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ovanni\Desktop\SERVIZIO SVILUPPO RIVELATORI\CIF DEL SERVIZIO\"/>
    </mc:Choice>
  </mc:AlternateContent>
  <xr:revisionPtr revIDLastSave="0" documentId="13_ncr:1_{980DFC18-8C96-4ACF-9A53-1FFD7D887F1A}" xr6:coauthVersionLast="47" xr6:coauthVersionMax="47" xr10:uidLastSave="{00000000-0000-0000-0000-000000000000}"/>
  <bookViews>
    <workbookView xWindow="-110" yWindow="-110" windowWidth="19420" windowHeight="11620" xr2:uid="{8D827CBC-EA84-46EF-A08C-124653FE47E3}"/>
  </bookViews>
  <sheets>
    <sheet name="QUADRO GENERALE " sheetId="1" r:id="rId1"/>
    <sheet name="ESU(Ponzio)" sheetId="4" r:id="rId2"/>
    <sheet name=" DDU(Russo)" sheetId="2" r:id="rId3"/>
    <sheet name="CU (Capitolo)" sheetId="3" r:id="rId4"/>
    <sheet name="LLSU (Viviani)" sheetId="5" r:id="rId5"/>
    <sheet name="LLSU (Totale)" sheetId="16" r:id="rId6"/>
    <sheet name="dettaglio CU" sheetId="6" r:id="rId7"/>
    <sheet name="dettaglio ESU" sheetId="7" r:id="rId8"/>
    <sheet name="dettaglio DDU_1" sheetId="15" r:id="rId9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5" l="1"/>
  <c r="E19" i="3"/>
  <c r="L19" i="3"/>
  <c r="G12" i="6"/>
  <c r="G14" i="7"/>
  <c r="G34" i="1"/>
  <c r="U15" i="2"/>
  <c r="G6" i="16"/>
  <c r="E6" i="16"/>
  <c r="C6" i="16"/>
  <c r="G5" i="16"/>
  <c r="G7" i="16"/>
  <c r="G9" i="16"/>
  <c r="F9" i="16"/>
  <c r="E5" i="16"/>
  <c r="E7" i="16"/>
  <c r="E9" i="16"/>
  <c r="D9" i="16"/>
  <c r="C5" i="16"/>
  <c r="C7" i="16"/>
  <c r="C9" i="16"/>
  <c r="B9" i="16"/>
  <c r="Q8" i="5"/>
  <c r="Q10" i="5"/>
  <c r="Q12" i="5"/>
  <c r="P12" i="5"/>
  <c r="O8" i="5"/>
  <c r="O10" i="5"/>
  <c r="O12" i="5"/>
  <c r="N12" i="5"/>
  <c r="M8" i="5"/>
  <c r="M10" i="5"/>
  <c r="M12" i="5"/>
  <c r="L12" i="5"/>
  <c r="F8" i="5"/>
  <c r="F10" i="5"/>
  <c r="F12" i="5"/>
  <c r="E12" i="5"/>
  <c r="G12" i="5"/>
  <c r="H8" i="5"/>
  <c r="H10" i="5"/>
  <c r="H12" i="5"/>
  <c r="D8" i="5"/>
  <c r="D10" i="5"/>
  <c r="D12" i="5"/>
  <c r="C12" i="5"/>
  <c r="I82" i="1"/>
  <c r="G6" i="1"/>
  <c r="G7" i="1"/>
  <c r="G8" i="1"/>
  <c r="G9" i="1"/>
  <c r="G10" i="1"/>
  <c r="G11" i="1"/>
  <c r="G12" i="1"/>
  <c r="G14" i="1"/>
  <c r="G15" i="1"/>
  <c r="G16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6" i="1"/>
  <c r="G37" i="1"/>
  <c r="G38" i="1"/>
  <c r="G39" i="1"/>
  <c r="G41" i="1"/>
  <c r="G42" i="1"/>
  <c r="G44" i="1"/>
  <c r="G45" i="1"/>
  <c r="G46" i="1"/>
  <c r="G47" i="1"/>
  <c r="G48" i="1"/>
  <c r="G50" i="1"/>
  <c r="G52" i="1"/>
  <c r="G53" i="1"/>
  <c r="G55" i="1"/>
  <c r="G57" i="1"/>
  <c r="G58" i="1"/>
  <c r="G60" i="1"/>
  <c r="G62" i="1"/>
  <c r="G63" i="1"/>
  <c r="G65" i="1"/>
  <c r="G66" i="1"/>
  <c r="G68" i="1"/>
  <c r="G70" i="1"/>
  <c r="G71" i="1"/>
  <c r="G73" i="1"/>
  <c r="G74" i="1"/>
  <c r="G75" i="1"/>
  <c r="G76" i="1"/>
  <c r="G77" i="1"/>
  <c r="G79" i="1"/>
  <c r="G80" i="1"/>
  <c r="G81" i="1"/>
  <c r="D82" i="1"/>
  <c r="S23" i="2"/>
  <c r="O11" i="2"/>
  <c r="S11" i="2"/>
  <c r="K9" i="3"/>
  <c r="U17" i="2"/>
  <c r="Q23" i="2"/>
  <c r="U23" i="2"/>
  <c r="J19" i="2"/>
  <c r="F19" i="2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7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D45" i="15"/>
  <c r="M11" i="3"/>
  <c r="D23" i="2"/>
  <c r="Q19" i="2"/>
  <c r="S19" i="2"/>
  <c r="U19" i="2"/>
  <c r="U14" i="2"/>
  <c r="Q14" i="2"/>
  <c r="J14" i="2"/>
  <c r="F14" i="2"/>
  <c r="U10" i="2"/>
  <c r="U11" i="2"/>
  <c r="U12" i="2"/>
  <c r="U13" i="2"/>
  <c r="U18" i="2"/>
  <c r="U20" i="2"/>
  <c r="U21" i="2"/>
  <c r="U27" i="2"/>
  <c r="T27" i="2"/>
  <c r="S10" i="2"/>
  <c r="S18" i="2"/>
  <c r="S22" i="2"/>
  <c r="S27" i="2"/>
  <c r="R27" i="2"/>
  <c r="Q10" i="2"/>
  <c r="Q11" i="2"/>
  <c r="Q12" i="2"/>
  <c r="Q13" i="2"/>
  <c r="Q15" i="2"/>
  <c r="Q17" i="2"/>
  <c r="Q18" i="2"/>
  <c r="Q20" i="2"/>
  <c r="Q27" i="2"/>
  <c r="P27" i="2"/>
  <c r="O8" i="2"/>
  <c r="O9" i="2"/>
  <c r="O10" i="2"/>
  <c r="O16" i="2"/>
  <c r="O18" i="2"/>
  <c r="O19" i="2"/>
  <c r="O22" i="2"/>
  <c r="O25" i="2"/>
  <c r="O27" i="2"/>
  <c r="N27" i="2"/>
  <c r="D25" i="2"/>
  <c r="F6" i="7"/>
  <c r="F7" i="7"/>
  <c r="F8" i="7"/>
  <c r="F9" i="7"/>
  <c r="F10" i="7"/>
  <c r="F11" i="7"/>
  <c r="F12" i="7"/>
  <c r="F13" i="7"/>
  <c r="D14" i="7"/>
  <c r="M17" i="3"/>
  <c r="M19" i="3"/>
  <c r="F17" i="3"/>
  <c r="F19" i="3"/>
  <c r="D12" i="6"/>
  <c r="F11" i="6"/>
  <c r="F10" i="6"/>
  <c r="F9" i="6"/>
  <c r="F8" i="6"/>
  <c r="F7" i="6"/>
  <c r="F6" i="6"/>
  <c r="F5" i="6"/>
  <c r="Q18" i="4"/>
  <c r="Q22" i="4"/>
  <c r="P22" i="4"/>
  <c r="O18" i="4"/>
  <c r="O22" i="4"/>
  <c r="N22" i="4"/>
  <c r="M8" i="4"/>
  <c r="M10" i="4"/>
  <c r="M12" i="4"/>
  <c r="M14" i="4"/>
  <c r="M16" i="4"/>
  <c r="M20" i="4"/>
  <c r="M22" i="4"/>
  <c r="L22" i="4"/>
  <c r="K8" i="3"/>
  <c r="K11" i="3"/>
  <c r="K13" i="3"/>
  <c r="K15" i="3"/>
  <c r="K19" i="3"/>
  <c r="J19" i="3"/>
  <c r="D20" i="4"/>
  <c r="D16" i="4"/>
  <c r="D14" i="4"/>
  <c r="D12" i="4"/>
  <c r="D10" i="4"/>
  <c r="D8" i="4"/>
  <c r="H18" i="4"/>
  <c r="F18" i="4"/>
  <c r="D9" i="3"/>
  <c r="D11" i="3"/>
  <c r="D13" i="3"/>
  <c r="D15" i="3"/>
  <c r="D8" i="3"/>
  <c r="J21" i="2"/>
  <c r="J20" i="2"/>
  <c r="J18" i="2"/>
  <c r="J13" i="2"/>
  <c r="J15" i="2"/>
  <c r="J12" i="2"/>
  <c r="J11" i="2"/>
  <c r="J10" i="2"/>
  <c r="H22" i="2"/>
  <c r="H18" i="2"/>
  <c r="H11" i="2"/>
  <c r="H10" i="2"/>
  <c r="F20" i="2"/>
  <c r="F18" i="2"/>
  <c r="F17" i="2"/>
  <c r="F13" i="2"/>
  <c r="F15" i="2"/>
  <c r="F12" i="2"/>
  <c r="F11" i="2"/>
  <c r="F10" i="2"/>
  <c r="D9" i="2"/>
  <c r="D10" i="2"/>
  <c r="D11" i="2"/>
  <c r="D16" i="2"/>
  <c r="D18" i="2"/>
  <c r="D19" i="2"/>
  <c r="D22" i="2"/>
  <c r="D8" i="2"/>
  <c r="H22" i="4"/>
  <c r="G22" i="4"/>
  <c r="F22" i="4"/>
  <c r="E22" i="4"/>
  <c r="D22" i="4"/>
  <c r="C22" i="4"/>
  <c r="D19" i="3"/>
  <c r="C19" i="3"/>
  <c r="J27" i="2"/>
  <c r="H27" i="2"/>
  <c r="F27" i="2"/>
  <c r="D27" i="2"/>
  <c r="I27" i="2"/>
  <c r="G27" i="2"/>
  <c r="E27" i="2"/>
  <c r="C27" i="2"/>
</calcChain>
</file>

<file path=xl/sharedStrings.xml><?xml version="1.0" encoding="utf-8"?>
<sst xmlns="http://schemas.openxmlformats.org/spreadsheetml/2006/main" count="785" uniqueCount="232">
  <si>
    <t>I. Sarra</t>
  </si>
  <si>
    <t>mu2e</t>
  </si>
  <si>
    <t xml:space="preserve">trasferta FNAL x installation </t>
  </si>
  <si>
    <t>high</t>
  </si>
  <si>
    <t>rd_mucol</t>
  </si>
  <si>
    <t>taglio cristalli c/o ditta Silo</t>
  </si>
  <si>
    <t>A. Russo</t>
  </si>
  <si>
    <t>costruzione cavi interno al DS</t>
  </si>
  <si>
    <t>%</t>
  </si>
  <si>
    <t>Reparto</t>
  </si>
  <si>
    <t>G. Mazzitelli</t>
  </si>
  <si>
    <t>cygno</t>
  </si>
  <si>
    <t>R. Tesauro</t>
  </si>
  <si>
    <t>E. Paoletti</t>
  </si>
  <si>
    <t>D. Pierluigi</t>
  </si>
  <si>
    <t>supporto e test WC v2 + supporto refurbishing  e test muon veto CUPID (LNGS)</t>
  </si>
  <si>
    <t>cupid</t>
  </si>
  <si>
    <t>verniciatura e installazione cristalli</t>
  </si>
  <si>
    <t>Richiedente</t>
  </si>
  <si>
    <t>Esperimento</t>
  </si>
  <si>
    <t>Descrizione</t>
  </si>
  <si>
    <t>Priority</t>
  </si>
  <si>
    <t>Technician</t>
  </si>
  <si>
    <t>RUSSO</t>
  </si>
  <si>
    <t>PIERLUIGI</t>
  </si>
  <si>
    <t>PAOLETTI</t>
  </si>
  <si>
    <t>TESAURO</t>
  </si>
  <si>
    <t>mu</t>
  </si>
  <si>
    <t>I.Sarra</t>
  </si>
  <si>
    <t>athena (PNRR)</t>
  </si>
  <si>
    <t>G. Bencivenni</t>
  </si>
  <si>
    <t>rdfcc</t>
  </si>
  <si>
    <t>lhcb</t>
  </si>
  <si>
    <t>MPGD_lab</t>
  </si>
  <si>
    <t>CAPITOLO</t>
  </si>
  <si>
    <t>trasferta FNAL x installation calorimeter</t>
  </si>
  <si>
    <t xml:space="preserve">montaggio N.4 catodi B4C per RWELL 200x200 mm2 neutroniche </t>
  </si>
  <si>
    <t>R.Tesauro</t>
  </si>
  <si>
    <t>M. Poli Lener</t>
  </si>
  <si>
    <t>incollaggio n.2 GEM per prototipi RWELL M2R1 (Hybrid)</t>
  </si>
  <si>
    <t>test wiring MWPC per TT to Georgia</t>
  </si>
  <si>
    <t>Totale</t>
  </si>
  <si>
    <t>C. Petrascu</t>
  </si>
  <si>
    <t>kaonnis/siddharta</t>
  </si>
  <si>
    <t>realizzazione e installazione struttura di supporto per sistema di calibrazione high-precision SDD</t>
  </si>
  <si>
    <t>0.5</t>
  </si>
  <si>
    <t>A.Russo</t>
  </si>
  <si>
    <t>struttura e supporto delle 1mm SDD nel setup di test in laboratorio **</t>
  </si>
  <si>
    <t>** progettazione (Cesidio) + costruzione meccanica (Officina) + aiuto installazione (DDU)</t>
  </si>
  <si>
    <t>atlas - itk</t>
  </si>
  <si>
    <t>E. Danè</t>
  </si>
  <si>
    <t>supporto per progettazione tool assemblaggio</t>
  </si>
  <si>
    <t>supporto per tool di trasporto e tool dei servizi</t>
  </si>
  <si>
    <t>medium</t>
  </si>
  <si>
    <t>atlas-itk</t>
  </si>
  <si>
    <t>E.Danè</t>
  </si>
  <si>
    <t>Grounding e Shielding delle pipe di PP1</t>
  </si>
  <si>
    <t>totale</t>
  </si>
  <si>
    <t>nanocal/na62</t>
  </si>
  <si>
    <t>M. Moulson</t>
  </si>
  <si>
    <t>lite-bird-LNF</t>
  </si>
  <si>
    <t>Cablaggi e altro supporto all'elettronica per LiteBIRD-LNF</t>
  </si>
  <si>
    <t>low</t>
  </si>
  <si>
    <t>padme</t>
  </si>
  <si>
    <t>T. Spadaro</t>
  </si>
  <si>
    <t>cms</t>
  </si>
  <si>
    <t>assemblaggio X-Y strip readout su n.4 RPC 50x50cm2 + faraday cage</t>
  </si>
  <si>
    <t>juno</t>
  </si>
  <si>
    <t>atlas-nsw</t>
  </si>
  <si>
    <t>G. Mancini</t>
  </si>
  <si>
    <t>maintenance rivelatori MM su apparato (CERN)</t>
  </si>
  <si>
    <t>A. Paoloni</t>
  </si>
  <si>
    <t>atalas-nsw</t>
  </si>
  <si>
    <t>lite-bird</t>
  </si>
  <si>
    <t>L. Porcelli</t>
  </si>
  <si>
    <t>L.Benussi</t>
  </si>
  <si>
    <t>besiii</t>
  </si>
  <si>
    <t>M. Bertani</t>
  </si>
  <si>
    <t>C. Gatti</t>
  </si>
  <si>
    <t>flash</t>
  </si>
  <si>
    <t>scf-lab</t>
  </si>
  <si>
    <t>Disegno meccanico di rivelatori riflettori laser</t>
  </si>
  <si>
    <t>L. Salvatori</t>
  </si>
  <si>
    <t>S. dell'Agnello</t>
  </si>
  <si>
    <t>M. Tibuzzi</t>
  </si>
  <si>
    <t>B. PONZIO</t>
  </si>
  <si>
    <t>supporto eventuale intervento su CGEM o per smonatggio clessidra se (a dic 2024) viene posticipato</t>
  </si>
  <si>
    <t>LOBELLO</t>
  </si>
  <si>
    <t>ottimizzazione e montaggio cable trays che collega i due calorimetri</t>
  </si>
  <si>
    <t>Disegno meccanico e assemblaggio  di rivelatori riflettori laser</t>
  </si>
  <si>
    <t>M.Poli Lener</t>
  </si>
  <si>
    <t>costr. Proto. shashlyk (6 x 6 x 12 cm) + piccole attrezzature di test, holder per scintillatori (tb MAG/GIU)</t>
  </si>
  <si>
    <t>costr. Proto. SAC di HIKE, calo a cristalli di PWO con segmentazione longitudinale (TB aug/sept)</t>
  </si>
  <si>
    <t>Rich.</t>
  </si>
  <si>
    <t>RICHIESTE</t>
  </si>
  <si>
    <t>ASSEGNAZIONI</t>
  </si>
  <si>
    <t>Priorità</t>
  </si>
  <si>
    <t xml:space="preserve">finalizzazione e ottimizzazione e assemblaggio set-up cosmici </t>
  </si>
  <si>
    <t>new tracker PADME Run IV: Installation and mechanical alignment + Cabling and gas supply</t>
  </si>
  <si>
    <t>RICHIESTE I SEMESTRE 2025 - CONSTRUCTION Unit (Resp. E. Capitolo)</t>
  </si>
  <si>
    <t>RICHIESTE I SEMESTRE 2025 - Experiment Support Unit (Resp. B. Ponzio)</t>
  </si>
  <si>
    <t>scf_lab</t>
  </si>
  <si>
    <t xml:space="preserve"> progetto laboratorio di costruzione di MPGD</t>
  </si>
  <si>
    <t>supporto test wiring MWPC per TT to Georgia</t>
  </si>
  <si>
    <t>supporto per realizzazione  prototipi di elementi in composito</t>
  </si>
  <si>
    <t>belle2</t>
  </si>
  <si>
    <t>G. Finocchiaro</t>
  </si>
  <si>
    <t>RPC in vetro: meccanica di supporto + PCB a strip +impianto gas</t>
  </si>
  <si>
    <t>montaggio n.4 catodi/incollaggio n.6 GEM per prototipi RWELL (Hybrid)</t>
  </si>
  <si>
    <t>M.Palutan</t>
  </si>
  <si>
    <t>Produzione 20 camere tripla GEM (detector ME0) per  CMS con relativi QC test in ASTRA</t>
  </si>
  <si>
    <t>supporto nello smontaggio di finuda (fatto da ditta esterna) - cavi, fototubi e clessidra</t>
  </si>
  <si>
    <t>RICHIESTE I SEMESTRE 2025 - DETECTOR DEVELOPMENT Unit (Resp. A. Russo)</t>
  </si>
  <si>
    <t xml:space="preserve"> priorità</t>
  </si>
  <si>
    <t>RICHIESTE I SEMESTRE 2025 - DETECTOR DEVELOPMENT Unit (Resp. A.Russo)</t>
  </si>
  <si>
    <t>supporto per progettazione tool assemblaggio et trasporto</t>
  </si>
  <si>
    <t>supporto operazione LIME (LNGS) + sviluppo e costruzione GIN (LNF)+  cygno (LNGS) ?</t>
  </si>
  <si>
    <t>supporto operazioneLIME (LNGS) + sviluppo e costruzione GIN (LNF)+ cygno (LNGS) ?</t>
  </si>
  <si>
    <t>supporto operazione LIME (LNGS) + sviluppo e costruzione GIN (LNF)+ cygno (LNGS) ?</t>
  </si>
  <si>
    <t>montaggio n.8 catodi/incollaggio n.6 GEM per prototipi RWELL (Hybrid) RDFCC</t>
  </si>
  <si>
    <t>proposta</t>
  </si>
  <si>
    <t>tracker for PADME Run IV: Installation and mechanical alignment + Cabling and gas supply</t>
  </si>
  <si>
    <t>0,5 Paoletti + 0,5 Tesauro</t>
  </si>
  <si>
    <t>costruzione/montaggio cable trays (Capitolo + Off. Mecc.) che collega i due calorimetri</t>
  </si>
  <si>
    <t>controllo taglio cristalli 10x10x40 mm - c/o ditta Silo (Firenze)</t>
  </si>
  <si>
    <t>verniciatura e montaggio cristalli</t>
  </si>
  <si>
    <t>costruzione 80 cavi LV HV  interno al DS (@ LNF + successiva installazione su detector)</t>
  </si>
  <si>
    <t>trasferta FNAL x completamento  installazione</t>
  </si>
  <si>
    <t xml:space="preserve"> FC in kapton o PET, supporto nylon6/66</t>
  </si>
  <si>
    <t>montaggio N.4 catodi B4C per RWELL 200x200 mm2 neutroniche ATHENA-PNRR</t>
  </si>
  <si>
    <t>finalizzazione struttura telescopio cosmici con trackers est. mobili (3D fatto da Capitolo)</t>
  </si>
  <si>
    <t>supporto smontaggio di finuda (fatto da ditta esterna) - cavi, fototubi e clessidra</t>
  </si>
  <si>
    <t>0,5 Paoletti 0,5 Tesauro 0,5 Pierluigi</t>
  </si>
  <si>
    <t>ET-Italia</t>
  </si>
  <si>
    <t>M. Angelucci</t>
  </si>
  <si>
    <t>G. Viviani</t>
  </si>
  <si>
    <t>M. Pietropaoli</t>
  </si>
  <si>
    <t>Installazione del Setup per misure di emissione di elettroni da pompa ionica</t>
  </si>
  <si>
    <t>V. Sciarra</t>
  </si>
  <si>
    <t>CHANGES</t>
  </si>
  <si>
    <t>M. Romani</t>
  </si>
  <si>
    <t>12 persone in 4 reparti</t>
  </si>
  <si>
    <t>RICHIESTE I SEMESTRE 2025 - Light Lines Development and Support Unit (Resp. G. Viviani)</t>
  </si>
  <si>
    <t xml:space="preserve">ET - Italia </t>
  </si>
  <si>
    <t xml:space="preserve">CHANGES </t>
  </si>
  <si>
    <t>Call (22 shift - 22 giorni)</t>
  </si>
  <si>
    <t>Attività</t>
  </si>
  <si>
    <t>esperimenti</t>
  </si>
  <si>
    <t>collaborazioni /conto terzi</t>
  </si>
  <si>
    <t>C.Unit</t>
  </si>
  <si>
    <t>D.D.Unit</t>
  </si>
  <si>
    <t>E.A.S. Unit</t>
  </si>
  <si>
    <t>L.L.D.S. Unit</t>
  </si>
  <si>
    <t>Commenti</t>
  </si>
  <si>
    <t>smontaggio clessidra posticipato al 2025</t>
  </si>
  <si>
    <t>athena</t>
  </si>
  <si>
    <t xml:space="preserve">framework U2 LHCb </t>
  </si>
  <si>
    <t>struttura di supporto delle 1mm SDD nel setup di test in laboratorio **</t>
  </si>
  <si>
    <t>Prior.</t>
  </si>
  <si>
    <t>1,5 Capitolo + 1,5 Lobello</t>
  </si>
  <si>
    <t>RPC in vetro: meccanica di supporto + PCB a strip</t>
  </si>
  <si>
    <t>QUADRO GENERALE RICHIESTE I SEMESTRE 2025</t>
  </si>
  <si>
    <t>costr. Proto. shashlyk (6x6x12 cm) + piccole attrezzature di test, holder per scintillatori (TB mag/giu)</t>
  </si>
  <si>
    <t>Capitolo</t>
  </si>
  <si>
    <t>Russo</t>
  </si>
  <si>
    <t xml:space="preserve"> Ponzio</t>
  </si>
  <si>
    <t>Tesauro</t>
  </si>
  <si>
    <t>Paoletti</t>
  </si>
  <si>
    <t>Pierluigi</t>
  </si>
  <si>
    <t>Lobello</t>
  </si>
  <si>
    <t>Ponzio</t>
  </si>
  <si>
    <t>Salvatori</t>
  </si>
  <si>
    <t>Tibuzzi</t>
  </si>
  <si>
    <t>Viviani</t>
  </si>
  <si>
    <t>Pietropaoli</t>
  </si>
  <si>
    <t>Sciarra</t>
  </si>
  <si>
    <t>m.u</t>
  </si>
  <si>
    <t>Sarra</t>
  </si>
  <si>
    <t>Mazzitelli</t>
  </si>
  <si>
    <t>Bencivenni</t>
  </si>
  <si>
    <t>Poli Lener</t>
  </si>
  <si>
    <t>Palutan</t>
  </si>
  <si>
    <t>Petrascu</t>
  </si>
  <si>
    <t>Danè</t>
  </si>
  <si>
    <t>Mancini</t>
  </si>
  <si>
    <t>Moulson</t>
  </si>
  <si>
    <t>Porcelli</t>
  </si>
  <si>
    <t>Spadaro</t>
  </si>
  <si>
    <t>Benussi</t>
  </si>
  <si>
    <t>Paoloni</t>
  </si>
  <si>
    <t>Bertani</t>
  </si>
  <si>
    <t>Gatti</t>
  </si>
  <si>
    <t>Dell'Agnello</t>
  </si>
  <si>
    <t>Finocchiaro</t>
  </si>
  <si>
    <t>Angelucci</t>
  </si>
  <si>
    <t>Romani</t>
  </si>
  <si>
    <t>Lagrex+Coll Thales_LCNS-Galileo +JLFM</t>
  </si>
  <si>
    <t>SCF_lab</t>
  </si>
  <si>
    <t>Galileo + JLFM</t>
  </si>
  <si>
    <t xml:space="preserve">  con Sarra + Ceravolo</t>
  </si>
  <si>
    <t>m.u.</t>
  </si>
  <si>
    <t>richiesta</t>
  </si>
  <si>
    <t>nanocal</t>
  </si>
  <si>
    <t>siddharta</t>
  </si>
  <si>
    <t>Esp.</t>
  </si>
  <si>
    <t>Studio campioni affreschi (età Adrianea) Domus Vigna Guidi - in situ e in laboratorio</t>
  </si>
  <si>
    <t>Installazione sistema di misura di SEY e caricamento superficiale di campioni di grandezza 1 inch.</t>
  </si>
  <si>
    <t>supporto operazione LIME (LNGS) + sviluppo e costruzione GIN (LNF)+ installazione Cygno (LNGS)</t>
  </si>
  <si>
    <t>supporto operazioneLIME (LNGS) + sviluppo e costruzione GIN (LNF)+ installazione Cygno (LNGS)</t>
  </si>
  <si>
    <t xml:space="preserve"> LIME cambio bombole e assist. Gas sys.</t>
  </si>
  <si>
    <t>progetto PNRR scad. fine Apr 2025</t>
  </si>
  <si>
    <t>incollaggio n.4 GEM per prototipi RWELL M2R1 (Hybrid) LHCB</t>
  </si>
  <si>
    <t>supporto all' installazione struttura di supporto per sistema di calibrazione high-precision SDD</t>
  </si>
  <si>
    <t>supporto per realizzazione elementi in composito (10 half-ring per simulazione test climatici …)</t>
  </si>
  <si>
    <t>Produzione 20 camere tripla GEM (detector ME0) per  CMS con relativi QC test nel lab. ASTRA</t>
  </si>
  <si>
    <t>Tecnici</t>
  </si>
  <si>
    <t xml:space="preserve"> preparazione del progetto laboratorio costruzione di MPGD (da discutere entro gen./feb. 2025)</t>
  </si>
  <si>
    <t>Sopralluogo e Allestimento set-up sperimentale in situ</t>
  </si>
  <si>
    <t>Supporto alle misure  SEM - EDX di campioni provenienti dai siti</t>
  </si>
  <si>
    <t>realizzaizone di software di controllo e acquisizione dati per sistemi di misura</t>
  </si>
  <si>
    <t>Cygno0.4 previsto entro agosto 2025</t>
  </si>
  <si>
    <t>GIN per test componenti Cygno0.4</t>
  </si>
  <si>
    <t>supporto e test WC V2 per neutroni</t>
  </si>
  <si>
    <t>da distribuire su 4 pp del reparto</t>
  </si>
  <si>
    <t>richieste</t>
  </si>
  <si>
    <t>priority</t>
  </si>
  <si>
    <t>assegnazioni</t>
  </si>
  <si>
    <t>R.tesauro</t>
  </si>
  <si>
    <t>Disegno meccanico e assemblaggio  di rivelatori per retroriflettori laser</t>
  </si>
  <si>
    <t>tracker PADME Run IV: Installation and mechanical alignment + Cabling + gas supply</t>
  </si>
  <si>
    <t>posposta II semestre</t>
  </si>
  <si>
    <t>installazione entro I sem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</si>
</sst>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0" fillId="0" borderId="11" xfId="0" applyBorder="1"/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9" fontId="2" fillId="0" borderId="1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0" fillId="0" borderId="0" xfId="0" applyNumberFormat="1"/>
    <xf numFmtId="164" fontId="1" fillId="0" borderId="10" xfId="0" applyNumberFormat="1" applyFon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9" fontId="1" fillId="0" borderId="12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9" fontId="0" fillId="0" borderId="12" xfId="0" applyNumberFormat="1" applyBorder="1"/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2" fillId="0" borderId="0" xfId="0" applyFont="1"/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/>
    </xf>
    <xf numFmtId="9" fontId="0" fillId="0" borderId="13" xfId="0" applyNumberFormat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4" xfId="0" applyNumberForma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9" fontId="2" fillId="0" borderId="15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9" fontId="5" fillId="0" borderId="15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9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9" fontId="2" fillId="0" borderId="13" xfId="0" applyNumberFormat="1" applyFont="1" applyBorder="1" applyAlignment="1">
      <alignment horizontal="center"/>
    </xf>
    <xf numFmtId="9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3" fillId="0" borderId="14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9" fontId="1" fillId="0" borderId="13" xfId="0" applyNumberFormat="1" applyFont="1" applyBorder="1" applyAlignment="1">
      <alignment horizontal="center"/>
    </xf>
    <xf numFmtId="0" fontId="0" fillId="0" borderId="5" xfId="0" applyBorder="1"/>
    <xf numFmtId="0" fontId="4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9" fontId="4" fillId="0" borderId="15" xfId="0" applyNumberFormat="1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9" fontId="0" fillId="0" borderId="13" xfId="0" applyNumberFormat="1" applyBorder="1" applyAlignment="1">
      <alignment vertical="center"/>
    </xf>
    <xf numFmtId="164" fontId="2" fillId="0" borderId="10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9" fontId="4" fillId="0" borderId="1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9" fontId="5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" fontId="0" fillId="0" borderId="20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3" fillId="0" borderId="0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2" xfId="0" applyFont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9" fontId="0" fillId="0" borderId="0" xfId="0" applyNumberFormat="1" applyBorder="1"/>
    <xf numFmtId="9" fontId="5" fillId="0" borderId="12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9" fontId="5" fillId="0" borderId="9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/>
    <xf numFmtId="164" fontId="1" fillId="0" borderId="0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73925-C751-4F3E-9B5E-C29E1D348FD2}">
  <dimension ref="A2:L86"/>
  <sheetViews>
    <sheetView tabSelected="1" topLeftCell="A7" zoomScale="90" zoomScaleNormal="90" workbookViewId="0">
      <selection activeCell="K1" sqref="K1:K1048576"/>
    </sheetView>
  </sheetViews>
  <sheetFormatPr defaultRowHeight="14.5" x14ac:dyDescent="0.35"/>
  <cols>
    <col min="1" max="1" width="9" style="1" customWidth="1"/>
    <col min="2" max="2" width="10.26953125" style="1" customWidth="1"/>
    <col min="3" max="3" width="80.26953125" style="1" customWidth="1"/>
    <col min="4" max="4" width="4.7265625" style="39" customWidth="1"/>
    <col min="5" max="5" width="7.26953125" style="1" customWidth="1"/>
    <col min="6" max="6" width="9.36328125" style="1" customWidth="1"/>
    <col min="7" max="7" width="8.1796875" style="1" customWidth="1"/>
    <col min="8" max="8" width="11.08984375" customWidth="1"/>
    <col min="9" max="9" width="4.81640625" style="162" customWidth="1"/>
    <col min="10" max="10" width="5.26953125" style="139" customWidth="1"/>
    <col min="11" max="11" width="34" style="2" customWidth="1"/>
    <col min="12" max="12" width="12.36328125" customWidth="1"/>
  </cols>
  <sheetData>
    <row r="2" spans="1:12" ht="16" x14ac:dyDescent="0.35">
      <c r="C2" s="209" t="s">
        <v>161</v>
      </c>
      <c r="D2" s="209"/>
      <c r="E2" s="209"/>
      <c r="F2" s="209"/>
    </row>
    <row r="3" spans="1:12" ht="16.5" thickBot="1" x14ac:dyDescent="0.4">
      <c r="C3" s="176"/>
      <c r="D3" s="176"/>
      <c r="E3" s="176"/>
      <c r="F3" s="176"/>
    </row>
    <row r="4" spans="1:12" ht="15" thickBot="1" x14ac:dyDescent="0.4">
      <c r="D4" s="212" t="s">
        <v>201</v>
      </c>
      <c r="E4" s="213"/>
      <c r="I4" s="212" t="s">
        <v>120</v>
      </c>
      <c r="J4" s="213"/>
    </row>
    <row r="5" spans="1:12" ht="15" thickBot="1" x14ac:dyDescent="0.4">
      <c r="A5" s="25" t="s">
        <v>204</v>
      </c>
      <c r="B5" s="20" t="s">
        <v>18</v>
      </c>
      <c r="C5" s="25" t="s">
        <v>20</v>
      </c>
      <c r="D5" s="40" t="s">
        <v>176</v>
      </c>
      <c r="E5" s="19" t="s">
        <v>158</v>
      </c>
      <c r="F5" s="25" t="s">
        <v>215</v>
      </c>
      <c r="G5" s="25" t="s">
        <v>8</v>
      </c>
      <c r="H5" s="19" t="s">
        <v>9</v>
      </c>
      <c r="I5" s="101" t="s">
        <v>200</v>
      </c>
      <c r="J5" s="179" t="s">
        <v>158</v>
      </c>
      <c r="K5" s="25" t="s">
        <v>153</v>
      </c>
    </row>
    <row r="6" spans="1:12" ht="15" thickBot="1" x14ac:dyDescent="0.4">
      <c r="A6" s="210" t="s">
        <v>1</v>
      </c>
      <c r="B6" s="79" t="s">
        <v>177</v>
      </c>
      <c r="C6" s="26" t="s">
        <v>127</v>
      </c>
      <c r="D6" s="36">
        <v>1</v>
      </c>
      <c r="E6" s="13" t="s">
        <v>3</v>
      </c>
      <c r="F6" s="26" t="s">
        <v>163</v>
      </c>
      <c r="G6" s="141">
        <f>D6/5</f>
        <v>0.2</v>
      </c>
      <c r="H6" s="13" t="s">
        <v>149</v>
      </c>
      <c r="I6" s="171">
        <v>1</v>
      </c>
      <c r="J6" s="189">
        <v>1</v>
      </c>
      <c r="K6" s="181" t="s">
        <v>231</v>
      </c>
    </row>
    <row r="7" spans="1:12" ht="15" thickBot="1" x14ac:dyDescent="0.4">
      <c r="A7" s="220"/>
      <c r="B7" s="80"/>
      <c r="C7" s="28" t="s">
        <v>123</v>
      </c>
      <c r="D7" s="38">
        <v>1</v>
      </c>
      <c r="E7" s="32" t="s">
        <v>3</v>
      </c>
      <c r="F7" s="26" t="s">
        <v>163</v>
      </c>
      <c r="G7" s="141">
        <f>D7/5</f>
        <v>0.2</v>
      </c>
      <c r="H7" s="13" t="s">
        <v>149</v>
      </c>
      <c r="I7" s="172">
        <v>1</v>
      </c>
      <c r="J7" s="191">
        <v>1</v>
      </c>
      <c r="K7" s="182"/>
    </row>
    <row r="8" spans="1:12" ht="15" thickBot="1" x14ac:dyDescent="0.4">
      <c r="A8" s="99" t="s">
        <v>4</v>
      </c>
      <c r="B8" s="80" t="s">
        <v>177</v>
      </c>
      <c r="C8" s="28" t="s">
        <v>124</v>
      </c>
      <c r="D8" s="38">
        <v>0.5</v>
      </c>
      <c r="E8" s="32" t="s">
        <v>3</v>
      </c>
      <c r="F8" s="26" t="s">
        <v>163</v>
      </c>
      <c r="G8" s="141">
        <f>D8/5</f>
        <v>0.1</v>
      </c>
      <c r="H8" s="13" t="s">
        <v>149</v>
      </c>
      <c r="I8" s="173">
        <v>0.5</v>
      </c>
      <c r="J8" s="180">
        <v>2</v>
      </c>
      <c r="K8" s="182"/>
    </row>
    <row r="9" spans="1:12" ht="15" thickBot="1" x14ac:dyDescent="0.4">
      <c r="A9" s="214" t="s">
        <v>1</v>
      </c>
      <c r="B9" s="86" t="s">
        <v>177</v>
      </c>
      <c r="C9" s="70" t="s">
        <v>127</v>
      </c>
      <c r="D9" s="62">
        <v>1</v>
      </c>
      <c r="E9" s="63" t="s">
        <v>3</v>
      </c>
      <c r="F9" s="70" t="s">
        <v>164</v>
      </c>
      <c r="G9" s="128">
        <f>D9/5</f>
        <v>0.2</v>
      </c>
      <c r="H9" s="63" t="s">
        <v>150</v>
      </c>
      <c r="I9" s="171">
        <v>1</v>
      </c>
      <c r="J9" s="192">
        <v>1</v>
      </c>
      <c r="K9" s="182"/>
    </row>
    <row r="10" spans="1:12" ht="15" thickBot="1" x14ac:dyDescent="0.4">
      <c r="A10" s="215"/>
      <c r="B10" s="65"/>
      <c r="C10" s="69" t="s">
        <v>126</v>
      </c>
      <c r="D10" s="66">
        <v>1</v>
      </c>
      <c r="E10" s="67" t="s">
        <v>3</v>
      </c>
      <c r="F10" s="70" t="s">
        <v>164</v>
      </c>
      <c r="G10" s="103">
        <f t="shared" ref="G10:G11" si="0">D10/5</f>
        <v>0.2</v>
      </c>
      <c r="H10" s="67" t="s">
        <v>150</v>
      </c>
      <c r="I10" s="172">
        <v>1</v>
      </c>
      <c r="J10" s="190">
        <v>1</v>
      </c>
      <c r="K10" s="182" t="s">
        <v>199</v>
      </c>
    </row>
    <row r="11" spans="1:12" ht="15" thickBot="1" x14ac:dyDescent="0.4">
      <c r="A11" s="130" t="s">
        <v>4</v>
      </c>
      <c r="B11" s="87" t="s">
        <v>177</v>
      </c>
      <c r="C11" s="73" t="s">
        <v>125</v>
      </c>
      <c r="D11" s="138">
        <v>1</v>
      </c>
      <c r="E11" s="64" t="s">
        <v>3</v>
      </c>
      <c r="F11" s="70" t="s">
        <v>164</v>
      </c>
      <c r="G11" s="129">
        <f t="shared" si="0"/>
        <v>0.2</v>
      </c>
      <c r="H11" s="64" t="s">
        <v>150</v>
      </c>
      <c r="I11" s="174">
        <v>0.5</v>
      </c>
      <c r="J11" s="193">
        <v>2</v>
      </c>
      <c r="K11" s="183"/>
    </row>
    <row r="12" spans="1:12" ht="15" thickBot="1" x14ac:dyDescent="0.4">
      <c r="A12" s="148" t="s">
        <v>1</v>
      </c>
      <c r="B12" s="85" t="s">
        <v>177</v>
      </c>
      <c r="C12" s="25" t="s">
        <v>127</v>
      </c>
      <c r="D12" s="40">
        <v>1.5</v>
      </c>
      <c r="E12" s="19" t="s">
        <v>3</v>
      </c>
      <c r="F12" s="25" t="s">
        <v>165</v>
      </c>
      <c r="G12" s="92">
        <f>D12/5</f>
        <v>0.3</v>
      </c>
      <c r="H12" s="19" t="s">
        <v>151</v>
      </c>
      <c r="I12" s="40">
        <v>1</v>
      </c>
      <c r="J12" s="180">
        <v>1</v>
      </c>
      <c r="K12" s="187"/>
    </row>
    <row r="13" spans="1:12" ht="15" thickBot="1" x14ac:dyDescent="0.4">
      <c r="A13" s="56"/>
      <c r="B13" s="54"/>
      <c r="C13" s="29"/>
      <c r="D13" s="43"/>
      <c r="E13" s="8"/>
      <c r="F13" s="29"/>
      <c r="G13" s="91"/>
      <c r="H13" s="8"/>
      <c r="I13" s="38"/>
      <c r="J13" s="194"/>
      <c r="K13" s="186"/>
    </row>
    <row r="14" spans="1:12" ht="15" thickBot="1" x14ac:dyDescent="0.4">
      <c r="A14" s="214" t="s">
        <v>11</v>
      </c>
      <c r="B14" s="217" t="s">
        <v>178</v>
      </c>
      <c r="C14" s="70" t="s">
        <v>207</v>
      </c>
      <c r="D14" s="62">
        <v>2.5</v>
      </c>
      <c r="E14" s="63" t="s">
        <v>3</v>
      </c>
      <c r="F14" s="70" t="s">
        <v>166</v>
      </c>
      <c r="G14" s="128">
        <f>D14/5</f>
        <v>0.5</v>
      </c>
      <c r="H14" s="63" t="s">
        <v>150</v>
      </c>
      <c r="I14" s="171">
        <v>1</v>
      </c>
      <c r="J14" s="189">
        <v>2</v>
      </c>
      <c r="K14" s="201" t="s">
        <v>220</v>
      </c>
      <c r="L14" s="49"/>
    </row>
    <row r="15" spans="1:12" ht="15" thickBot="1" x14ac:dyDescent="0.4">
      <c r="A15" s="215"/>
      <c r="B15" s="218"/>
      <c r="C15" s="69" t="s">
        <v>208</v>
      </c>
      <c r="D15" s="66">
        <v>2.5</v>
      </c>
      <c r="E15" s="67" t="s">
        <v>3</v>
      </c>
      <c r="F15" s="69" t="s">
        <v>167</v>
      </c>
      <c r="G15" s="128">
        <f t="shared" ref="G15:G17" si="1">D15/5</f>
        <v>0.5</v>
      </c>
      <c r="H15" s="67" t="s">
        <v>150</v>
      </c>
      <c r="I15" s="172">
        <v>1</v>
      </c>
      <c r="J15" s="190">
        <v>2</v>
      </c>
      <c r="K15" s="185" t="s">
        <v>209</v>
      </c>
      <c r="L15" s="49"/>
    </row>
    <row r="16" spans="1:12" ht="15" thickBot="1" x14ac:dyDescent="0.4">
      <c r="A16" s="215"/>
      <c r="B16" s="218"/>
      <c r="C16" s="69" t="s">
        <v>207</v>
      </c>
      <c r="D16" s="66">
        <v>1</v>
      </c>
      <c r="E16" s="67" t="s">
        <v>3</v>
      </c>
      <c r="F16" s="70" t="s">
        <v>164</v>
      </c>
      <c r="G16" s="128">
        <f t="shared" si="1"/>
        <v>0.2</v>
      </c>
      <c r="H16" s="67" t="s">
        <v>150</v>
      </c>
      <c r="I16" s="172">
        <v>0.5</v>
      </c>
      <c r="J16" s="190">
        <v>2</v>
      </c>
      <c r="K16" s="185" t="s">
        <v>221</v>
      </c>
    </row>
    <row r="17" spans="1:11" ht="15" thickBot="1" x14ac:dyDescent="0.4">
      <c r="A17" s="216"/>
      <c r="B17" s="219"/>
      <c r="C17" s="73" t="s">
        <v>207</v>
      </c>
      <c r="D17" s="138">
        <v>1</v>
      </c>
      <c r="E17" s="64" t="s">
        <v>3</v>
      </c>
      <c r="F17" s="73" t="s">
        <v>168</v>
      </c>
      <c r="G17" s="104">
        <f t="shared" si="1"/>
        <v>0.2</v>
      </c>
      <c r="H17" s="64" t="s">
        <v>150</v>
      </c>
      <c r="I17" s="174">
        <v>0.5</v>
      </c>
      <c r="J17" s="193">
        <v>2</v>
      </c>
      <c r="K17" s="202" t="s">
        <v>128</v>
      </c>
    </row>
    <row r="18" spans="1:11" ht="15" thickBot="1" x14ac:dyDescent="0.4">
      <c r="A18" s="214" t="s">
        <v>16</v>
      </c>
      <c r="B18" s="217" t="s">
        <v>178</v>
      </c>
      <c r="C18" s="70" t="s">
        <v>15</v>
      </c>
      <c r="D18" s="62">
        <v>0.5</v>
      </c>
      <c r="E18" s="63" t="s">
        <v>53</v>
      </c>
      <c r="F18" s="70" t="s">
        <v>166</v>
      </c>
      <c r="G18" s="128">
        <f>D18/5</f>
        <v>0.1</v>
      </c>
      <c r="H18" s="63" t="s">
        <v>150</v>
      </c>
      <c r="I18" s="171">
        <v>0.5</v>
      </c>
      <c r="J18" s="189">
        <v>3</v>
      </c>
      <c r="K18" s="201" t="s">
        <v>222</v>
      </c>
    </row>
    <row r="19" spans="1:11" ht="15" thickBot="1" x14ac:dyDescent="0.4">
      <c r="A19" s="215"/>
      <c r="B19" s="218"/>
      <c r="C19" s="69" t="s">
        <v>15</v>
      </c>
      <c r="D19" s="66">
        <v>0.5</v>
      </c>
      <c r="E19" s="63" t="s">
        <v>53</v>
      </c>
      <c r="F19" s="69" t="s">
        <v>167</v>
      </c>
      <c r="G19" s="103">
        <f t="shared" ref="G19:G41" si="2">D19/5</f>
        <v>0.1</v>
      </c>
      <c r="H19" s="67" t="s">
        <v>150</v>
      </c>
      <c r="I19" s="172">
        <v>0.5</v>
      </c>
      <c r="J19" s="190">
        <v>3</v>
      </c>
      <c r="K19" s="182"/>
    </row>
    <row r="20" spans="1:11" ht="15" thickBot="1" x14ac:dyDescent="0.4">
      <c r="A20" s="215"/>
      <c r="B20" s="218"/>
      <c r="C20" s="69" t="s">
        <v>15</v>
      </c>
      <c r="D20" s="66">
        <v>0.5</v>
      </c>
      <c r="E20" s="63" t="s">
        <v>53</v>
      </c>
      <c r="F20" s="69" t="s">
        <v>164</v>
      </c>
      <c r="G20" s="103">
        <f t="shared" si="2"/>
        <v>0.1</v>
      </c>
      <c r="H20" s="67" t="s">
        <v>150</v>
      </c>
      <c r="I20" s="172">
        <v>0</v>
      </c>
      <c r="J20" s="190">
        <v>3</v>
      </c>
      <c r="K20" s="182"/>
    </row>
    <row r="21" spans="1:11" ht="15" thickBot="1" x14ac:dyDescent="0.4">
      <c r="A21" s="216"/>
      <c r="B21" s="219"/>
      <c r="C21" s="73" t="s">
        <v>15</v>
      </c>
      <c r="D21" s="138">
        <v>0.5</v>
      </c>
      <c r="E21" s="21" t="s">
        <v>53</v>
      </c>
      <c r="F21" s="73" t="s">
        <v>168</v>
      </c>
      <c r="G21" s="129">
        <f t="shared" si="2"/>
        <v>0.1</v>
      </c>
      <c r="H21" s="64" t="s">
        <v>150</v>
      </c>
      <c r="I21" s="174">
        <v>0</v>
      </c>
      <c r="J21" s="193">
        <v>3</v>
      </c>
      <c r="K21" s="183"/>
    </row>
    <row r="22" spans="1:11" ht="15" thickBot="1" x14ac:dyDescent="0.4">
      <c r="A22" s="29"/>
      <c r="B22" s="6"/>
      <c r="C22" s="29"/>
      <c r="D22" s="43"/>
      <c r="E22" s="8"/>
      <c r="F22" s="29"/>
      <c r="G22" s="103"/>
      <c r="H22" s="142"/>
      <c r="I22" s="38"/>
      <c r="J22" s="194"/>
    </row>
    <row r="23" spans="1:11" x14ac:dyDescent="0.35">
      <c r="A23" s="214" t="s">
        <v>155</v>
      </c>
      <c r="B23" s="217" t="s">
        <v>179</v>
      </c>
      <c r="C23" s="233" t="s">
        <v>129</v>
      </c>
      <c r="D23" s="62">
        <v>0.5</v>
      </c>
      <c r="E23" s="63" t="s">
        <v>3</v>
      </c>
      <c r="F23" s="128" t="s">
        <v>166</v>
      </c>
      <c r="G23" s="128">
        <f t="shared" si="2"/>
        <v>0.1</v>
      </c>
      <c r="H23" s="63" t="s">
        <v>150</v>
      </c>
      <c r="I23" s="171">
        <v>0.5</v>
      </c>
      <c r="J23" s="189">
        <v>1</v>
      </c>
      <c r="K23" s="206" t="s">
        <v>210</v>
      </c>
    </row>
    <row r="24" spans="1:11" ht="15" thickBot="1" x14ac:dyDescent="0.4">
      <c r="A24" s="216"/>
      <c r="B24" s="219"/>
      <c r="C24" s="222"/>
      <c r="D24" s="138">
        <v>0.5</v>
      </c>
      <c r="E24" s="64" t="s">
        <v>3</v>
      </c>
      <c r="F24" s="129" t="s">
        <v>167</v>
      </c>
      <c r="G24" s="129">
        <f t="shared" si="2"/>
        <v>0.1</v>
      </c>
      <c r="H24" s="64" t="s">
        <v>150</v>
      </c>
      <c r="I24" s="174">
        <v>0.5</v>
      </c>
      <c r="J24" s="193">
        <v>1</v>
      </c>
      <c r="K24" s="207"/>
    </row>
    <row r="25" spans="1:11" x14ac:dyDescent="0.35">
      <c r="A25" s="215" t="s">
        <v>31</v>
      </c>
      <c r="B25" s="214" t="s">
        <v>180</v>
      </c>
      <c r="C25" s="233" t="s">
        <v>119</v>
      </c>
      <c r="D25" s="62">
        <v>1</v>
      </c>
      <c r="E25" s="63" t="s">
        <v>53</v>
      </c>
      <c r="F25" s="70" t="s">
        <v>166</v>
      </c>
      <c r="G25" s="128">
        <f t="shared" si="2"/>
        <v>0.2</v>
      </c>
      <c r="H25" s="63" t="s">
        <v>150</v>
      </c>
      <c r="I25" s="171">
        <v>0.5</v>
      </c>
      <c r="J25" s="189">
        <v>2</v>
      </c>
      <c r="K25" s="181"/>
    </row>
    <row r="26" spans="1:11" ht="15" thickBot="1" x14ac:dyDescent="0.4">
      <c r="A26" s="216"/>
      <c r="B26" s="216"/>
      <c r="C26" s="222"/>
      <c r="D26" s="138">
        <v>1</v>
      </c>
      <c r="E26" s="64" t="s">
        <v>53</v>
      </c>
      <c r="F26" s="129" t="s">
        <v>167</v>
      </c>
      <c r="G26" s="129">
        <f t="shared" si="2"/>
        <v>0.2</v>
      </c>
      <c r="H26" s="64" t="s">
        <v>150</v>
      </c>
      <c r="I26" s="174">
        <v>0.5</v>
      </c>
      <c r="J26" s="193">
        <v>2</v>
      </c>
      <c r="K26" s="183"/>
    </row>
    <row r="27" spans="1:11" s="147" customFormat="1" ht="15" thickBot="1" x14ac:dyDescent="0.4">
      <c r="A27" s="177" t="s">
        <v>31</v>
      </c>
      <c r="B27" s="143" t="s">
        <v>180</v>
      </c>
      <c r="C27" s="144" t="s">
        <v>130</v>
      </c>
      <c r="D27" s="58">
        <v>2</v>
      </c>
      <c r="E27" s="145" t="s">
        <v>53</v>
      </c>
      <c r="F27" s="146" t="s">
        <v>169</v>
      </c>
      <c r="G27" s="146">
        <f t="shared" si="2"/>
        <v>0.4</v>
      </c>
      <c r="H27" s="32" t="s">
        <v>149</v>
      </c>
      <c r="I27" s="58">
        <v>2</v>
      </c>
      <c r="J27" s="195">
        <v>2</v>
      </c>
      <c r="K27" s="203"/>
    </row>
    <row r="28" spans="1:11" x14ac:dyDescent="0.35">
      <c r="A28" s="214" t="s">
        <v>32</v>
      </c>
      <c r="B28" s="214" t="s">
        <v>179</v>
      </c>
      <c r="C28" s="233" t="s">
        <v>211</v>
      </c>
      <c r="D28" s="62">
        <v>0.5</v>
      </c>
      <c r="E28" s="63" t="s">
        <v>53</v>
      </c>
      <c r="F28" s="70" t="s">
        <v>166</v>
      </c>
      <c r="G28" s="128">
        <f t="shared" si="2"/>
        <v>0.1</v>
      </c>
      <c r="H28" s="63" t="s">
        <v>150</v>
      </c>
      <c r="I28" s="171">
        <v>0.5</v>
      </c>
      <c r="J28" s="196">
        <v>2</v>
      </c>
      <c r="K28" s="206" t="s">
        <v>156</v>
      </c>
    </row>
    <row r="29" spans="1:11" ht="15" thickBot="1" x14ac:dyDescent="0.4">
      <c r="A29" s="215"/>
      <c r="B29" s="216"/>
      <c r="C29" s="222"/>
      <c r="D29" s="138">
        <v>0.5</v>
      </c>
      <c r="E29" s="64" t="s">
        <v>53</v>
      </c>
      <c r="F29" s="73" t="s">
        <v>167</v>
      </c>
      <c r="G29" s="129">
        <f t="shared" si="2"/>
        <v>0.1</v>
      </c>
      <c r="H29" s="64" t="s">
        <v>150</v>
      </c>
      <c r="I29" s="174">
        <v>0.5</v>
      </c>
      <c r="J29" s="193">
        <v>2</v>
      </c>
      <c r="K29" s="207"/>
    </row>
    <row r="30" spans="1:11" x14ac:dyDescent="0.35">
      <c r="A30" s="215"/>
      <c r="B30" s="218" t="s">
        <v>181</v>
      </c>
      <c r="C30" s="221" t="s">
        <v>40</v>
      </c>
      <c r="D30" s="66">
        <v>1</v>
      </c>
      <c r="E30" s="67" t="s">
        <v>53</v>
      </c>
      <c r="F30" s="69" t="s">
        <v>166</v>
      </c>
      <c r="G30" s="103">
        <f t="shared" si="2"/>
        <v>0.2</v>
      </c>
      <c r="H30" s="67" t="s">
        <v>150</v>
      </c>
      <c r="I30" s="178">
        <v>0</v>
      </c>
      <c r="J30" s="192">
        <v>2</v>
      </c>
      <c r="K30" s="208" t="s">
        <v>156</v>
      </c>
    </row>
    <row r="31" spans="1:11" ht="15" thickBot="1" x14ac:dyDescent="0.4">
      <c r="A31" s="216"/>
      <c r="B31" s="219"/>
      <c r="C31" s="222"/>
      <c r="D31" s="138">
        <v>1</v>
      </c>
      <c r="E31" s="64" t="s">
        <v>53</v>
      </c>
      <c r="F31" s="73" t="s">
        <v>167</v>
      </c>
      <c r="G31" s="129">
        <f t="shared" si="2"/>
        <v>0.2</v>
      </c>
      <c r="H31" s="64" t="s">
        <v>150</v>
      </c>
      <c r="I31" s="174">
        <v>0.5</v>
      </c>
      <c r="J31" s="193">
        <v>2</v>
      </c>
      <c r="K31" s="207"/>
    </row>
    <row r="32" spans="1:11" ht="15" thickBot="1" x14ac:dyDescent="0.4">
      <c r="A32" s="131"/>
      <c r="B32" s="65"/>
      <c r="C32" s="71"/>
      <c r="D32" s="66"/>
      <c r="E32" s="67"/>
      <c r="F32" s="69"/>
      <c r="G32" s="103"/>
      <c r="H32" s="67"/>
      <c r="I32" s="38"/>
      <c r="J32" s="194"/>
      <c r="K32" s="186"/>
    </row>
    <row r="33" spans="1:11" ht="15" thickBot="1" x14ac:dyDescent="0.4">
      <c r="A33" s="214" t="s">
        <v>203</v>
      </c>
      <c r="B33" s="217" t="s">
        <v>182</v>
      </c>
      <c r="C33" s="70" t="s">
        <v>212</v>
      </c>
      <c r="D33" s="61" t="s">
        <v>45</v>
      </c>
      <c r="E33" s="63" t="s">
        <v>62</v>
      </c>
      <c r="F33" s="70" t="s">
        <v>164</v>
      </c>
      <c r="G33" s="128">
        <v>0.2</v>
      </c>
      <c r="H33" s="63" t="s">
        <v>150</v>
      </c>
      <c r="I33" s="171">
        <v>0</v>
      </c>
      <c r="J33" s="189">
        <v>0</v>
      </c>
      <c r="K33" s="181" t="s">
        <v>230</v>
      </c>
    </row>
    <row r="34" spans="1:11" ht="15" thickBot="1" x14ac:dyDescent="0.4">
      <c r="A34" s="216"/>
      <c r="B34" s="219"/>
      <c r="C34" s="73" t="s">
        <v>157</v>
      </c>
      <c r="D34" s="57">
        <v>0.5</v>
      </c>
      <c r="E34" s="64" t="s">
        <v>53</v>
      </c>
      <c r="F34" s="73" t="s">
        <v>164</v>
      </c>
      <c r="G34" s="129">
        <f>D34/5</f>
        <v>0.1</v>
      </c>
      <c r="H34" s="63" t="s">
        <v>150</v>
      </c>
      <c r="I34" s="174">
        <v>0.5</v>
      </c>
      <c r="J34" s="193">
        <v>2</v>
      </c>
      <c r="K34" s="183"/>
    </row>
    <row r="35" spans="1:11" ht="15" thickBot="1" x14ac:dyDescent="0.4">
      <c r="A35" s="29"/>
      <c r="B35" s="6"/>
      <c r="C35" s="29"/>
      <c r="D35" s="50"/>
      <c r="E35" s="8"/>
      <c r="F35" s="29"/>
      <c r="G35" s="103"/>
      <c r="H35" s="142"/>
      <c r="I35" s="38"/>
      <c r="J35" s="194"/>
      <c r="K35" s="186"/>
    </row>
    <row r="36" spans="1:11" ht="15" thickBot="1" x14ac:dyDescent="0.4">
      <c r="A36" s="210" t="s">
        <v>49</v>
      </c>
      <c r="B36" s="228" t="s">
        <v>183</v>
      </c>
      <c r="C36" s="70" t="s">
        <v>213</v>
      </c>
      <c r="D36" s="61">
        <v>1</v>
      </c>
      <c r="E36" s="63" t="s">
        <v>3</v>
      </c>
      <c r="F36" s="70" t="s">
        <v>167</v>
      </c>
      <c r="G36" s="128">
        <f>D36/5</f>
        <v>0.2</v>
      </c>
      <c r="H36" s="63" t="s">
        <v>150</v>
      </c>
      <c r="I36" s="171">
        <v>1</v>
      </c>
      <c r="J36" s="189">
        <v>1</v>
      </c>
      <c r="K36" s="181" t="s">
        <v>122</v>
      </c>
    </row>
    <row r="37" spans="1:11" ht="15" thickBot="1" x14ac:dyDescent="0.4">
      <c r="A37" s="220"/>
      <c r="B37" s="229"/>
      <c r="C37" s="28" t="s">
        <v>51</v>
      </c>
      <c r="D37" s="58">
        <v>2</v>
      </c>
      <c r="E37" s="32" t="s">
        <v>3</v>
      </c>
      <c r="F37" s="28" t="s">
        <v>170</v>
      </c>
      <c r="G37" s="103">
        <f t="shared" si="2"/>
        <v>0.4</v>
      </c>
      <c r="H37" s="19" t="s">
        <v>151</v>
      </c>
      <c r="I37" s="172">
        <v>1</v>
      </c>
      <c r="J37" s="190">
        <v>1</v>
      </c>
      <c r="K37" s="182"/>
    </row>
    <row r="38" spans="1:11" ht="15" thickBot="1" x14ac:dyDescent="0.4">
      <c r="A38" s="220"/>
      <c r="B38" s="229"/>
      <c r="C38" s="28" t="s">
        <v>52</v>
      </c>
      <c r="D38" s="58">
        <v>3</v>
      </c>
      <c r="E38" s="32" t="s">
        <v>3</v>
      </c>
      <c r="F38" s="28" t="s">
        <v>163</v>
      </c>
      <c r="G38" s="103">
        <f t="shared" si="2"/>
        <v>0.6</v>
      </c>
      <c r="H38" s="13" t="s">
        <v>149</v>
      </c>
      <c r="I38" s="172">
        <v>3</v>
      </c>
      <c r="J38" s="190">
        <v>1</v>
      </c>
      <c r="K38" s="182" t="s">
        <v>159</v>
      </c>
    </row>
    <row r="39" spans="1:11" ht="15" thickBot="1" x14ac:dyDescent="0.4">
      <c r="A39" s="211"/>
      <c r="B39" s="230"/>
      <c r="C39" s="27" t="s">
        <v>56</v>
      </c>
      <c r="D39" s="59">
        <v>1</v>
      </c>
      <c r="E39" s="15" t="s">
        <v>3</v>
      </c>
      <c r="F39" s="27" t="s">
        <v>170</v>
      </c>
      <c r="G39" s="129">
        <f t="shared" si="2"/>
        <v>0.2</v>
      </c>
      <c r="H39" s="19" t="s">
        <v>151</v>
      </c>
      <c r="I39" s="174">
        <v>1</v>
      </c>
      <c r="J39" s="193">
        <v>1</v>
      </c>
      <c r="K39" s="183"/>
    </row>
    <row r="40" spans="1:11" ht="15" thickBot="1" x14ac:dyDescent="0.4">
      <c r="A40" s="56"/>
      <c r="B40" s="54"/>
      <c r="C40" s="29"/>
      <c r="D40" s="50"/>
      <c r="E40" s="8"/>
      <c r="F40" s="29"/>
      <c r="G40" s="103"/>
      <c r="H40" s="8"/>
      <c r="I40" s="38"/>
      <c r="J40" s="194"/>
      <c r="K40" s="186"/>
    </row>
    <row r="41" spans="1:11" ht="15" thickBot="1" x14ac:dyDescent="0.4">
      <c r="A41" s="210" t="s">
        <v>68</v>
      </c>
      <c r="B41" s="228" t="s">
        <v>184</v>
      </c>
      <c r="C41" s="210" t="s">
        <v>70</v>
      </c>
      <c r="D41" s="60">
        <v>1</v>
      </c>
      <c r="E41" s="13" t="s">
        <v>53</v>
      </c>
      <c r="F41" s="26" t="s">
        <v>163</v>
      </c>
      <c r="G41" s="128">
        <f t="shared" si="2"/>
        <v>0.2</v>
      </c>
      <c r="H41" s="13" t="s">
        <v>149</v>
      </c>
      <c r="I41" s="171">
        <v>1</v>
      </c>
      <c r="J41" s="189">
        <v>2</v>
      </c>
      <c r="K41" s="181"/>
    </row>
    <row r="42" spans="1:11" ht="15" thickBot="1" x14ac:dyDescent="0.4">
      <c r="A42" s="211"/>
      <c r="B42" s="230"/>
      <c r="C42" s="211"/>
      <c r="D42" s="59">
        <v>1</v>
      </c>
      <c r="E42" s="15" t="s">
        <v>53</v>
      </c>
      <c r="F42" s="27" t="s">
        <v>170</v>
      </c>
      <c r="G42" s="129">
        <f>D42/5</f>
        <v>0.2</v>
      </c>
      <c r="H42" s="19" t="s">
        <v>151</v>
      </c>
      <c r="I42" s="174">
        <v>1</v>
      </c>
      <c r="J42" s="193">
        <v>2</v>
      </c>
      <c r="K42" s="183"/>
    </row>
    <row r="43" spans="1:11" ht="15" thickBot="1" x14ac:dyDescent="0.4">
      <c r="A43" s="29"/>
      <c r="B43" s="6"/>
      <c r="C43" s="29"/>
      <c r="D43" s="58"/>
      <c r="E43" s="8"/>
      <c r="F43" s="29"/>
      <c r="G43" s="103"/>
      <c r="H43" s="8"/>
      <c r="I43" s="38"/>
      <c r="J43" s="194"/>
      <c r="K43" s="186"/>
    </row>
    <row r="44" spans="1:11" ht="15" thickBot="1" x14ac:dyDescent="0.4">
      <c r="A44" s="214" t="s">
        <v>202</v>
      </c>
      <c r="B44" s="217" t="s">
        <v>185</v>
      </c>
      <c r="C44" s="76" t="s">
        <v>162</v>
      </c>
      <c r="D44" s="46">
        <v>1</v>
      </c>
      <c r="E44" s="21" t="s">
        <v>3</v>
      </c>
      <c r="F44" s="76" t="s">
        <v>168</v>
      </c>
      <c r="G44" s="104">
        <f t="shared" ref="G44:G47" si="3">D44/5</f>
        <v>0.2</v>
      </c>
      <c r="H44" s="21" t="s">
        <v>150</v>
      </c>
      <c r="I44" s="40">
        <v>0.5</v>
      </c>
      <c r="J44" s="180">
        <v>2</v>
      </c>
      <c r="K44" s="187"/>
    </row>
    <row r="45" spans="1:11" x14ac:dyDescent="0.35">
      <c r="A45" s="215"/>
      <c r="B45" s="218"/>
      <c r="C45" s="215" t="s">
        <v>92</v>
      </c>
      <c r="D45" s="50">
        <v>1</v>
      </c>
      <c r="E45" s="67" t="s">
        <v>3</v>
      </c>
      <c r="F45" s="69" t="s">
        <v>168</v>
      </c>
      <c r="G45" s="103">
        <f t="shared" si="3"/>
        <v>0.2</v>
      </c>
      <c r="H45" s="67" t="s">
        <v>150</v>
      </c>
      <c r="I45" s="178">
        <v>1</v>
      </c>
      <c r="J45" s="192">
        <v>2</v>
      </c>
      <c r="K45" s="184"/>
    </row>
    <row r="46" spans="1:11" x14ac:dyDescent="0.35">
      <c r="A46" s="215"/>
      <c r="B46" s="218"/>
      <c r="C46" s="215"/>
      <c r="D46" s="50">
        <v>0.5</v>
      </c>
      <c r="E46" s="67" t="s">
        <v>3</v>
      </c>
      <c r="F46" s="69" t="s">
        <v>164</v>
      </c>
      <c r="G46" s="103">
        <f t="shared" si="3"/>
        <v>0.1</v>
      </c>
      <c r="H46" s="67" t="s">
        <v>150</v>
      </c>
      <c r="I46" s="172">
        <v>0</v>
      </c>
      <c r="J46" s="190">
        <v>2</v>
      </c>
      <c r="K46" s="182"/>
    </row>
    <row r="47" spans="1:11" x14ac:dyDescent="0.35">
      <c r="A47" s="215"/>
      <c r="B47" s="218"/>
      <c r="C47" s="215"/>
      <c r="D47" s="50">
        <v>0.5</v>
      </c>
      <c r="E47" s="67" t="s">
        <v>3</v>
      </c>
      <c r="F47" s="69" t="s">
        <v>167</v>
      </c>
      <c r="G47" s="103">
        <f t="shared" si="3"/>
        <v>0.1</v>
      </c>
      <c r="H47" s="67" t="s">
        <v>150</v>
      </c>
      <c r="I47" s="172">
        <v>0.5</v>
      </c>
      <c r="J47" s="190">
        <v>2</v>
      </c>
      <c r="K47" s="182"/>
    </row>
    <row r="48" spans="1:11" ht="15" thickBot="1" x14ac:dyDescent="0.4">
      <c r="A48" s="216"/>
      <c r="B48" s="219"/>
      <c r="C48" s="216"/>
      <c r="D48" s="57">
        <v>0.5</v>
      </c>
      <c r="E48" s="64" t="s">
        <v>3</v>
      </c>
      <c r="F48" s="73" t="s">
        <v>166</v>
      </c>
      <c r="G48" s="129">
        <f>D48/5</f>
        <v>0.1</v>
      </c>
      <c r="H48" s="64" t="s">
        <v>150</v>
      </c>
      <c r="I48" s="174">
        <v>0.5</v>
      </c>
      <c r="J48" s="193">
        <v>2</v>
      </c>
      <c r="K48" s="183"/>
    </row>
    <row r="49" spans="1:11" ht="15" thickBot="1" x14ac:dyDescent="0.4">
      <c r="A49" s="56"/>
      <c r="B49" s="54"/>
      <c r="C49" s="29"/>
      <c r="D49" s="50"/>
      <c r="E49" s="8"/>
      <c r="F49" s="29"/>
      <c r="G49" s="103"/>
      <c r="H49" s="8"/>
      <c r="I49" s="38"/>
      <c r="J49" s="194"/>
      <c r="K49" s="186"/>
    </row>
    <row r="50" spans="1:11" ht="15" thickBot="1" x14ac:dyDescent="0.4">
      <c r="A50" s="148" t="s">
        <v>73</v>
      </c>
      <c r="B50" s="85" t="s">
        <v>186</v>
      </c>
      <c r="C50" s="25" t="s">
        <v>61</v>
      </c>
      <c r="D50" s="68">
        <v>1</v>
      </c>
      <c r="E50" s="19" t="s">
        <v>62</v>
      </c>
      <c r="F50" s="25" t="s">
        <v>170</v>
      </c>
      <c r="G50" s="104">
        <f t="shared" ref="G50:G71" si="4">D50/5</f>
        <v>0.2</v>
      </c>
      <c r="H50" s="19" t="s">
        <v>151</v>
      </c>
      <c r="I50" s="40">
        <v>0.5</v>
      </c>
      <c r="J50" s="180">
        <v>3</v>
      </c>
      <c r="K50" s="187"/>
    </row>
    <row r="51" spans="1:11" ht="15" thickBot="1" x14ac:dyDescent="0.4">
      <c r="A51" s="56"/>
      <c r="B51" s="54"/>
      <c r="C51" s="29"/>
      <c r="D51" s="58"/>
      <c r="E51" s="8"/>
      <c r="F51" s="29"/>
      <c r="G51" s="103"/>
      <c r="H51" s="8"/>
      <c r="I51" s="38"/>
      <c r="J51" s="194"/>
      <c r="K51" s="186"/>
    </row>
    <row r="52" spans="1:11" ht="15" thickBot="1" x14ac:dyDescent="0.4">
      <c r="A52" s="210" t="s">
        <v>63</v>
      </c>
      <c r="B52" s="231" t="s">
        <v>187</v>
      </c>
      <c r="C52" s="210" t="s">
        <v>121</v>
      </c>
      <c r="D52" s="60">
        <v>2</v>
      </c>
      <c r="E52" s="13" t="s">
        <v>3</v>
      </c>
      <c r="F52" s="26" t="s">
        <v>163</v>
      </c>
      <c r="G52" s="128">
        <f t="shared" si="4"/>
        <v>0.4</v>
      </c>
      <c r="H52" s="13" t="s">
        <v>149</v>
      </c>
      <c r="I52" s="171">
        <v>2</v>
      </c>
      <c r="J52" s="189">
        <v>1</v>
      </c>
      <c r="K52" s="181"/>
    </row>
    <row r="53" spans="1:11" ht="15" thickBot="1" x14ac:dyDescent="0.4">
      <c r="A53" s="211"/>
      <c r="B53" s="232"/>
      <c r="C53" s="211"/>
      <c r="D53" s="59">
        <v>2</v>
      </c>
      <c r="E53" s="15" t="s">
        <v>3</v>
      </c>
      <c r="F53" s="27" t="s">
        <v>170</v>
      </c>
      <c r="G53" s="129">
        <f t="shared" si="4"/>
        <v>0.4</v>
      </c>
      <c r="H53" s="19" t="s">
        <v>151</v>
      </c>
      <c r="I53" s="174">
        <v>2</v>
      </c>
      <c r="J53" s="193">
        <v>1</v>
      </c>
      <c r="K53" s="183"/>
    </row>
    <row r="54" spans="1:11" ht="15" thickBot="1" x14ac:dyDescent="0.4">
      <c r="A54" s="56"/>
      <c r="B54" s="54"/>
      <c r="C54" s="29"/>
      <c r="D54" s="50"/>
      <c r="E54" s="8"/>
      <c r="F54" s="29"/>
      <c r="G54" s="103"/>
      <c r="H54" s="8"/>
      <c r="I54" s="38"/>
      <c r="J54" s="194"/>
      <c r="K54" s="186"/>
    </row>
    <row r="55" spans="1:11" ht="15" thickBot="1" x14ac:dyDescent="0.4">
      <c r="A55" s="77" t="s">
        <v>65</v>
      </c>
      <c r="B55" s="75" t="s">
        <v>188</v>
      </c>
      <c r="C55" s="76" t="s">
        <v>214</v>
      </c>
      <c r="D55" s="152">
        <v>4</v>
      </c>
      <c r="E55" s="21" t="s">
        <v>3</v>
      </c>
      <c r="F55" s="76" t="s">
        <v>164</v>
      </c>
      <c r="G55" s="104">
        <f t="shared" si="4"/>
        <v>0.8</v>
      </c>
      <c r="H55" s="21" t="s">
        <v>150</v>
      </c>
      <c r="I55" s="40">
        <v>3</v>
      </c>
      <c r="J55" s="180">
        <v>1</v>
      </c>
      <c r="K55" s="187" t="s">
        <v>223</v>
      </c>
    </row>
    <row r="56" spans="1:11" ht="15" thickBot="1" x14ac:dyDescent="0.4">
      <c r="A56" s="56"/>
      <c r="B56" s="54"/>
      <c r="C56" s="29"/>
      <c r="D56" s="58"/>
      <c r="E56" s="8"/>
      <c r="F56" s="29"/>
      <c r="G56" s="103"/>
      <c r="H56" s="8"/>
      <c r="I56" s="38"/>
      <c r="J56" s="194"/>
      <c r="K56" s="186"/>
    </row>
    <row r="57" spans="1:11" x14ac:dyDescent="0.35">
      <c r="A57" s="214" t="s">
        <v>67</v>
      </c>
      <c r="B57" s="217" t="s">
        <v>189</v>
      </c>
      <c r="C57" s="214" t="s">
        <v>66</v>
      </c>
      <c r="D57" s="61">
        <v>0.5</v>
      </c>
      <c r="E57" s="63" t="s">
        <v>62</v>
      </c>
      <c r="F57" s="70" t="s">
        <v>167</v>
      </c>
      <c r="G57" s="128">
        <f t="shared" si="4"/>
        <v>0.1</v>
      </c>
      <c r="H57" s="63" t="s">
        <v>150</v>
      </c>
      <c r="I57" s="171">
        <v>0.5</v>
      </c>
      <c r="J57" s="189">
        <v>3</v>
      </c>
      <c r="K57" s="181"/>
    </row>
    <row r="58" spans="1:11" ht="15" thickBot="1" x14ac:dyDescent="0.4">
      <c r="A58" s="216"/>
      <c r="B58" s="219"/>
      <c r="C58" s="216"/>
      <c r="D58" s="57">
        <v>0.5</v>
      </c>
      <c r="E58" s="64" t="s">
        <v>62</v>
      </c>
      <c r="F58" s="73" t="s">
        <v>166</v>
      </c>
      <c r="G58" s="129">
        <f t="shared" si="4"/>
        <v>0.1</v>
      </c>
      <c r="H58" s="64" t="s">
        <v>150</v>
      </c>
      <c r="I58" s="174">
        <v>0.5</v>
      </c>
      <c r="J58" s="193">
        <v>3</v>
      </c>
      <c r="K58" s="183"/>
    </row>
    <row r="59" spans="1:11" ht="15" thickBot="1" x14ac:dyDescent="0.4">
      <c r="A59" s="56"/>
      <c r="B59" s="54"/>
      <c r="C59" s="55"/>
      <c r="D59" s="50"/>
      <c r="E59" s="8"/>
      <c r="F59" s="29"/>
      <c r="G59" s="103"/>
      <c r="H59" s="8"/>
      <c r="I59" s="38"/>
      <c r="J59" s="194"/>
      <c r="K59" s="186"/>
    </row>
    <row r="60" spans="1:11" ht="15" thickBot="1" x14ac:dyDescent="0.4">
      <c r="A60" s="77" t="s">
        <v>76</v>
      </c>
      <c r="B60" s="77" t="s">
        <v>190</v>
      </c>
      <c r="C60" s="78" t="s">
        <v>86</v>
      </c>
      <c r="D60" s="46">
        <v>1</v>
      </c>
      <c r="E60" s="21" t="s">
        <v>62</v>
      </c>
      <c r="F60" s="76" t="s">
        <v>166</v>
      </c>
      <c r="G60" s="104">
        <f t="shared" si="4"/>
        <v>0.2</v>
      </c>
      <c r="H60" s="21" t="s">
        <v>150</v>
      </c>
      <c r="I60" s="40">
        <v>0.5</v>
      </c>
      <c r="J60" s="180">
        <v>3</v>
      </c>
      <c r="K60" s="187" t="s">
        <v>154</v>
      </c>
    </row>
    <row r="61" spans="1:11" ht="15" thickBot="1" x14ac:dyDescent="0.4">
      <c r="A61" s="56"/>
      <c r="B61" s="54"/>
      <c r="C61" s="55"/>
      <c r="D61" s="58"/>
      <c r="E61" s="8"/>
      <c r="F61" s="29"/>
      <c r="G61" s="103"/>
      <c r="H61" s="8"/>
      <c r="I61" s="38"/>
      <c r="J61" s="194"/>
      <c r="K61" s="186"/>
    </row>
    <row r="62" spans="1:11" x14ac:dyDescent="0.35">
      <c r="A62" s="214" t="s">
        <v>79</v>
      </c>
      <c r="B62" s="217" t="s">
        <v>191</v>
      </c>
      <c r="C62" s="214" t="s">
        <v>131</v>
      </c>
      <c r="D62" s="61">
        <v>1.5</v>
      </c>
      <c r="E62" s="63" t="s">
        <v>3</v>
      </c>
      <c r="F62" s="70" t="s">
        <v>164</v>
      </c>
      <c r="G62" s="128">
        <f t="shared" si="4"/>
        <v>0.3</v>
      </c>
      <c r="H62" s="63" t="s">
        <v>150</v>
      </c>
      <c r="I62" s="171">
        <v>0.5</v>
      </c>
      <c r="J62" s="189">
        <v>1</v>
      </c>
      <c r="K62" s="181"/>
    </row>
    <row r="63" spans="1:11" ht="15" thickBot="1" x14ac:dyDescent="0.4">
      <c r="A63" s="216"/>
      <c r="B63" s="219"/>
      <c r="C63" s="216"/>
      <c r="D63" s="57">
        <v>1.5</v>
      </c>
      <c r="E63" s="64" t="s">
        <v>3</v>
      </c>
      <c r="F63" s="73" t="s">
        <v>168</v>
      </c>
      <c r="G63" s="129">
        <f t="shared" si="4"/>
        <v>0.3</v>
      </c>
      <c r="H63" s="64" t="s">
        <v>150</v>
      </c>
      <c r="I63" s="174">
        <v>1.5</v>
      </c>
      <c r="J63" s="193">
        <v>1</v>
      </c>
      <c r="K63" s="183"/>
    </row>
    <row r="64" spans="1:11" ht="15" thickBot="1" x14ac:dyDescent="0.4">
      <c r="A64" s="56"/>
      <c r="B64" s="54"/>
      <c r="C64" s="56"/>
      <c r="D64" s="58"/>
      <c r="E64" s="8"/>
      <c r="F64" s="29"/>
      <c r="G64" s="103"/>
      <c r="H64" s="8"/>
      <c r="I64" s="38"/>
      <c r="J64" s="194"/>
      <c r="K64" s="186"/>
    </row>
    <row r="65" spans="1:12" ht="15" thickBot="1" x14ac:dyDescent="0.4">
      <c r="A65" s="210" t="s">
        <v>197</v>
      </c>
      <c r="B65" s="79" t="s">
        <v>192</v>
      </c>
      <c r="C65" s="82" t="s">
        <v>89</v>
      </c>
      <c r="D65" s="60">
        <v>7.5</v>
      </c>
      <c r="E65" s="13" t="s">
        <v>3</v>
      </c>
      <c r="F65" s="82" t="s">
        <v>171</v>
      </c>
      <c r="G65" s="128">
        <f t="shared" si="4"/>
        <v>1.5</v>
      </c>
      <c r="H65" s="19" t="s">
        <v>151</v>
      </c>
      <c r="I65" s="171">
        <v>5</v>
      </c>
      <c r="J65" s="189">
        <v>1</v>
      </c>
      <c r="K65" s="181" t="s">
        <v>196</v>
      </c>
    </row>
    <row r="66" spans="1:12" ht="15" thickBot="1" x14ac:dyDescent="0.4">
      <c r="A66" s="211"/>
      <c r="B66" s="83" t="s">
        <v>192</v>
      </c>
      <c r="C66" s="84" t="s">
        <v>81</v>
      </c>
      <c r="D66" s="59">
        <v>6</v>
      </c>
      <c r="E66" s="15" t="s">
        <v>3</v>
      </c>
      <c r="F66" s="84" t="s">
        <v>172</v>
      </c>
      <c r="G66" s="129">
        <f t="shared" si="4"/>
        <v>1.2</v>
      </c>
      <c r="H66" s="19" t="s">
        <v>151</v>
      </c>
      <c r="I66" s="174">
        <v>5</v>
      </c>
      <c r="J66" s="193">
        <v>1</v>
      </c>
      <c r="K66" s="183" t="s">
        <v>198</v>
      </c>
    </row>
    <row r="67" spans="1:12" ht="15" thickBot="1" x14ac:dyDescent="0.4">
      <c r="A67" s="29"/>
      <c r="B67" s="6"/>
      <c r="C67" s="55"/>
      <c r="D67" s="50"/>
      <c r="E67" s="8"/>
      <c r="F67" s="29"/>
      <c r="G67" s="103"/>
      <c r="H67" s="142"/>
      <c r="I67" s="38"/>
      <c r="J67" s="194"/>
      <c r="K67" s="186"/>
    </row>
    <row r="68" spans="1:12" ht="15" thickBot="1" x14ac:dyDescent="0.4">
      <c r="A68" s="77" t="s">
        <v>105</v>
      </c>
      <c r="B68" s="77" t="s">
        <v>193</v>
      </c>
      <c r="C68" s="77" t="s">
        <v>160</v>
      </c>
      <c r="D68" s="46">
        <v>3</v>
      </c>
      <c r="E68" s="21" t="s">
        <v>53</v>
      </c>
      <c r="F68" s="76" t="s">
        <v>164</v>
      </c>
      <c r="G68" s="104">
        <f>D68/5</f>
        <v>0.6</v>
      </c>
      <c r="H68" s="21" t="s">
        <v>150</v>
      </c>
      <c r="I68" s="40">
        <v>1.5</v>
      </c>
      <c r="J68" s="180">
        <v>2</v>
      </c>
      <c r="K68" s="188" t="s">
        <v>132</v>
      </c>
      <c r="L68" s="49"/>
    </row>
    <row r="69" spans="1:12" ht="15" thickBot="1" x14ac:dyDescent="0.4">
      <c r="A69" s="131"/>
      <c r="B69" s="65"/>
      <c r="C69" s="131"/>
      <c r="D69" s="50"/>
      <c r="E69" s="67"/>
      <c r="F69" s="69"/>
      <c r="G69" s="103"/>
      <c r="H69" s="67"/>
      <c r="I69" s="38"/>
      <c r="J69" s="194"/>
      <c r="K69" s="186"/>
    </row>
    <row r="70" spans="1:12" ht="15" thickBot="1" x14ac:dyDescent="0.4">
      <c r="A70" s="214" t="s">
        <v>33</v>
      </c>
      <c r="B70" s="217" t="s">
        <v>179</v>
      </c>
      <c r="C70" s="214" t="s">
        <v>216</v>
      </c>
      <c r="D70" s="60">
        <v>1</v>
      </c>
      <c r="E70" s="63" t="s">
        <v>53</v>
      </c>
      <c r="F70" s="70" t="s">
        <v>164</v>
      </c>
      <c r="G70" s="128">
        <f t="shared" si="4"/>
        <v>0.2</v>
      </c>
      <c r="H70" s="63" t="s">
        <v>150</v>
      </c>
      <c r="I70" s="171">
        <v>1</v>
      </c>
      <c r="J70" s="189">
        <v>2</v>
      </c>
      <c r="K70" s="181"/>
    </row>
    <row r="71" spans="1:12" ht="15" thickBot="1" x14ac:dyDescent="0.4">
      <c r="A71" s="216"/>
      <c r="B71" s="219"/>
      <c r="C71" s="216"/>
      <c r="D71" s="59">
        <v>1</v>
      </c>
      <c r="E71" s="64" t="s">
        <v>53</v>
      </c>
      <c r="F71" s="153" t="s">
        <v>170</v>
      </c>
      <c r="G71" s="154">
        <f t="shared" si="4"/>
        <v>0.2</v>
      </c>
      <c r="H71" s="19" t="s">
        <v>151</v>
      </c>
      <c r="I71" s="174">
        <v>1</v>
      </c>
      <c r="J71" s="193">
        <v>2</v>
      </c>
      <c r="K71" s="183"/>
    </row>
    <row r="72" spans="1:12" ht="15" thickBot="1" x14ac:dyDescent="0.4">
      <c r="A72" s="134"/>
      <c r="B72" s="134"/>
      <c r="C72" s="134"/>
      <c r="D72" s="156"/>
      <c r="E72" s="49"/>
      <c r="F72" s="155"/>
      <c r="G72" s="157"/>
      <c r="H72" s="155"/>
      <c r="J72" s="194"/>
      <c r="K72" s="186"/>
    </row>
    <row r="73" spans="1:12" ht="15" thickBot="1" x14ac:dyDescent="0.4">
      <c r="A73" s="223" t="s">
        <v>133</v>
      </c>
      <c r="B73" s="223" t="s">
        <v>194</v>
      </c>
      <c r="C73" s="226" t="s">
        <v>206</v>
      </c>
      <c r="D73" s="107">
        <v>0.5</v>
      </c>
      <c r="E73" s="163" t="s">
        <v>3</v>
      </c>
      <c r="F73" s="161" t="s">
        <v>173</v>
      </c>
      <c r="G73" s="123">
        <f>D73/5</f>
        <v>0.1</v>
      </c>
      <c r="H73" s="161" t="s">
        <v>152</v>
      </c>
      <c r="I73" s="159">
        <v>0.5</v>
      </c>
      <c r="J73" s="197">
        <v>1</v>
      </c>
      <c r="K73" s="181"/>
    </row>
    <row r="74" spans="1:12" ht="15" thickBot="1" x14ac:dyDescent="0.4">
      <c r="A74" s="224"/>
      <c r="B74" s="224"/>
      <c r="C74" s="227"/>
      <c r="D74" s="102">
        <v>0.5</v>
      </c>
      <c r="E74" s="164" t="s">
        <v>3</v>
      </c>
      <c r="F74" s="153" t="s">
        <v>174</v>
      </c>
      <c r="G74" s="165">
        <f>D74/5</f>
        <v>0.1</v>
      </c>
      <c r="H74" s="161" t="s">
        <v>152</v>
      </c>
      <c r="I74" s="160">
        <v>0.5</v>
      </c>
      <c r="J74" s="195">
        <v>1</v>
      </c>
      <c r="K74" s="182"/>
    </row>
    <row r="75" spans="1:12" ht="15" thickBot="1" x14ac:dyDescent="0.4">
      <c r="A75" s="224"/>
      <c r="B75" s="224"/>
      <c r="C75" s="226" t="s">
        <v>137</v>
      </c>
      <c r="D75" s="107">
        <v>0.5</v>
      </c>
      <c r="E75" s="163" t="s">
        <v>3</v>
      </c>
      <c r="F75" s="161" t="s">
        <v>173</v>
      </c>
      <c r="G75" s="123">
        <f t="shared" ref="G75:G81" si="5">D75/5</f>
        <v>0.1</v>
      </c>
      <c r="H75" s="161" t="s">
        <v>152</v>
      </c>
      <c r="I75" s="159">
        <v>0.5</v>
      </c>
      <c r="J75" s="195">
        <v>1</v>
      </c>
      <c r="K75" s="182"/>
    </row>
    <row r="76" spans="1:12" ht="15" thickBot="1" x14ac:dyDescent="0.4">
      <c r="A76" s="224"/>
      <c r="B76" s="224"/>
      <c r="C76" s="227"/>
      <c r="D76" s="102">
        <v>0.5</v>
      </c>
      <c r="E76" s="164" t="s">
        <v>3</v>
      </c>
      <c r="F76" s="153" t="s">
        <v>174</v>
      </c>
      <c r="G76" s="165">
        <f t="shared" si="5"/>
        <v>0.1</v>
      </c>
      <c r="H76" s="161" t="s">
        <v>152</v>
      </c>
      <c r="I76" s="160">
        <v>0.5</v>
      </c>
      <c r="J76" s="195">
        <v>1</v>
      </c>
      <c r="K76" s="182"/>
    </row>
    <row r="77" spans="1:12" ht="15" thickBot="1" x14ac:dyDescent="0.4">
      <c r="A77" s="225"/>
      <c r="B77" s="225"/>
      <c r="C77" s="164" t="s">
        <v>219</v>
      </c>
      <c r="D77" s="102">
        <v>1.5</v>
      </c>
      <c r="E77" s="164" t="s">
        <v>3</v>
      </c>
      <c r="F77" s="153" t="s">
        <v>175</v>
      </c>
      <c r="G77" s="165">
        <f t="shared" si="5"/>
        <v>0.3</v>
      </c>
      <c r="H77" s="106" t="s">
        <v>152</v>
      </c>
      <c r="I77" s="160">
        <v>1.5</v>
      </c>
      <c r="J77" s="198">
        <v>1</v>
      </c>
      <c r="K77" s="183"/>
    </row>
    <row r="78" spans="1:12" ht="15" thickBot="1" x14ac:dyDescent="0.4">
      <c r="A78" s="200"/>
      <c r="B78" s="200"/>
      <c r="C78" s="167"/>
      <c r="D78" s="156"/>
      <c r="E78" s="166"/>
      <c r="F78" s="155"/>
      <c r="G78" s="111"/>
      <c r="H78" s="155"/>
      <c r="I78" s="156"/>
      <c r="J78" s="195"/>
      <c r="K78" s="186"/>
    </row>
    <row r="79" spans="1:12" ht="15" thickBot="1" x14ac:dyDescent="0.4">
      <c r="A79" s="223" t="s">
        <v>139</v>
      </c>
      <c r="B79" s="223" t="s">
        <v>195</v>
      </c>
      <c r="C79" s="124" t="s">
        <v>205</v>
      </c>
      <c r="D79" s="107">
        <v>1.5</v>
      </c>
      <c r="E79" s="168" t="s">
        <v>3</v>
      </c>
      <c r="F79" s="161" t="s">
        <v>173</v>
      </c>
      <c r="G79" s="113">
        <f t="shared" si="5"/>
        <v>0.3</v>
      </c>
      <c r="H79" s="161" t="s">
        <v>152</v>
      </c>
      <c r="I79" s="159">
        <v>1.5</v>
      </c>
      <c r="J79" s="197">
        <v>1</v>
      </c>
      <c r="K79" s="181"/>
    </row>
    <row r="80" spans="1:12" ht="15" thickBot="1" x14ac:dyDescent="0.4">
      <c r="A80" s="224"/>
      <c r="B80" s="224"/>
      <c r="C80" s="126" t="s">
        <v>217</v>
      </c>
      <c r="D80" s="108">
        <v>0.5</v>
      </c>
      <c r="E80" s="166" t="s">
        <v>3</v>
      </c>
      <c r="F80" s="153" t="s">
        <v>174</v>
      </c>
      <c r="G80" s="165">
        <f t="shared" si="5"/>
        <v>0.1</v>
      </c>
      <c r="H80" s="161" t="s">
        <v>152</v>
      </c>
      <c r="I80" s="156">
        <v>0.5</v>
      </c>
      <c r="J80" s="195">
        <v>1</v>
      </c>
      <c r="K80" s="182"/>
    </row>
    <row r="81" spans="1:11" ht="15" thickBot="1" x14ac:dyDescent="0.4">
      <c r="A81" s="225"/>
      <c r="B81" s="225"/>
      <c r="C81" s="117" t="s">
        <v>218</v>
      </c>
      <c r="D81" s="102">
        <v>0.5</v>
      </c>
      <c r="E81" s="169" t="s">
        <v>3</v>
      </c>
      <c r="F81" s="153" t="s">
        <v>175</v>
      </c>
      <c r="G81" s="113">
        <f t="shared" si="5"/>
        <v>0.1</v>
      </c>
      <c r="H81" s="106" t="s">
        <v>152</v>
      </c>
      <c r="I81" s="160">
        <v>0.5</v>
      </c>
      <c r="J81" s="198">
        <v>1</v>
      </c>
      <c r="K81" s="183"/>
    </row>
    <row r="82" spans="1:11" ht="15" thickBot="1" x14ac:dyDescent="0.4">
      <c r="D82" s="137">
        <f>SUM(D6:D81)</f>
        <v>75.5</v>
      </c>
      <c r="G82" s="247"/>
      <c r="I82" s="158">
        <f>SUM(I6:I81)</f>
        <v>57</v>
      </c>
      <c r="J82" s="199"/>
      <c r="K82" s="175" t="s">
        <v>141</v>
      </c>
    </row>
    <row r="86" spans="1:11" x14ac:dyDescent="0.35">
      <c r="C86" s="1" t="s">
        <v>48</v>
      </c>
    </row>
  </sheetData>
  <mergeCells count="52">
    <mergeCell ref="B62:B63"/>
    <mergeCell ref="C62:C63"/>
    <mergeCell ref="A62:A63"/>
    <mergeCell ref="C57:C58"/>
    <mergeCell ref="A57:A58"/>
    <mergeCell ref="B57:B58"/>
    <mergeCell ref="B30:B31"/>
    <mergeCell ref="B23:B24"/>
    <mergeCell ref="A23:A24"/>
    <mergeCell ref="C25:C26"/>
    <mergeCell ref="C23:C24"/>
    <mergeCell ref="A25:A26"/>
    <mergeCell ref="B25:B26"/>
    <mergeCell ref="C28:C29"/>
    <mergeCell ref="A70:A71"/>
    <mergeCell ref="B70:B71"/>
    <mergeCell ref="C70:C71"/>
    <mergeCell ref="A33:A34"/>
    <mergeCell ref="B33:B34"/>
    <mergeCell ref="B36:B39"/>
    <mergeCell ref="A36:A39"/>
    <mergeCell ref="C41:C42"/>
    <mergeCell ref="B41:B42"/>
    <mergeCell ref="A41:A42"/>
    <mergeCell ref="A52:A53"/>
    <mergeCell ref="B52:B53"/>
    <mergeCell ref="C52:C53"/>
    <mergeCell ref="A44:A48"/>
    <mergeCell ref="B44:B48"/>
    <mergeCell ref="C45:C48"/>
    <mergeCell ref="A73:A77"/>
    <mergeCell ref="B73:B77"/>
    <mergeCell ref="C73:C74"/>
    <mergeCell ref="C75:C76"/>
    <mergeCell ref="A79:A81"/>
    <mergeCell ref="B79:B81"/>
    <mergeCell ref="K23:K24"/>
    <mergeCell ref="K28:K29"/>
    <mergeCell ref="K30:K31"/>
    <mergeCell ref="C2:F2"/>
    <mergeCell ref="A65:A66"/>
    <mergeCell ref="D4:E4"/>
    <mergeCell ref="I4:J4"/>
    <mergeCell ref="A14:A17"/>
    <mergeCell ref="A18:A21"/>
    <mergeCell ref="B14:B17"/>
    <mergeCell ref="B18:B21"/>
    <mergeCell ref="A6:A7"/>
    <mergeCell ref="A9:A10"/>
    <mergeCell ref="C30:C31"/>
    <mergeCell ref="B28:B29"/>
    <mergeCell ref="A28:A3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3808F-EA56-4101-B82E-DF14A2853602}">
  <dimension ref="A2:R23"/>
  <sheetViews>
    <sheetView workbookViewId="0">
      <selection activeCell="F24" sqref="F24"/>
    </sheetView>
  </sheetViews>
  <sheetFormatPr defaultRowHeight="14.5" x14ac:dyDescent="0.35"/>
  <cols>
    <col min="1" max="1" width="11.36328125" style="1" bestFit="1" customWidth="1"/>
    <col min="2" max="2" width="11.90625" bestFit="1" customWidth="1"/>
    <col min="3" max="7" width="5.453125" customWidth="1"/>
    <col min="8" max="8" width="5.36328125" customWidth="1"/>
    <col min="9" max="9" width="4.6328125" customWidth="1"/>
    <col min="10" max="10" width="11.36328125" bestFit="1" customWidth="1"/>
    <col min="11" max="11" width="11.90625" bestFit="1" customWidth="1"/>
    <col min="12" max="17" width="5.453125" customWidth="1"/>
    <col min="18" max="18" width="6.453125" style="2" customWidth="1"/>
  </cols>
  <sheetData>
    <row r="2" spans="1:18" x14ac:dyDescent="0.35">
      <c r="E2" s="234" t="s">
        <v>100</v>
      </c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4" spans="1:18" x14ac:dyDescent="0.35">
      <c r="B4" s="234" t="s">
        <v>94</v>
      </c>
      <c r="C4" s="234"/>
      <c r="D4" s="234"/>
      <c r="E4" s="234"/>
      <c r="F4" s="81"/>
      <c r="G4" s="81"/>
      <c r="H4" s="81"/>
      <c r="I4" s="81"/>
      <c r="J4" s="81"/>
      <c r="K4" s="234" t="s">
        <v>95</v>
      </c>
      <c r="L4" s="234"/>
      <c r="M4" s="234"/>
      <c r="N4" s="234"/>
    </row>
    <row r="5" spans="1:18" ht="15" thickBot="1" x14ac:dyDescent="0.4">
      <c r="J5" s="1"/>
    </row>
    <row r="6" spans="1:18" ht="15" thickBot="1" x14ac:dyDescent="0.4">
      <c r="A6" s="13" t="s">
        <v>19</v>
      </c>
      <c r="B6" s="14" t="s">
        <v>93</v>
      </c>
      <c r="C6" s="235" t="s">
        <v>85</v>
      </c>
      <c r="D6" s="236"/>
      <c r="E6" s="235" t="s">
        <v>84</v>
      </c>
      <c r="F6" s="236"/>
      <c r="G6" s="235" t="s">
        <v>82</v>
      </c>
      <c r="H6" s="236"/>
      <c r="J6" s="13" t="s">
        <v>19</v>
      </c>
      <c r="K6" s="14" t="s">
        <v>93</v>
      </c>
      <c r="L6" s="235" t="s">
        <v>85</v>
      </c>
      <c r="M6" s="236"/>
      <c r="N6" s="235" t="s">
        <v>84</v>
      </c>
      <c r="O6" s="236"/>
      <c r="P6" s="235" t="s">
        <v>82</v>
      </c>
      <c r="Q6" s="237"/>
      <c r="R6" s="210" t="s">
        <v>96</v>
      </c>
    </row>
    <row r="7" spans="1:18" ht="15" thickBot="1" x14ac:dyDescent="0.4">
      <c r="A7" s="8"/>
      <c r="B7" s="1"/>
      <c r="C7" s="8" t="s">
        <v>27</v>
      </c>
      <c r="D7" s="6" t="s">
        <v>8</v>
      </c>
      <c r="E7" s="8" t="s">
        <v>27</v>
      </c>
      <c r="F7" s="6" t="s">
        <v>8</v>
      </c>
      <c r="G7" s="8" t="s">
        <v>27</v>
      </c>
      <c r="H7" s="6" t="s">
        <v>8</v>
      </c>
      <c r="J7" s="8"/>
      <c r="K7" s="1"/>
      <c r="L7" s="8" t="s">
        <v>27</v>
      </c>
      <c r="M7" s="6" t="s">
        <v>8</v>
      </c>
      <c r="N7" s="8" t="s">
        <v>27</v>
      </c>
      <c r="O7" s="6" t="s">
        <v>8</v>
      </c>
      <c r="P7" s="8" t="s">
        <v>27</v>
      </c>
      <c r="Q7" s="1" t="s">
        <v>8</v>
      </c>
      <c r="R7" s="238"/>
    </row>
    <row r="8" spans="1:18" ht="15" thickBot="1" x14ac:dyDescent="0.4">
      <c r="A8" s="16" t="s">
        <v>1</v>
      </c>
      <c r="B8" s="17" t="s">
        <v>28</v>
      </c>
      <c r="C8" s="40">
        <v>1.5</v>
      </c>
      <c r="D8" s="41">
        <f>C8/5</f>
        <v>0.3</v>
      </c>
      <c r="E8" s="16"/>
      <c r="F8" s="93"/>
      <c r="G8" s="16"/>
      <c r="H8" s="93"/>
      <c r="J8" s="16" t="s">
        <v>1</v>
      </c>
      <c r="K8" s="17" t="s">
        <v>28</v>
      </c>
      <c r="L8" s="40">
        <v>1</v>
      </c>
      <c r="M8" s="41">
        <f>L8/5</f>
        <v>0.2</v>
      </c>
      <c r="N8" s="16"/>
      <c r="O8" s="93"/>
      <c r="P8" s="16"/>
      <c r="Q8" s="93"/>
      <c r="R8" s="97">
        <v>1</v>
      </c>
    </row>
    <row r="9" spans="1:18" ht="15" thickBot="1" x14ac:dyDescent="0.4">
      <c r="A9" s="8"/>
      <c r="B9" s="1"/>
      <c r="C9" s="38"/>
      <c r="D9" s="30"/>
      <c r="E9" s="8"/>
      <c r="F9" s="91"/>
      <c r="G9" s="8"/>
      <c r="H9" s="91"/>
      <c r="J9" s="8"/>
      <c r="K9" s="1"/>
      <c r="L9" s="38"/>
      <c r="M9" s="30"/>
      <c r="N9" s="8"/>
      <c r="O9" s="91"/>
      <c r="P9" s="8"/>
      <c r="Q9" s="91"/>
      <c r="R9" s="97"/>
    </row>
    <row r="10" spans="1:18" ht="15" thickBot="1" x14ac:dyDescent="0.4">
      <c r="A10" s="16" t="s">
        <v>54</v>
      </c>
      <c r="B10" s="17" t="s">
        <v>55</v>
      </c>
      <c r="C10" s="40">
        <v>3</v>
      </c>
      <c r="D10" s="41">
        <f>C10/5</f>
        <v>0.6</v>
      </c>
      <c r="E10" s="16"/>
      <c r="F10" s="93"/>
      <c r="G10" s="16"/>
      <c r="H10" s="93"/>
      <c r="J10" s="16" t="s">
        <v>54</v>
      </c>
      <c r="K10" s="17" t="s">
        <v>55</v>
      </c>
      <c r="L10" s="40">
        <v>2</v>
      </c>
      <c r="M10" s="41">
        <f>L10/5</f>
        <v>0.4</v>
      </c>
      <c r="N10" s="16"/>
      <c r="O10" s="93"/>
      <c r="P10" s="16"/>
      <c r="Q10" s="93"/>
      <c r="R10" s="97">
        <v>1</v>
      </c>
    </row>
    <row r="11" spans="1:18" ht="15" thickBot="1" x14ac:dyDescent="0.4">
      <c r="A11" s="8"/>
      <c r="B11" s="1"/>
      <c r="C11" s="38"/>
      <c r="D11" s="30"/>
      <c r="E11" s="8"/>
      <c r="F11" s="91"/>
      <c r="G11" s="8"/>
      <c r="H11" s="91"/>
      <c r="J11" s="8"/>
      <c r="K11" s="1"/>
      <c r="L11" s="38"/>
      <c r="M11" s="30"/>
      <c r="N11" s="8"/>
      <c r="O11" s="91"/>
      <c r="P11" s="8"/>
      <c r="Q11" s="91"/>
      <c r="R11" s="97"/>
    </row>
    <row r="12" spans="1:18" ht="15" thickBot="1" x14ac:dyDescent="0.4">
      <c r="A12" s="16" t="s">
        <v>68</v>
      </c>
      <c r="B12" s="17" t="s">
        <v>69</v>
      </c>
      <c r="C12" s="40">
        <v>1</v>
      </c>
      <c r="D12" s="41">
        <f>C12/5</f>
        <v>0.2</v>
      </c>
      <c r="E12" s="16"/>
      <c r="F12" s="93"/>
      <c r="G12" s="16"/>
      <c r="H12" s="93"/>
      <c r="J12" s="16" t="s">
        <v>68</v>
      </c>
      <c r="K12" s="17" t="s">
        <v>69</v>
      </c>
      <c r="L12" s="40">
        <v>1</v>
      </c>
      <c r="M12" s="41">
        <f>L12/5</f>
        <v>0.2</v>
      </c>
      <c r="N12" s="16"/>
      <c r="O12" s="93"/>
      <c r="P12" s="16"/>
      <c r="Q12" s="93"/>
      <c r="R12" s="97">
        <v>2</v>
      </c>
    </row>
    <row r="13" spans="1:18" ht="15" thickBot="1" x14ac:dyDescent="0.4">
      <c r="A13" s="8"/>
      <c r="B13" s="1"/>
      <c r="C13" s="38"/>
      <c r="D13" s="30"/>
      <c r="E13" s="8"/>
      <c r="F13" s="91"/>
      <c r="G13" s="8"/>
      <c r="H13" s="91"/>
      <c r="J13" s="8"/>
      <c r="K13" s="1"/>
      <c r="L13" s="38"/>
      <c r="M13" s="30"/>
      <c r="N13" s="8"/>
      <c r="O13" s="91"/>
      <c r="P13" s="8"/>
      <c r="Q13" s="91"/>
      <c r="R13" s="97"/>
    </row>
    <row r="14" spans="1:18" ht="15" thickBot="1" x14ac:dyDescent="0.4">
      <c r="A14" s="16" t="s">
        <v>73</v>
      </c>
      <c r="B14" s="17" t="s">
        <v>74</v>
      </c>
      <c r="C14" s="40">
        <v>1</v>
      </c>
      <c r="D14" s="41">
        <f>C14/5</f>
        <v>0.2</v>
      </c>
      <c r="E14" s="16"/>
      <c r="F14" s="93"/>
      <c r="G14" s="16"/>
      <c r="H14" s="93"/>
      <c r="J14" s="16" t="s">
        <v>73</v>
      </c>
      <c r="K14" s="17" t="s">
        <v>74</v>
      </c>
      <c r="L14" s="40">
        <v>0.5</v>
      </c>
      <c r="M14" s="41">
        <f>L14/5</f>
        <v>0.1</v>
      </c>
      <c r="N14" s="16"/>
      <c r="O14" s="93"/>
      <c r="P14" s="16"/>
      <c r="Q14" s="93"/>
      <c r="R14" s="97">
        <v>3</v>
      </c>
    </row>
    <row r="15" spans="1:18" ht="15" thickBot="1" x14ac:dyDescent="0.4">
      <c r="A15" s="8"/>
      <c r="B15" s="1"/>
      <c r="C15" s="38"/>
      <c r="D15" s="33"/>
      <c r="E15" s="8"/>
      <c r="F15" s="91"/>
      <c r="G15" s="8"/>
      <c r="H15" s="91"/>
      <c r="J15" s="8"/>
      <c r="K15" s="1"/>
      <c r="L15" s="38"/>
      <c r="M15" s="33"/>
      <c r="N15" s="8"/>
      <c r="O15" s="91"/>
      <c r="P15" s="8"/>
      <c r="Q15" s="91"/>
      <c r="R15" s="97"/>
    </row>
    <row r="16" spans="1:18" ht="15" thickBot="1" x14ac:dyDescent="0.4">
      <c r="A16" s="16" t="s">
        <v>63</v>
      </c>
      <c r="B16" s="17" t="s">
        <v>64</v>
      </c>
      <c r="C16" s="40">
        <v>2</v>
      </c>
      <c r="D16" s="41">
        <f>C16/5</f>
        <v>0.4</v>
      </c>
      <c r="E16" s="16"/>
      <c r="F16" s="93"/>
      <c r="G16" s="16"/>
      <c r="H16" s="93"/>
      <c r="J16" s="16" t="s">
        <v>63</v>
      </c>
      <c r="K16" s="17" t="s">
        <v>64</v>
      </c>
      <c r="L16" s="40">
        <v>2</v>
      </c>
      <c r="M16" s="41">
        <f>L16/5</f>
        <v>0.4</v>
      </c>
      <c r="N16" s="16"/>
      <c r="O16" s="93"/>
      <c r="P16" s="16"/>
      <c r="Q16" s="93"/>
      <c r="R16" s="97">
        <v>1</v>
      </c>
    </row>
    <row r="17" spans="1:18" ht="15" thickBot="1" x14ac:dyDescent="0.4">
      <c r="A17" s="8"/>
      <c r="B17" s="1"/>
      <c r="C17" s="38"/>
      <c r="D17" s="33"/>
      <c r="E17" s="8"/>
      <c r="F17" s="91"/>
      <c r="G17" s="8"/>
      <c r="H17" s="91"/>
      <c r="J17" s="8"/>
      <c r="K17" s="1"/>
      <c r="L17" s="38"/>
      <c r="M17" s="33"/>
      <c r="N17" s="8"/>
      <c r="O17" s="91"/>
      <c r="P17" s="8"/>
      <c r="Q17" s="91"/>
      <c r="R17" s="97"/>
    </row>
    <row r="18" spans="1:18" ht="15" thickBot="1" x14ac:dyDescent="0.4">
      <c r="A18" s="16" t="s">
        <v>80</v>
      </c>
      <c r="B18" s="17" t="s">
        <v>83</v>
      </c>
      <c r="C18" s="40"/>
      <c r="D18" s="41"/>
      <c r="E18" s="19">
        <v>6</v>
      </c>
      <c r="F18" s="93">
        <f>E18/5</f>
        <v>1.2</v>
      </c>
      <c r="G18" s="19">
        <v>7.5</v>
      </c>
      <c r="H18" s="93">
        <f>G18/5</f>
        <v>1.5</v>
      </c>
      <c r="J18" s="16" t="s">
        <v>80</v>
      </c>
      <c r="K18" s="17" t="s">
        <v>83</v>
      </c>
      <c r="L18" s="40"/>
      <c r="M18" s="41"/>
      <c r="N18" s="40">
        <v>5</v>
      </c>
      <c r="O18" s="93">
        <f>N18/5</f>
        <v>1</v>
      </c>
      <c r="P18" s="40">
        <v>5</v>
      </c>
      <c r="Q18" s="93">
        <f>P18/5</f>
        <v>1</v>
      </c>
      <c r="R18" s="97">
        <v>1</v>
      </c>
    </row>
    <row r="19" spans="1:18" ht="15" thickBot="1" x14ac:dyDescent="0.4">
      <c r="A19" s="8"/>
      <c r="B19" s="1"/>
      <c r="C19" s="38"/>
      <c r="D19" s="33"/>
      <c r="E19" s="32"/>
      <c r="F19" s="91"/>
      <c r="G19" s="32"/>
      <c r="H19" s="91"/>
      <c r="J19" s="8"/>
      <c r="K19" s="1"/>
      <c r="L19" s="38"/>
      <c r="M19" s="33"/>
      <c r="N19" s="38"/>
      <c r="O19" s="91"/>
      <c r="P19" s="38"/>
      <c r="Q19" s="91"/>
      <c r="R19" s="96"/>
    </row>
    <row r="20" spans="1:18" ht="15" thickBot="1" x14ac:dyDescent="0.4">
      <c r="A20" s="21" t="s">
        <v>33</v>
      </c>
      <c r="B20" s="23" t="s">
        <v>30</v>
      </c>
      <c r="C20" s="46">
        <v>1</v>
      </c>
      <c r="D20" s="34">
        <f>C20/5</f>
        <v>0.2</v>
      </c>
      <c r="E20" s="19"/>
      <c r="F20" s="94"/>
      <c r="G20" s="19"/>
      <c r="H20" s="94"/>
      <c r="J20" s="21" t="s">
        <v>33</v>
      </c>
      <c r="K20" s="23" t="s">
        <v>30</v>
      </c>
      <c r="L20" s="46">
        <v>1</v>
      </c>
      <c r="M20" s="34">
        <f>L20/5</f>
        <v>0.2</v>
      </c>
      <c r="N20" s="40"/>
      <c r="O20" s="94"/>
      <c r="P20" s="40"/>
      <c r="Q20" s="94"/>
      <c r="R20" s="97">
        <v>2</v>
      </c>
    </row>
    <row r="21" spans="1:18" ht="15" thickBot="1" x14ac:dyDescent="0.4">
      <c r="A21" s="8"/>
      <c r="C21" s="38"/>
      <c r="D21" s="7"/>
      <c r="E21" s="32"/>
      <c r="F21" s="29"/>
      <c r="G21" s="32"/>
      <c r="H21" s="29"/>
      <c r="J21" s="8"/>
      <c r="L21" s="38"/>
      <c r="M21" s="7"/>
      <c r="N21" s="38"/>
      <c r="O21" s="29"/>
      <c r="P21" s="38"/>
      <c r="Q21" s="29"/>
      <c r="R21" s="96"/>
    </row>
    <row r="22" spans="1:18" ht="15" thickBot="1" x14ac:dyDescent="0.4">
      <c r="A22" s="16" t="s">
        <v>57</v>
      </c>
      <c r="B22" s="24"/>
      <c r="C22" s="40">
        <f>SUM(C8:C21)</f>
        <v>9.5</v>
      </c>
      <c r="D22" s="51">
        <f>SUM(D8:D21)</f>
        <v>1.8999999999999997</v>
      </c>
      <c r="E22" s="19">
        <f>SUM(E18:E21)</f>
        <v>6</v>
      </c>
      <c r="F22" s="93">
        <f>SUM(F18:F21)</f>
        <v>1.2</v>
      </c>
      <c r="G22" s="19">
        <f>SUM(G18:G21)</f>
        <v>7.5</v>
      </c>
      <c r="H22" s="93">
        <f>SUM(H18:H21)</f>
        <v>1.5</v>
      </c>
      <c r="J22" s="16" t="s">
        <v>57</v>
      </c>
      <c r="K22" s="24"/>
      <c r="L22" s="40">
        <f>SUM(L8:L21)</f>
        <v>7.5</v>
      </c>
      <c r="M22" s="51">
        <f>SUM(M8:M21)</f>
        <v>1.5</v>
      </c>
      <c r="N22" s="40">
        <f>SUM(N18:N21)</f>
        <v>5</v>
      </c>
      <c r="O22" s="93">
        <f>SUM(O18:O21)</f>
        <v>1</v>
      </c>
      <c r="P22" s="40">
        <f>SUM(P18:P21)</f>
        <v>5</v>
      </c>
      <c r="Q22" s="93">
        <f>SUM(Q18:Q21)</f>
        <v>1</v>
      </c>
      <c r="R22" s="98"/>
    </row>
    <row r="23" spans="1:18" x14ac:dyDescent="0.35">
      <c r="C23" s="39"/>
    </row>
  </sheetData>
  <mergeCells count="10">
    <mergeCell ref="P6:Q6"/>
    <mergeCell ref="B4:E4"/>
    <mergeCell ref="K4:N4"/>
    <mergeCell ref="R6:R7"/>
    <mergeCell ref="E2:O2"/>
    <mergeCell ref="C6:D6"/>
    <mergeCell ref="E6:F6"/>
    <mergeCell ref="G6:H6"/>
    <mergeCell ref="L6:M6"/>
    <mergeCell ref="N6:O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07874-3263-460A-9EA2-170320B45510}">
  <dimension ref="A2:X27"/>
  <sheetViews>
    <sheetView topLeftCell="A3" zoomScale="90" zoomScaleNormal="90" workbookViewId="0">
      <selection activeCell="W25" sqref="W25"/>
    </sheetView>
  </sheetViews>
  <sheetFormatPr defaultRowHeight="14.5" x14ac:dyDescent="0.35"/>
  <cols>
    <col min="1" max="1" width="15.453125" bestFit="1" customWidth="1"/>
    <col min="2" max="2" width="12.6328125" bestFit="1" customWidth="1"/>
    <col min="3" max="3" width="5.54296875" customWidth="1"/>
    <col min="4" max="10" width="5.453125" customWidth="1"/>
    <col min="11" max="11" width="4.453125" customWidth="1"/>
    <col min="12" max="12" width="15.453125" bestFit="1" customWidth="1"/>
    <col min="13" max="13" width="11.90625" bestFit="1" customWidth="1"/>
    <col min="14" max="14" width="5.6328125" customWidth="1"/>
    <col min="15" max="15" width="5.453125" customWidth="1"/>
    <col min="16" max="17" width="5.36328125" customWidth="1"/>
    <col min="18" max="18" width="5.453125" customWidth="1"/>
    <col min="19" max="19" width="5.36328125" customWidth="1"/>
    <col min="20" max="20" width="5.1796875" customWidth="1"/>
    <col min="21" max="21" width="5.453125" customWidth="1"/>
    <col min="22" max="22" width="8.7265625" customWidth="1"/>
    <col min="23" max="23" width="19.7265625" style="1" customWidth="1"/>
    <col min="24" max="24" width="10.90625" bestFit="1" customWidth="1"/>
  </cols>
  <sheetData>
    <row r="2" spans="1:22" x14ac:dyDescent="0.35">
      <c r="E2" s="234" t="s">
        <v>112</v>
      </c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22" x14ac:dyDescent="0.35"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2" x14ac:dyDescent="0.35">
      <c r="C4" s="234" t="s">
        <v>94</v>
      </c>
      <c r="D4" s="234"/>
      <c r="E4" s="234"/>
      <c r="F4" s="234"/>
      <c r="G4" s="2"/>
      <c r="H4" s="2"/>
      <c r="I4" s="2"/>
      <c r="J4" s="2"/>
      <c r="K4" s="2"/>
      <c r="L4" s="2"/>
      <c r="M4" s="234" t="s">
        <v>95</v>
      </c>
      <c r="N4" s="234"/>
      <c r="O4" s="234"/>
      <c r="P4" s="234"/>
      <c r="Q4" s="2"/>
    </row>
    <row r="5" spans="1:22" ht="15" thickBot="1" x14ac:dyDescent="0.4"/>
    <row r="6" spans="1:22" ht="15" thickBot="1" x14ac:dyDescent="0.4">
      <c r="A6" s="19" t="s">
        <v>19</v>
      </c>
      <c r="B6" s="18" t="s">
        <v>18</v>
      </c>
      <c r="C6" s="235" t="s">
        <v>23</v>
      </c>
      <c r="D6" s="236"/>
      <c r="E6" s="235" t="s">
        <v>25</v>
      </c>
      <c r="F6" s="236"/>
      <c r="G6" s="235" t="s">
        <v>24</v>
      </c>
      <c r="H6" s="236"/>
      <c r="I6" s="235" t="s">
        <v>26</v>
      </c>
      <c r="J6" s="236"/>
      <c r="L6" s="19" t="s">
        <v>19</v>
      </c>
      <c r="M6" s="18" t="s">
        <v>18</v>
      </c>
      <c r="N6" s="235" t="s">
        <v>23</v>
      </c>
      <c r="O6" s="236"/>
      <c r="P6" s="235" t="s">
        <v>25</v>
      </c>
      <c r="Q6" s="236"/>
      <c r="R6" s="235" t="s">
        <v>24</v>
      </c>
      <c r="S6" s="236"/>
      <c r="T6" s="235" t="s">
        <v>26</v>
      </c>
      <c r="U6" s="236"/>
      <c r="V6" s="2" t="s">
        <v>113</v>
      </c>
    </row>
    <row r="7" spans="1:22" ht="15" thickBot="1" x14ac:dyDescent="0.4">
      <c r="A7" s="1"/>
      <c r="B7" s="1"/>
      <c r="C7" s="8" t="s">
        <v>27</v>
      </c>
      <c r="D7" s="6" t="s">
        <v>8</v>
      </c>
      <c r="E7" s="8" t="s">
        <v>27</v>
      </c>
      <c r="F7" s="6" t="s">
        <v>8</v>
      </c>
      <c r="G7" s="8" t="s">
        <v>27</v>
      </c>
      <c r="H7" s="6" t="s">
        <v>8</v>
      </c>
      <c r="I7" s="8" t="s">
        <v>27</v>
      </c>
      <c r="J7" s="6" t="s">
        <v>8</v>
      </c>
      <c r="L7" s="1"/>
      <c r="M7" s="1"/>
      <c r="N7" s="8" t="s">
        <v>27</v>
      </c>
      <c r="O7" s="6" t="s">
        <v>8</v>
      </c>
      <c r="P7" s="8" t="s">
        <v>27</v>
      </c>
      <c r="Q7" s="6" t="s">
        <v>8</v>
      </c>
      <c r="R7" s="8" t="s">
        <v>27</v>
      </c>
      <c r="S7" s="6" t="s">
        <v>8</v>
      </c>
      <c r="T7" s="8" t="s">
        <v>27</v>
      </c>
      <c r="U7" s="6" t="s">
        <v>8</v>
      </c>
      <c r="V7" s="139"/>
    </row>
    <row r="8" spans="1:22" ht="15" thickBot="1" x14ac:dyDescent="0.4">
      <c r="A8" s="12" t="s">
        <v>1</v>
      </c>
      <c r="B8" s="5" t="s">
        <v>28</v>
      </c>
      <c r="C8" s="36">
        <v>2</v>
      </c>
      <c r="D8" s="30">
        <f>C8/5</f>
        <v>0.4</v>
      </c>
      <c r="E8" s="44"/>
      <c r="F8" s="30"/>
      <c r="G8" s="44"/>
      <c r="H8" s="30"/>
      <c r="I8" s="35"/>
      <c r="J8" s="30"/>
      <c r="L8" s="12" t="s">
        <v>1</v>
      </c>
      <c r="M8" s="5" t="s">
        <v>28</v>
      </c>
      <c r="N8" s="36">
        <v>2</v>
      </c>
      <c r="O8" s="30">
        <f>N8/5</f>
        <v>0.4</v>
      </c>
      <c r="P8" s="44"/>
      <c r="Q8" s="30"/>
      <c r="R8" s="44"/>
      <c r="S8" s="30"/>
      <c r="T8" s="35"/>
      <c r="U8" s="30"/>
      <c r="V8" s="139">
        <v>1</v>
      </c>
    </row>
    <row r="9" spans="1:22" ht="15" thickBot="1" x14ac:dyDescent="0.4">
      <c r="A9" s="9" t="s">
        <v>4</v>
      </c>
      <c r="B9" s="10" t="s">
        <v>28</v>
      </c>
      <c r="C9" s="37">
        <v>1</v>
      </c>
      <c r="D9" s="30">
        <f t="shared" ref="D9:D23" si="0">C9/5</f>
        <v>0.2</v>
      </c>
      <c r="E9" s="45"/>
      <c r="F9" s="31"/>
      <c r="G9" s="45"/>
      <c r="H9" s="31"/>
      <c r="I9" s="45"/>
      <c r="J9" s="31"/>
      <c r="L9" s="9" t="s">
        <v>4</v>
      </c>
      <c r="M9" s="10" t="s">
        <v>28</v>
      </c>
      <c r="N9" s="37">
        <v>0.5</v>
      </c>
      <c r="O9" s="30">
        <f t="shared" ref="O9" si="1">N9/5</f>
        <v>0.1</v>
      </c>
      <c r="P9" s="45"/>
      <c r="Q9" s="31"/>
      <c r="R9" s="45"/>
      <c r="S9" s="31"/>
      <c r="T9" s="45"/>
      <c r="U9" s="31"/>
      <c r="V9" s="139">
        <v>2</v>
      </c>
    </row>
    <row r="10" spans="1:22" ht="15" thickBot="1" x14ac:dyDescent="0.4">
      <c r="A10" s="12" t="s">
        <v>11</v>
      </c>
      <c r="B10" s="5" t="s">
        <v>10</v>
      </c>
      <c r="C10" s="36">
        <v>1</v>
      </c>
      <c r="D10" s="30">
        <f t="shared" si="0"/>
        <v>0.2</v>
      </c>
      <c r="E10" s="36">
        <v>2.5</v>
      </c>
      <c r="F10" s="30">
        <f>E10/5</f>
        <v>0.5</v>
      </c>
      <c r="G10" s="36">
        <v>1</v>
      </c>
      <c r="H10" s="30">
        <f>G10/5</f>
        <v>0.2</v>
      </c>
      <c r="I10" s="36">
        <v>2.5</v>
      </c>
      <c r="J10" s="30">
        <f>I10/5</f>
        <v>0.5</v>
      </c>
      <c r="L10" s="12" t="s">
        <v>11</v>
      </c>
      <c r="M10" s="5" t="s">
        <v>10</v>
      </c>
      <c r="N10" s="36">
        <v>0.5</v>
      </c>
      <c r="O10" s="30">
        <f t="shared" ref="O10:O11" si="2">N10/5</f>
        <v>0.1</v>
      </c>
      <c r="P10" s="36">
        <v>1</v>
      </c>
      <c r="Q10" s="30">
        <f>P10/5</f>
        <v>0.2</v>
      </c>
      <c r="R10" s="36">
        <v>0.5</v>
      </c>
      <c r="S10" s="30">
        <f>R10/5</f>
        <v>0.1</v>
      </c>
      <c r="T10" s="36">
        <v>1</v>
      </c>
      <c r="U10" s="30">
        <f>T10/5</f>
        <v>0.2</v>
      </c>
      <c r="V10" s="139">
        <v>2</v>
      </c>
    </row>
    <row r="11" spans="1:22" ht="15" thickBot="1" x14ac:dyDescent="0.4">
      <c r="A11" s="9" t="s">
        <v>16</v>
      </c>
      <c r="B11" s="10" t="s">
        <v>10</v>
      </c>
      <c r="C11" s="37">
        <v>0.5</v>
      </c>
      <c r="D11" s="30">
        <f t="shared" si="0"/>
        <v>0.1</v>
      </c>
      <c r="E11" s="37">
        <v>0.5</v>
      </c>
      <c r="F11" s="30">
        <f>E11/5</f>
        <v>0.1</v>
      </c>
      <c r="G11" s="37">
        <v>0.5</v>
      </c>
      <c r="H11" s="31">
        <f>G11/5</f>
        <v>0.1</v>
      </c>
      <c r="I11" s="37">
        <v>0.5</v>
      </c>
      <c r="J11" s="30">
        <f>I11/5</f>
        <v>0.1</v>
      </c>
      <c r="L11" s="9" t="s">
        <v>16</v>
      </c>
      <c r="M11" s="10" t="s">
        <v>10</v>
      </c>
      <c r="N11" s="37"/>
      <c r="O11" s="30">
        <f t="shared" si="2"/>
        <v>0</v>
      </c>
      <c r="P11" s="37">
        <v>0.5</v>
      </c>
      <c r="Q11" s="30">
        <f>P11/5</f>
        <v>0.1</v>
      </c>
      <c r="R11" s="37"/>
      <c r="S11" s="30">
        <f>R11/5</f>
        <v>0</v>
      </c>
      <c r="T11" s="37">
        <v>0.5</v>
      </c>
      <c r="U11" s="30">
        <f>T11/5</f>
        <v>0.1</v>
      </c>
      <c r="V11" s="139">
        <v>1</v>
      </c>
    </row>
    <row r="12" spans="1:22" ht="15" thickBot="1" x14ac:dyDescent="0.4">
      <c r="A12" s="12" t="s">
        <v>29</v>
      </c>
      <c r="B12" s="5" t="s">
        <v>30</v>
      </c>
      <c r="C12" s="44"/>
      <c r="D12" s="30"/>
      <c r="E12" s="36">
        <v>0.5</v>
      </c>
      <c r="F12" s="30">
        <f>E12/5</f>
        <v>0.1</v>
      </c>
      <c r="G12" s="44"/>
      <c r="H12" s="30"/>
      <c r="I12" s="36">
        <v>0.5</v>
      </c>
      <c r="J12" s="30">
        <f>I12/5</f>
        <v>0.1</v>
      </c>
      <c r="L12" s="12" t="s">
        <v>29</v>
      </c>
      <c r="M12" s="5" t="s">
        <v>30</v>
      </c>
      <c r="N12" s="44"/>
      <c r="O12" s="30"/>
      <c r="P12" s="36">
        <v>0.5</v>
      </c>
      <c r="Q12" s="30">
        <f>P12/5</f>
        <v>0.1</v>
      </c>
      <c r="R12" s="44"/>
      <c r="S12" s="30"/>
      <c r="T12" s="36">
        <v>0.5</v>
      </c>
      <c r="U12" s="30">
        <f>T12/5</f>
        <v>0.1</v>
      </c>
      <c r="V12" s="139">
        <v>1</v>
      </c>
    </row>
    <row r="13" spans="1:22" ht="15" thickBot="1" x14ac:dyDescent="0.4">
      <c r="A13" s="8" t="s">
        <v>31</v>
      </c>
      <c r="B13" s="1" t="s">
        <v>38</v>
      </c>
      <c r="C13" s="43"/>
      <c r="D13" s="30"/>
      <c r="E13" s="38">
        <v>1</v>
      </c>
      <c r="F13" s="30">
        <f t="shared" ref="F13:F15" si="3">E13/5</f>
        <v>0.2</v>
      </c>
      <c r="G13" s="43"/>
      <c r="H13" s="33"/>
      <c r="I13" s="38">
        <v>1</v>
      </c>
      <c r="J13" s="30">
        <f t="shared" ref="J13:J15" si="4">I13/5</f>
        <v>0.2</v>
      </c>
      <c r="L13" s="8" t="s">
        <v>31</v>
      </c>
      <c r="M13" s="1" t="s">
        <v>38</v>
      </c>
      <c r="N13" s="43"/>
      <c r="O13" s="30"/>
      <c r="P13" s="38">
        <v>0.5</v>
      </c>
      <c r="Q13" s="30">
        <f t="shared" ref="Q13:Q15" si="5">P13/5</f>
        <v>0.1</v>
      </c>
      <c r="R13" s="43"/>
      <c r="S13" s="33"/>
      <c r="T13" s="38">
        <v>0.5</v>
      </c>
      <c r="U13" s="30">
        <f t="shared" ref="U13:U17" si="6">T13/5</f>
        <v>0.1</v>
      </c>
      <c r="V13" s="139">
        <v>2</v>
      </c>
    </row>
    <row r="14" spans="1:22" ht="15" thickBot="1" x14ac:dyDescent="0.4">
      <c r="A14" s="8" t="s">
        <v>32</v>
      </c>
      <c r="B14" s="1" t="s">
        <v>30</v>
      </c>
      <c r="C14" s="43"/>
      <c r="D14" s="30"/>
      <c r="E14" s="38">
        <v>0.5</v>
      </c>
      <c r="F14" s="30">
        <f t="shared" si="3"/>
        <v>0.1</v>
      </c>
      <c r="G14" s="43"/>
      <c r="H14" s="33"/>
      <c r="I14" s="38">
        <v>0.5</v>
      </c>
      <c r="J14" s="30">
        <f t="shared" si="4"/>
        <v>0.1</v>
      </c>
      <c r="L14" s="8" t="s">
        <v>32</v>
      </c>
      <c r="M14" s="1" t="s">
        <v>30</v>
      </c>
      <c r="N14" s="43"/>
      <c r="O14" s="30"/>
      <c r="P14" s="38">
        <v>0.5</v>
      </c>
      <c r="Q14" s="30">
        <f t="shared" si="5"/>
        <v>0.1</v>
      </c>
      <c r="R14" s="43"/>
      <c r="S14" s="33"/>
      <c r="T14" s="38">
        <v>0.5</v>
      </c>
      <c r="U14" s="30">
        <f t="shared" si="6"/>
        <v>0.1</v>
      </c>
      <c r="V14" s="139">
        <v>2</v>
      </c>
    </row>
    <row r="15" spans="1:22" ht="15" thickBot="1" x14ac:dyDescent="0.4">
      <c r="A15" s="9" t="s">
        <v>32</v>
      </c>
      <c r="B15" s="10" t="s">
        <v>109</v>
      </c>
      <c r="C15" s="45"/>
      <c r="D15" s="41"/>
      <c r="E15" s="37">
        <v>1</v>
      </c>
      <c r="F15" s="41">
        <f t="shared" si="3"/>
        <v>0.2</v>
      </c>
      <c r="G15" s="45"/>
      <c r="H15" s="31"/>
      <c r="I15" s="37">
        <v>1</v>
      </c>
      <c r="J15" s="41">
        <f t="shared" si="4"/>
        <v>0.2</v>
      </c>
      <c r="L15" s="9" t="s">
        <v>32</v>
      </c>
      <c r="M15" s="10" t="s">
        <v>109</v>
      </c>
      <c r="N15" s="37"/>
      <c r="O15" s="41"/>
      <c r="P15" s="37">
        <v>0.5</v>
      </c>
      <c r="Q15" s="41">
        <f t="shared" si="5"/>
        <v>0.1</v>
      </c>
      <c r="R15" s="45"/>
      <c r="S15" s="31"/>
      <c r="T15" s="37">
        <v>0</v>
      </c>
      <c r="U15" s="41">
        <f t="shared" si="6"/>
        <v>0</v>
      </c>
      <c r="V15" s="139">
        <v>2</v>
      </c>
    </row>
    <row r="16" spans="1:22" ht="15" thickBot="1" x14ac:dyDescent="0.4">
      <c r="A16" s="16" t="s">
        <v>43</v>
      </c>
      <c r="B16" s="17" t="s">
        <v>42</v>
      </c>
      <c r="C16" s="40">
        <v>0.5</v>
      </c>
      <c r="D16" s="30">
        <f t="shared" si="0"/>
        <v>0.1</v>
      </c>
      <c r="E16" s="40"/>
      <c r="F16" s="31"/>
      <c r="G16" s="47"/>
      <c r="H16" s="31"/>
      <c r="I16" s="40"/>
      <c r="J16" s="31"/>
      <c r="L16" s="16" t="s">
        <v>43</v>
      </c>
      <c r="M16" s="17" t="s">
        <v>42</v>
      </c>
      <c r="N16" s="40">
        <v>0.5</v>
      </c>
      <c r="O16" s="30">
        <f t="shared" ref="O16" si="7">N16/5</f>
        <v>0.1</v>
      </c>
      <c r="P16" s="40"/>
      <c r="Q16" s="31"/>
      <c r="R16" s="47"/>
      <c r="S16" s="31"/>
      <c r="T16" s="40"/>
      <c r="U16" s="41"/>
      <c r="V16" s="139"/>
    </row>
    <row r="17" spans="1:24" ht="15" thickBot="1" x14ac:dyDescent="0.4">
      <c r="A17" s="16" t="s">
        <v>54</v>
      </c>
      <c r="B17" s="17" t="s">
        <v>50</v>
      </c>
      <c r="C17" s="47"/>
      <c r="D17" s="30"/>
      <c r="E17" s="40">
        <v>1</v>
      </c>
      <c r="F17" s="41">
        <f>E17/5</f>
        <v>0.2</v>
      </c>
      <c r="G17" s="47"/>
      <c r="H17" s="31"/>
      <c r="I17" s="47"/>
      <c r="J17" s="31"/>
      <c r="L17" s="16" t="s">
        <v>54</v>
      </c>
      <c r="M17" s="17" t="s">
        <v>50</v>
      </c>
      <c r="N17" s="47"/>
      <c r="O17" s="30"/>
      <c r="P17" s="40">
        <v>0.5</v>
      </c>
      <c r="Q17" s="41">
        <f>P17/5</f>
        <v>0.1</v>
      </c>
      <c r="R17" s="47"/>
      <c r="S17" s="31"/>
      <c r="T17" s="40">
        <v>0.5</v>
      </c>
      <c r="U17" s="41">
        <f t="shared" si="6"/>
        <v>0.1</v>
      </c>
      <c r="V17" s="139">
        <v>1</v>
      </c>
    </row>
    <row r="18" spans="1:24" ht="15" thickBot="1" x14ac:dyDescent="0.4">
      <c r="A18" s="16" t="s">
        <v>58</v>
      </c>
      <c r="B18" s="17" t="s">
        <v>59</v>
      </c>
      <c r="C18" s="40">
        <v>0.5</v>
      </c>
      <c r="D18" s="30">
        <f t="shared" si="0"/>
        <v>0.1</v>
      </c>
      <c r="E18" s="40">
        <v>0.5</v>
      </c>
      <c r="F18" s="41">
        <f>E18/5</f>
        <v>0.1</v>
      </c>
      <c r="G18" s="40">
        <v>2</v>
      </c>
      <c r="H18" s="42">
        <f>G18/5</f>
        <v>0.4</v>
      </c>
      <c r="I18" s="40">
        <v>0.5</v>
      </c>
      <c r="J18" s="41">
        <f>I18/5</f>
        <v>0.1</v>
      </c>
      <c r="L18" s="16" t="s">
        <v>58</v>
      </c>
      <c r="M18" s="17" t="s">
        <v>59</v>
      </c>
      <c r="N18" s="40">
        <v>0</v>
      </c>
      <c r="O18" s="30">
        <f t="shared" ref="O18" si="8">N18/5</f>
        <v>0</v>
      </c>
      <c r="P18" s="40">
        <v>0.5</v>
      </c>
      <c r="Q18" s="41">
        <f>P18/5</f>
        <v>0.1</v>
      </c>
      <c r="R18" s="40">
        <v>1.5</v>
      </c>
      <c r="S18" s="42">
        <f>R18/5</f>
        <v>0.3</v>
      </c>
      <c r="T18" s="40">
        <v>0.5</v>
      </c>
      <c r="U18" s="41">
        <f>T18/5</f>
        <v>0.1</v>
      </c>
      <c r="V18" s="139">
        <v>2</v>
      </c>
    </row>
    <row r="19" spans="1:24" ht="15" thickBot="1" x14ac:dyDescent="0.4">
      <c r="A19" s="16" t="s">
        <v>65</v>
      </c>
      <c r="B19" s="17" t="s">
        <v>75</v>
      </c>
      <c r="C19" s="40">
        <v>1</v>
      </c>
      <c r="D19" s="30">
        <f t="shared" si="0"/>
        <v>0.2</v>
      </c>
      <c r="E19" s="40">
        <v>1</v>
      </c>
      <c r="F19" s="41">
        <f>E19/5</f>
        <v>0.2</v>
      </c>
      <c r="G19" s="40">
        <v>1</v>
      </c>
      <c r="H19" s="42"/>
      <c r="I19" s="40">
        <v>1</v>
      </c>
      <c r="J19" s="41">
        <f>I19/5</f>
        <v>0.2</v>
      </c>
      <c r="L19" s="16" t="s">
        <v>65</v>
      </c>
      <c r="M19" s="17" t="s">
        <v>75</v>
      </c>
      <c r="N19" s="40">
        <v>1</v>
      </c>
      <c r="O19" s="30">
        <f t="shared" ref="O19" si="9">N19/5</f>
        <v>0.2</v>
      </c>
      <c r="P19" s="40">
        <v>0.5</v>
      </c>
      <c r="Q19" s="41">
        <f t="shared" ref="Q19" si="10">P19/5</f>
        <v>0.1</v>
      </c>
      <c r="R19" s="40">
        <v>1</v>
      </c>
      <c r="S19" s="42">
        <f t="shared" ref="S19" si="11">R19/5</f>
        <v>0.2</v>
      </c>
      <c r="T19" s="40">
        <v>0.5</v>
      </c>
      <c r="U19" s="41">
        <f t="shared" ref="U19" si="12">T19/5</f>
        <v>0.1</v>
      </c>
      <c r="V19" s="139">
        <v>1</v>
      </c>
    </row>
    <row r="20" spans="1:24" ht="15" thickBot="1" x14ac:dyDescent="0.4">
      <c r="A20" s="16" t="s">
        <v>67</v>
      </c>
      <c r="B20" s="17" t="s">
        <v>71</v>
      </c>
      <c r="C20" s="47"/>
      <c r="D20" s="30"/>
      <c r="E20" s="40">
        <v>0.5</v>
      </c>
      <c r="F20" s="41">
        <f>E20/5</f>
        <v>0.1</v>
      </c>
      <c r="G20" s="47"/>
      <c r="H20" s="41"/>
      <c r="I20" s="40">
        <v>0.5</v>
      </c>
      <c r="J20" s="41">
        <f>I20/5</f>
        <v>0.1</v>
      </c>
      <c r="L20" s="21" t="s">
        <v>67</v>
      </c>
      <c r="M20" s="22" t="s">
        <v>71</v>
      </c>
      <c r="N20" s="152"/>
      <c r="O20" s="100"/>
      <c r="P20" s="46">
        <v>0.5</v>
      </c>
      <c r="Q20" s="34">
        <f>P20/5</f>
        <v>0.1</v>
      </c>
      <c r="R20" s="152"/>
      <c r="S20" s="34"/>
      <c r="T20" s="46">
        <v>0.5</v>
      </c>
      <c r="U20" s="34">
        <f>T20/5</f>
        <v>0.1</v>
      </c>
      <c r="V20" s="139">
        <v>2</v>
      </c>
      <c r="X20" s="72"/>
    </row>
    <row r="21" spans="1:24" ht="15" thickBot="1" x14ac:dyDescent="0.4">
      <c r="A21" s="16" t="s">
        <v>76</v>
      </c>
      <c r="B21" s="17" t="s">
        <v>77</v>
      </c>
      <c r="C21" s="47"/>
      <c r="D21" s="30"/>
      <c r="E21" s="40"/>
      <c r="F21" s="41"/>
      <c r="G21" s="47"/>
      <c r="H21" s="41"/>
      <c r="I21" s="40">
        <v>1</v>
      </c>
      <c r="J21" s="41">
        <f>I21/5</f>
        <v>0.2</v>
      </c>
      <c r="L21" s="16" t="s">
        <v>76</v>
      </c>
      <c r="M21" s="17" t="s">
        <v>77</v>
      </c>
      <c r="N21" s="47"/>
      <c r="O21" s="30"/>
      <c r="P21" s="40"/>
      <c r="Q21" s="41"/>
      <c r="R21" s="47"/>
      <c r="S21" s="41"/>
      <c r="T21" s="40">
        <v>0.5</v>
      </c>
      <c r="U21" s="41">
        <f>T21/5</f>
        <v>0.1</v>
      </c>
      <c r="V21" s="139">
        <v>3</v>
      </c>
    </row>
    <row r="22" spans="1:24" ht="15" thickBot="1" x14ac:dyDescent="0.4">
      <c r="A22" s="16" t="s">
        <v>79</v>
      </c>
      <c r="B22" s="17" t="s">
        <v>78</v>
      </c>
      <c r="C22" s="40">
        <v>1.5</v>
      </c>
      <c r="D22" s="30">
        <f t="shared" si="0"/>
        <v>0.3</v>
      </c>
      <c r="E22" s="40"/>
      <c r="F22" s="41"/>
      <c r="G22" s="40">
        <v>1.5</v>
      </c>
      <c r="H22" s="41">
        <f>G22/5</f>
        <v>0.3</v>
      </c>
      <c r="I22" s="40"/>
      <c r="J22" s="41"/>
      <c r="L22" s="16" t="s">
        <v>79</v>
      </c>
      <c r="M22" s="17" t="s">
        <v>78</v>
      </c>
      <c r="N22" s="40">
        <v>0.5</v>
      </c>
      <c r="O22" s="30">
        <f t="shared" ref="O22" si="13">N22/5</f>
        <v>0.1</v>
      </c>
      <c r="P22" s="40"/>
      <c r="Q22" s="41"/>
      <c r="R22" s="40">
        <v>1.5</v>
      </c>
      <c r="S22" s="41">
        <f>R22/5</f>
        <v>0.3</v>
      </c>
      <c r="T22" s="40"/>
      <c r="U22" s="41"/>
      <c r="V22" s="139">
        <v>1</v>
      </c>
    </row>
    <row r="23" spans="1:24" ht="15" thickBot="1" x14ac:dyDescent="0.4">
      <c r="A23" s="16" t="s">
        <v>105</v>
      </c>
      <c r="B23" s="17" t="s">
        <v>106</v>
      </c>
      <c r="C23" s="40">
        <v>3</v>
      </c>
      <c r="D23" s="41">
        <f t="shared" si="0"/>
        <v>0.6</v>
      </c>
      <c r="E23" s="40"/>
      <c r="F23" s="41"/>
      <c r="G23" s="40"/>
      <c r="H23" s="41"/>
      <c r="I23" s="40"/>
      <c r="J23" s="41"/>
      <c r="L23" s="21" t="s">
        <v>105</v>
      </c>
      <c r="M23" s="22" t="s">
        <v>106</v>
      </c>
      <c r="N23" s="46"/>
      <c r="O23" s="34"/>
      <c r="P23" s="46">
        <v>0.5</v>
      </c>
      <c r="Q23" s="34">
        <f>P23/5</f>
        <v>0.1</v>
      </c>
      <c r="R23" s="46">
        <v>0.5</v>
      </c>
      <c r="S23" s="41">
        <f>R23/5</f>
        <v>0.1</v>
      </c>
      <c r="T23" s="46">
        <v>0.5</v>
      </c>
      <c r="U23" s="34">
        <f>T23/5</f>
        <v>0.1</v>
      </c>
      <c r="V23" s="139">
        <v>2</v>
      </c>
      <c r="W23" s="49"/>
    </row>
    <row r="24" spans="1:24" ht="15" thickBot="1" x14ac:dyDescent="0.4">
      <c r="A24" s="16"/>
      <c r="B24" s="17"/>
      <c r="C24" s="40"/>
      <c r="D24" s="41"/>
      <c r="E24" s="40"/>
      <c r="F24" s="41"/>
      <c r="G24" s="40"/>
      <c r="H24" s="41"/>
      <c r="I24" s="40"/>
      <c r="J24" s="41"/>
      <c r="L24" s="16"/>
      <c r="M24" s="17"/>
      <c r="N24" s="40"/>
      <c r="O24" s="41"/>
      <c r="P24" s="40"/>
      <c r="Q24" s="41"/>
      <c r="R24" s="40"/>
      <c r="S24" s="41"/>
      <c r="T24" s="40"/>
      <c r="U24" s="41"/>
      <c r="V24" s="139"/>
    </row>
    <row r="25" spans="1:24" ht="15" thickBot="1" x14ac:dyDescent="0.4">
      <c r="A25" s="21" t="s">
        <v>33</v>
      </c>
      <c r="B25" s="22" t="s">
        <v>30</v>
      </c>
      <c r="C25" s="46">
        <v>1</v>
      </c>
      <c r="D25" s="34">
        <f>C25/5</f>
        <v>0.2</v>
      </c>
      <c r="E25" s="47"/>
      <c r="F25" s="41"/>
      <c r="G25" s="47"/>
      <c r="H25" s="41"/>
      <c r="I25" s="47"/>
      <c r="J25" s="41"/>
      <c r="L25" s="21" t="s">
        <v>33</v>
      </c>
      <c r="M25" s="22" t="s">
        <v>30</v>
      </c>
      <c r="N25" s="46">
        <v>1</v>
      </c>
      <c r="O25" s="34">
        <f>N25/5</f>
        <v>0.2</v>
      </c>
      <c r="P25" s="47"/>
      <c r="Q25" s="41"/>
      <c r="R25" s="47"/>
      <c r="S25" s="41"/>
      <c r="T25" s="47"/>
      <c r="U25" s="41"/>
      <c r="V25" s="139">
        <v>2</v>
      </c>
    </row>
    <row r="26" spans="1:24" ht="15" thickBot="1" x14ac:dyDescent="0.4">
      <c r="A26" s="1"/>
      <c r="B26" s="1"/>
      <c r="C26" s="43"/>
      <c r="D26" s="33"/>
      <c r="E26" s="43"/>
      <c r="F26" s="33"/>
      <c r="G26" s="43"/>
      <c r="H26" s="33"/>
      <c r="I26" s="43"/>
      <c r="J26" s="33"/>
      <c r="L26" s="1"/>
      <c r="M26" s="1"/>
      <c r="N26" s="43"/>
      <c r="O26" s="33"/>
      <c r="P26" s="43"/>
      <c r="Q26" s="33"/>
      <c r="R26" s="43"/>
      <c r="S26" s="33"/>
      <c r="T26" s="43"/>
      <c r="U26" s="33"/>
      <c r="V26" s="139"/>
    </row>
    <row r="27" spans="1:24" ht="15" thickBot="1" x14ac:dyDescent="0.4">
      <c r="A27" s="19" t="s">
        <v>41</v>
      </c>
      <c r="B27" s="18"/>
      <c r="C27" s="40">
        <f t="shared" ref="C27:J27" si="14">SUM(C8:C26)</f>
        <v>12</v>
      </c>
      <c r="D27" s="42">
        <f t="shared" si="14"/>
        <v>2.4000000000000004</v>
      </c>
      <c r="E27" s="40">
        <f t="shared" si="14"/>
        <v>9</v>
      </c>
      <c r="F27" s="42">
        <f t="shared" si="14"/>
        <v>1.8</v>
      </c>
      <c r="G27" s="40">
        <f t="shared" si="14"/>
        <v>6</v>
      </c>
      <c r="H27" s="42">
        <f t="shared" si="14"/>
        <v>1</v>
      </c>
      <c r="I27" s="40">
        <f t="shared" si="14"/>
        <v>9</v>
      </c>
      <c r="J27" s="42">
        <f t="shared" si="14"/>
        <v>1.8</v>
      </c>
      <c r="L27" s="19" t="s">
        <v>41</v>
      </c>
      <c r="M27" s="18"/>
      <c r="N27" s="40">
        <f t="shared" ref="N27:U27" si="15">SUM(N8:N26)</f>
        <v>6</v>
      </c>
      <c r="O27" s="42">
        <f t="shared" si="15"/>
        <v>1.2</v>
      </c>
      <c r="P27" s="40">
        <f t="shared" si="15"/>
        <v>6</v>
      </c>
      <c r="Q27" s="42">
        <f t="shared" si="15"/>
        <v>1.2</v>
      </c>
      <c r="R27" s="40">
        <f t="shared" si="15"/>
        <v>5</v>
      </c>
      <c r="S27" s="42">
        <f t="shared" si="15"/>
        <v>1.0000000000000002</v>
      </c>
      <c r="T27" s="40">
        <f t="shared" si="15"/>
        <v>6</v>
      </c>
      <c r="U27" s="42">
        <f t="shared" si="15"/>
        <v>1.2</v>
      </c>
      <c r="V27" s="140"/>
    </row>
  </sheetData>
  <mergeCells count="11">
    <mergeCell ref="E2:Q2"/>
    <mergeCell ref="P6:Q6"/>
    <mergeCell ref="R6:S6"/>
    <mergeCell ref="T6:U6"/>
    <mergeCell ref="C4:F4"/>
    <mergeCell ref="M4:P4"/>
    <mergeCell ref="C6:D6"/>
    <mergeCell ref="E6:F6"/>
    <mergeCell ref="G6:H6"/>
    <mergeCell ref="I6:J6"/>
    <mergeCell ref="N6:O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8858D-9998-429C-B575-6CFDFA306BC7}">
  <dimension ref="A2:N24"/>
  <sheetViews>
    <sheetView workbookViewId="0">
      <selection activeCell="K22" sqref="K22"/>
    </sheetView>
  </sheetViews>
  <sheetFormatPr defaultRowHeight="14.5" x14ac:dyDescent="0.35"/>
  <cols>
    <col min="1" max="1" width="11.08984375" customWidth="1"/>
    <col min="2" max="2" width="10.81640625" customWidth="1"/>
    <col min="3" max="3" width="7.08984375" customWidth="1"/>
    <col min="4" max="4" width="6.36328125" customWidth="1"/>
    <col min="5" max="5" width="5.453125" customWidth="1"/>
    <col min="6" max="6" width="5.36328125" customWidth="1"/>
    <col min="7" max="7" width="4.81640625" customWidth="1"/>
    <col min="8" max="8" width="11.36328125" bestFit="1" customWidth="1"/>
    <col min="9" max="9" width="11" bestFit="1" customWidth="1"/>
    <col min="10" max="13" width="5.453125" customWidth="1"/>
    <col min="14" max="14" width="7" style="2" customWidth="1"/>
  </cols>
  <sheetData>
    <row r="2" spans="1:14" x14ac:dyDescent="0.35">
      <c r="C2" s="234" t="s">
        <v>99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4" spans="1:14" x14ac:dyDescent="0.35">
      <c r="B4" s="234" t="s">
        <v>94</v>
      </c>
      <c r="C4" s="234"/>
      <c r="D4" s="234"/>
      <c r="E4" s="234"/>
      <c r="I4" s="234" t="s">
        <v>95</v>
      </c>
      <c r="J4" s="234"/>
      <c r="K4" s="234"/>
      <c r="L4" s="234"/>
    </row>
    <row r="5" spans="1:14" ht="15" thickBot="1" x14ac:dyDescent="0.4"/>
    <row r="6" spans="1:14" ht="15" thickBot="1" x14ac:dyDescent="0.4">
      <c r="A6" s="19" t="s">
        <v>19</v>
      </c>
      <c r="B6" s="18" t="s">
        <v>93</v>
      </c>
      <c r="C6" s="235" t="s">
        <v>34</v>
      </c>
      <c r="D6" s="237"/>
      <c r="E6" s="235" t="s">
        <v>87</v>
      </c>
      <c r="F6" s="236"/>
      <c r="H6" s="19" t="s">
        <v>19</v>
      </c>
      <c r="I6" s="18" t="s">
        <v>93</v>
      </c>
      <c r="J6" s="235" t="s">
        <v>34</v>
      </c>
      <c r="K6" s="237"/>
      <c r="L6" s="235" t="s">
        <v>87</v>
      </c>
      <c r="M6" s="236"/>
      <c r="N6" s="210" t="s">
        <v>96</v>
      </c>
    </row>
    <row r="7" spans="1:14" ht="15" thickBot="1" x14ac:dyDescent="0.4">
      <c r="A7" s="8"/>
      <c r="B7" s="1"/>
      <c r="C7" s="8" t="s">
        <v>27</v>
      </c>
      <c r="D7" s="1" t="s">
        <v>8</v>
      </c>
      <c r="E7" s="8" t="s">
        <v>27</v>
      </c>
      <c r="F7" s="6" t="s">
        <v>8</v>
      </c>
      <c r="H7" s="8"/>
      <c r="I7" s="1"/>
      <c r="J7" s="8" t="s">
        <v>27</v>
      </c>
      <c r="K7" s="1" t="s">
        <v>8</v>
      </c>
      <c r="L7" s="8" t="s">
        <v>27</v>
      </c>
      <c r="M7" s="6" t="s">
        <v>8</v>
      </c>
      <c r="N7" s="211"/>
    </row>
    <row r="8" spans="1:14" ht="15" thickBot="1" x14ac:dyDescent="0.4">
      <c r="A8" s="12" t="s">
        <v>1</v>
      </c>
      <c r="B8" s="5" t="s">
        <v>28</v>
      </c>
      <c r="C8" s="44">
        <v>2</v>
      </c>
      <c r="D8" s="90">
        <f>C8/5</f>
        <v>0.4</v>
      </c>
      <c r="E8" s="44"/>
      <c r="F8" s="90"/>
      <c r="H8" s="12" t="s">
        <v>1</v>
      </c>
      <c r="I8" s="228" t="s">
        <v>28</v>
      </c>
      <c r="J8" s="149">
        <v>2</v>
      </c>
      <c r="K8" s="151">
        <f>J8/5</f>
        <v>0.4</v>
      </c>
      <c r="L8" s="44"/>
      <c r="M8" s="90"/>
      <c r="N8" s="132">
        <v>1</v>
      </c>
    </row>
    <row r="9" spans="1:14" ht="15" thickBot="1" x14ac:dyDescent="0.4">
      <c r="A9" s="9" t="s">
        <v>4</v>
      </c>
      <c r="B9" s="10" t="s">
        <v>28</v>
      </c>
      <c r="C9" s="45">
        <v>0.5</v>
      </c>
      <c r="D9" s="90">
        <f t="shared" ref="D9:D15" si="0">C9/5</f>
        <v>0.1</v>
      </c>
      <c r="E9" s="45"/>
      <c r="F9" s="95"/>
      <c r="H9" s="9" t="s">
        <v>4</v>
      </c>
      <c r="I9" s="230"/>
      <c r="J9" s="150">
        <v>0.5</v>
      </c>
      <c r="K9" s="151">
        <f>J9/5</f>
        <v>0.1</v>
      </c>
      <c r="L9" s="45"/>
      <c r="M9" s="95"/>
      <c r="N9" s="133">
        <v>2</v>
      </c>
    </row>
    <row r="10" spans="1:14" ht="15" thickBot="1" x14ac:dyDescent="0.4">
      <c r="A10" s="8"/>
      <c r="B10" s="1"/>
      <c r="C10" s="43"/>
      <c r="D10" s="90"/>
      <c r="E10" s="43"/>
      <c r="F10" s="91"/>
      <c r="H10" s="8"/>
      <c r="I10" s="1"/>
      <c r="J10" s="43"/>
      <c r="K10" s="90"/>
      <c r="L10" s="43"/>
      <c r="M10" s="91"/>
      <c r="N10" s="29"/>
    </row>
    <row r="11" spans="1:14" ht="15" thickBot="1" x14ac:dyDescent="0.4">
      <c r="A11" s="16" t="s">
        <v>54</v>
      </c>
      <c r="B11" s="17" t="s">
        <v>55</v>
      </c>
      <c r="C11" s="47">
        <v>3</v>
      </c>
      <c r="D11" s="90">
        <f t="shared" si="0"/>
        <v>0.6</v>
      </c>
      <c r="E11" s="47"/>
      <c r="F11" s="93"/>
      <c r="H11" s="16" t="s">
        <v>54</v>
      </c>
      <c r="I11" s="17" t="s">
        <v>55</v>
      </c>
      <c r="J11" s="47">
        <v>1.5</v>
      </c>
      <c r="K11" s="90">
        <f t="shared" ref="K11:K15" si="1">J11/5</f>
        <v>0.3</v>
      </c>
      <c r="L11" s="47">
        <v>1.5</v>
      </c>
      <c r="M11" s="93">
        <f>L11/5</f>
        <v>0.3</v>
      </c>
      <c r="N11" s="94">
        <v>1</v>
      </c>
    </row>
    <row r="12" spans="1:14" ht="15" thickBot="1" x14ac:dyDescent="0.4">
      <c r="A12" s="8"/>
      <c r="B12" s="1"/>
      <c r="C12" s="43"/>
      <c r="D12" s="90"/>
      <c r="E12" s="43"/>
      <c r="F12" s="91"/>
      <c r="H12" s="8"/>
      <c r="I12" s="1"/>
      <c r="J12" s="43"/>
      <c r="K12" s="90"/>
      <c r="L12" s="43"/>
      <c r="M12" s="91"/>
      <c r="N12" s="29"/>
    </row>
    <row r="13" spans="1:14" ht="15" thickBot="1" x14ac:dyDescent="0.4">
      <c r="A13" s="16" t="s">
        <v>72</v>
      </c>
      <c r="B13" s="17" t="s">
        <v>69</v>
      </c>
      <c r="C13" s="47">
        <v>1</v>
      </c>
      <c r="D13" s="90">
        <f t="shared" si="0"/>
        <v>0.2</v>
      </c>
      <c r="E13" s="47"/>
      <c r="F13" s="93"/>
      <c r="H13" s="16" t="s">
        <v>72</v>
      </c>
      <c r="I13" s="17" t="s">
        <v>69</v>
      </c>
      <c r="J13" s="47">
        <v>1</v>
      </c>
      <c r="K13" s="90">
        <f t="shared" si="1"/>
        <v>0.2</v>
      </c>
      <c r="L13" s="47"/>
      <c r="M13" s="93"/>
      <c r="N13" s="94">
        <v>1</v>
      </c>
    </row>
    <row r="14" spans="1:14" ht="15" thickBot="1" x14ac:dyDescent="0.4">
      <c r="A14" s="8"/>
      <c r="B14" s="1"/>
      <c r="C14" s="43"/>
      <c r="D14" s="90"/>
      <c r="E14" s="43"/>
      <c r="F14" s="91"/>
      <c r="H14" s="8"/>
      <c r="I14" s="1"/>
      <c r="J14" s="43"/>
      <c r="K14" s="90"/>
      <c r="L14" s="43"/>
      <c r="M14" s="91"/>
      <c r="N14" s="29"/>
    </row>
    <row r="15" spans="1:14" ht="15" thickBot="1" x14ac:dyDescent="0.4">
      <c r="A15" s="16" t="s">
        <v>63</v>
      </c>
      <c r="B15" s="17" t="s">
        <v>64</v>
      </c>
      <c r="C15" s="47">
        <v>2</v>
      </c>
      <c r="D15" s="93">
        <f t="shared" si="0"/>
        <v>0.4</v>
      </c>
      <c r="E15" s="47"/>
      <c r="F15" s="93"/>
      <c r="H15" s="16" t="s">
        <v>63</v>
      </c>
      <c r="I15" s="17" t="s">
        <v>64</v>
      </c>
      <c r="J15" s="47">
        <v>2</v>
      </c>
      <c r="K15" s="93">
        <f t="shared" si="1"/>
        <v>0.4</v>
      </c>
      <c r="L15" s="47"/>
      <c r="M15" s="93"/>
      <c r="N15" s="94">
        <v>1</v>
      </c>
    </row>
    <row r="16" spans="1:14" ht="15" thickBot="1" x14ac:dyDescent="0.4">
      <c r="A16" s="8"/>
      <c r="B16" s="1"/>
      <c r="C16" s="43"/>
      <c r="D16" s="91"/>
      <c r="E16" s="43"/>
      <c r="F16" s="91"/>
      <c r="H16" s="8"/>
      <c r="I16" s="1"/>
      <c r="J16" s="43"/>
      <c r="K16" s="91"/>
      <c r="L16" s="43"/>
      <c r="M16" s="91"/>
      <c r="N16" s="29"/>
    </row>
    <row r="17" spans="1:14" ht="15" thickBot="1" x14ac:dyDescent="0.4">
      <c r="A17" s="16" t="s">
        <v>31</v>
      </c>
      <c r="B17" s="17" t="s">
        <v>90</v>
      </c>
      <c r="C17" s="47"/>
      <c r="D17" s="93"/>
      <c r="E17" s="47">
        <v>2</v>
      </c>
      <c r="F17" s="93">
        <f>E17/5</f>
        <v>0.4</v>
      </c>
      <c r="H17" s="16" t="s">
        <v>31</v>
      </c>
      <c r="I17" s="17" t="s">
        <v>90</v>
      </c>
      <c r="J17" s="47"/>
      <c r="K17" s="93"/>
      <c r="L17" s="47">
        <v>2</v>
      </c>
      <c r="M17" s="93">
        <f>L17/5</f>
        <v>0.4</v>
      </c>
      <c r="N17" s="94">
        <v>2</v>
      </c>
    </row>
    <row r="18" spans="1:14" ht="15" thickBot="1" x14ac:dyDescent="0.4">
      <c r="A18" s="8"/>
      <c r="B18" s="1"/>
      <c r="C18" s="43"/>
      <c r="D18" s="91"/>
      <c r="E18" s="43"/>
      <c r="F18" s="91"/>
      <c r="H18" s="8"/>
      <c r="I18" s="1"/>
      <c r="J18" s="43"/>
      <c r="K18" s="91"/>
      <c r="L18" s="43"/>
      <c r="M18" s="91"/>
      <c r="N18" s="29"/>
    </row>
    <row r="19" spans="1:14" ht="15" thickBot="1" x14ac:dyDescent="0.4">
      <c r="A19" s="19" t="s">
        <v>57</v>
      </c>
      <c r="B19" s="18"/>
      <c r="C19" s="40">
        <f>SUM(C8:C18)</f>
        <v>8.5</v>
      </c>
      <c r="D19" s="92">
        <f>SUM(D8:D18)</f>
        <v>1.7000000000000002</v>
      </c>
      <c r="E19" s="40">
        <f>SUM(E8:E18)</f>
        <v>2</v>
      </c>
      <c r="F19" s="92">
        <f>SUM(F8:F18)</f>
        <v>0.4</v>
      </c>
      <c r="H19" s="19" t="s">
        <v>57</v>
      </c>
      <c r="I19" s="18"/>
      <c r="J19" s="40">
        <f>SUM(J8:J18)</f>
        <v>7</v>
      </c>
      <c r="K19" s="92">
        <f>SUM(K8:K18)</f>
        <v>1.4</v>
      </c>
      <c r="L19" s="40">
        <f>SUM(L8:L18)</f>
        <v>3.5</v>
      </c>
      <c r="M19" s="92">
        <f>SUM(M8:M18)</f>
        <v>0.7</v>
      </c>
      <c r="N19" s="25"/>
    </row>
    <row r="20" spans="1:14" x14ac:dyDescent="0.35">
      <c r="A20" s="1"/>
      <c r="B20" s="1"/>
      <c r="C20" s="4"/>
      <c r="D20" s="3"/>
      <c r="E20" s="1"/>
      <c r="F20" s="3"/>
      <c r="G20" s="1"/>
      <c r="H20" s="1"/>
      <c r="I20" s="3"/>
      <c r="J20" s="39"/>
    </row>
    <row r="21" spans="1:14" x14ac:dyDescent="0.35">
      <c r="A21" s="1"/>
      <c r="B21" s="1"/>
      <c r="C21" s="4"/>
      <c r="D21" s="3"/>
      <c r="E21" s="1"/>
      <c r="F21" s="1"/>
      <c r="G21" s="1"/>
      <c r="H21" s="1"/>
      <c r="I21" s="1"/>
      <c r="J21" s="39"/>
    </row>
    <row r="22" spans="1:14" x14ac:dyDescent="0.35">
      <c r="A22" s="1"/>
      <c r="B22" s="1"/>
      <c r="C22" s="1"/>
      <c r="D22" s="3"/>
      <c r="E22" s="1"/>
      <c r="F22" s="1"/>
      <c r="G22" s="1"/>
      <c r="H22" s="1"/>
      <c r="I22" s="1"/>
      <c r="J22" s="39"/>
    </row>
    <row r="23" spans="1:14" x14ac:dyDescent="0.35">
      <c r="A23" s="1"/>
      <c r="B23" s="1"/>
      <c r="C23" s="1"/>
      <c r="D23" s="3"/>
      <c r="E23" s="1"/>
      <c r="F23" s="1"/>
      <c r="G23" s="1"/>
      <c r="H23" s="1"/>
      <c r="I23" s="1"/>
      <c r="J23" s="39"/>
    </row>
    <row r="24" spans="1:14" x14ac:dyDescent="0.35">
      <c r="A24" s="1"/>
      <c r="B24" s="1"/>
      <c r="C24" s="1"/>
      <c r="D24" s="1"/>
      <c r="E24" s="1"/>
      <c r="F24" s="1"/>
      <c r="G24" s="1"/>
      <c r="H24" s="1"/>
      <c r="I24" s="1"/>
      <c r="J24" s="39"/>
    </row>
  </sheetData>
  <mergeCells count="9">
    <mergeCell ref="I8:I9"/>
    <mergeCell ref="B4:E4"/>
    <mergeCell ref="I4:L4"/>
    <mergeCell ref="N6:N7"/>
    <mergeCell ref="C2:M2"/>
    <mergeCell ref="C6:D6"/>
    <mergeCell ref="E6:F6"/>
    <mergeCell ref="J6:K6"/>
    <mergeCell ref="L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96422-0646-4DBE-818B-76738C90F4D4}">
  <dimension ref="A1:R14"/>
  <sheetViews>
    <sheetView topLeftCell="B1" workbookViewId="0">
      <selection activeCell="Q17" sqref="Q17"/>
    </sheetView>
  </sheetViews>
  <sheetFormatPr defaultRowHeight="14.5" x14ac:dyDescent="0.35"/>
  <cols>
    <col min="1" max="1" width="11.36328125" bestFit="1" customWidth="1"/>
    <col min="2" max="2" width="11.90625" bestFit="1" customWidth="1"/>
    <col min="10" max="10" width="11.36328125" bestFit="1" customWidth="1"/>
    <col min="11" max="11" width="11.90625" bestFit="1" customWidth="1"/>
  </cols>
  <sheetData>
    <row r="1" spans="1:18" x14ac:dyDescent="0.35">
      <c r="A1" s="1"/>
      <c r="R1" s="2"/>
    </row>
    <row r="2" spans="1:18" x14ac:dyDescent="0.35">
      <c r="A2" s="1"/>
      <c r="E2" s="234" t="s">
        <v>142</v>
      </c>
      <c r="F2" s="234"/>
      <c r="G2" s="234"/>
      <c r="H2" s="234"/>
      <c r="I2" s="234"/>
      <c r="J2" s="234"/>
      <c r="K2" s="234"/>
      <c r="L2" s="234"/>
      <c r="M2" s="234"/>
      <c r="N2" s="234"/>
      <c r="O2" s="234"/>
      <c r="R2" s="2"/>
    </row>
    <row r="3" spans="1:18" x14ac:dyDescent="0.35">
      <c r="A3" s="1"/>
      <c r="R3" s="2"/>
    </row>
    <row r="4" spans="1:18" x14ac:dyDescent="0.35">
      <c r="A4" s="1"/>
      <c r="B4" s="234" t="s">
        <v>94</v>
      </c>
      <c r="C4" s="234"/>
      <c r="D4" s="234"/>
      <c r="E4" s="234"/>
      <c r="F4" s="81"/>
      <c r="G4" s="81"/>
      <c r="H4" s="81"/>
      <c r="I4" s="81"/>
      <c r="J4" s="81"/>
      <c r="K4" s="234" t="s">
        <v>95</v>
      </c>
      <c r="L4" s="234"/>
      <c r="M4" s="234"/>
      <c r="N4" s="234"/>
      <c r="R4" s="2"/>
    </row>
    <row r="5" spans="1:18" ht="15" thickBot="1" x14ac:dyDescent="0.4">
      <c r="A5" s="1"/>
      <c r="J5" s="1"/>
      <c r="R5" s="2"/>
    </row>
    <row r="6" spans="1:18" ht="15" thickBot="1" x14ac:dyDescent="0.4">
      <c r="A6" s="19" t="s">
        <v>19</v>
      </c>
      <c r="B6" s="18" t="s">
        <v>93</v>
      </c>
      <c r="C6" s="235" t="s">
        <v>135</v>
      </c>
      <c r="D6" s="236"/>
      <c r="E6" s="235" t="s">
        <v>136</v>
      </c>
      <c r="F6" s="236"/>
      <c r="G6" s="235" t="s">
        <v>138</v>
      </c>
      <c r="H6" s="236"/>
      <c r="J6" s="13" t="s">
        <v>19</v>
      </c>
      <c r="K6" s="14" t="s">
        <v>93</v>
      </c>
      <c r="L6" s="235" t="s">
        <v>135</v>
      </c>
      <c r="M6" s="236"/>
      <c r="N6" s="235" t="s">
        <v>136</v>
      </c>
      <c r="O6" s="236"/>
      <c r="P6" s="235" t="s">
        <v>138</v>
      </c>
      <c r="Q6" s="236"/>
      <c r="R6" s="210" t="s">
        <v>96</v>
      </c>
    </row>
    <row r="7" spans="1:18" ht="15" thickBot="1" x14ac:dyDescent="0.4">
      <c r="A7" s="8"/>
      <c r="B7" s="1"/>
      <c r="C7" s="8" t="s">
        <v>27</v>
      </c>
      <c r="D7" s="6" t="s">
        <v>8</v>
      </c>
      <c r="E7" s="8" t="s">
        <v>27</v>
      </c>
      <c r="F7" s="6" t="s">
        <v>8</v>
      </c>
      <c r="G7" s="8" t="s">
        <v>27</v>
      </c>
      <c r="H7" s="6" t="s">
        <v>8</v>
      </c>
      <c r="J7" s="8"/>
      <c r="K7" s="1"/>
      <c r="L7" s="8" t="s">
        <v>27</v>
      </c>
      <c r="M7" s="6" t="s">
        <v>8</v>
      </c>
      <c r="N7" s="8" t="s">
        <v>27</v>
      </c>
      <c r="O7" s="6" t="s">
        <v>8</v>
      </c>
      <c r="P7" s="8" t="s">
        <v>27</v>
      </c>
      <c r="Q7" s="1" t="s">
        <v>8</v>
      </c>
      <c r="R7" s="238"/>
    </row>
    <row r="8" spans="1:18" ht="15" thickBot="1" x14ac:dyDescent="0.4">
      <c r="A8" s="16" t="s">
        <v>143</v>
      </c>
      <c r="B8" s="17" t="s">
        <v>134</v>
      </c>
      <c r="C8" s="101">
        <v>1</v>
      </c>
      <c r="D8" s="41">
        <f>C8/5</f>
        <v>0.2</v>
      </c>
      <c r="E8" s="19">
        <v>1</v>
      </c>
      <c r="F8" s="93">
        <f>E8/5</f>
        <v>0.2</v>
      </c>
      <c r="G8" s="19">
        <v>1.5</v>
      </c>
      <c r="H8" s="93">
        <f>G8/5</f>
        <v>0.3</v>
      </c>
      <c r="J8" s="16" t="s">
        <v>143</v>
      </c>
      <c r="K8" s="17" t="s">
        <v>134</v>
      </c>
      <c r="L8" s="101">
        <v>1</v>
      </c>
      <c r="M8" s="41">
        <f>L8/5</f>
        <v>0.2</v>
      </c>
      <c r="N8" s="19">
        <v>1</v>
      </c>
      <c r="O8" s="93">
        <f>N8/5</f>
        <v>0.2</v>
      </c>
      <c r="P8" s="19">
        <v>1.5</v>
      </c>
      <c r="Q8" s="90">
        <f>P8/5</f>
        <v>0.3</v>
      </c>
      <c r="R8" s="97">
        <v>1</v>
      </c>
    </row>
    <row r="9" spans="1:18" ht="15" thickBot="1" x14ac:dyDescent="0.4">
      <c r="A9" s="8"/>
      <c r="B9" s="1"/>
      <c r="C9" s="170"/>
      <c r="D9" s="30"/>
      <c r="E9" s="32"/>
      <c r="F9" s="91"/>
      <c r="G9" s="32"/>
      <c r="H9" s="91"/>
      <c r="J9" s="8"/>
      <c r="K9" s="1"/>
      <c r="L9" s="170"/>
      <c r="M9" s="30"/>
      <c r="N9" s="32"/>
      <c r="O9" s="91"/>
      <c r="P9" s="32"/>
      <c r="Q9" s="93"/>
      <c r="R9" s="97"/>
    </row>
    <row r="10" spans="1:18" ht="15" thickBot="1" x14ac:dyDescent="0.4">
      <c r="A10" s="16" t="s">
        <v>144</v>
      </c>
      <c r="B10" s="17" t="s">
        <v>140</v>
      </c>
      <c r="C10" s="101">
        <v>1.5</v>
      </c>
      <c r="D10" s="41">
        <f>C10/5</f>
        <v>0.3</v>
      </c>
      <c r="E10" s="19">
        <v>0.5</v>
      </c>
      <c r="F10" s="93">
        <f>E10/5</f>
        <v>0.1</v>
      </c>
      <c r="G10" s="19">
        <v>0.5</v>
      </c>
      <c r="H10" s="93">
        <f>G10/5</f>
        <v>0.1</v>
      </c>
      <c r="J10" s="16" t="s">
        <v>144</v>
      </c>
      <c r="K10" s="17" t="s">
        <v>140</v>
      </c>
      <c r="L10" s="101">
        <v>1.5</v>
      </c>
      <c r="M10" s="41">
        <f>L10/5</f>
        <v>0.3</v>
      </c>
      <c r="N10" s="19">
        <v>0.5</v>
      </c>
      <c r="O10" s="93">
        <f>N10/5</f>
        <v>0.1</v>
      </c>
      <c r="P10" s="19">
        <v>0.5</v>
      </c>
      <c r="Q10" s="91">
        <f>P10/5</f>
        <v>0.1</v>
      </c>
      <c r="R10" s="97">
        <v>1</v>
      </c>
    </row>
    <row r="11" spans="1:18" ht="15" thickBot="1" x14ac:dyDescent="0.4">
      <c r="A11" s="8"/>
      <c r="C11" s="170"/>
      <c r="D11" s="6"/>
      <c r="E11" s="32"/>
      <c r="F11" s="29"/>
      <c r="G11" s="32"/>
      <c r="H11" s="29"/>
      <c r="J11" s="8"/>
      <c r="L11" s="170"/>
      <c r="M11" s="6"/>
      <c r="N11" s="32"/>
      <c r="O11" s="29"/>
      <c r="P11" s="32"/>
      <c r="Q11" s="93"/>
      <c r="R11" s="96"/>
    </row>
    <row r="12" spans="1:18" ht="15" thickBot="1" x14ac:dyDescent="0.4">
      <c r="A12" s="16" t="s">
        <v>57</v>
      </c>
      <c r="B12" s="24"/>
      <c r="C12" s="101">
        <f t="shared" ref="C12:H12" si="0">SUM(C8:C11)</f>
        <v>2.5</v>
      </c>
      <c r="D12" s="41">
        <f t="shared" si="0"/>
        <v>0.5</v>
      </c>
      <c r="E12" s="19">
        <f t="shared" si="0"/>
        <v>1.5</v>
      </c>
      <c r="F12" s="93">
        <f t="shared" si="0"/>
        <v>0.30000000000000004</v>
      </c>
      <c r="G12" s="19">
        <f t="shared" si="0"/>
        <v>2</v>
      </c>
      <c r="H12" s="93">
        <f t="shared" si="0"/>
        <v>0.4</v>
      </c>
      <c r="J12" s="16" t="s">
        <v>57</v>
      </c>
      <c r="K12" s="24"/>
      <c r="L12" s="101">
        <f t="shared" ref="L12:Q12" si="1">SUM(L8:L11)</f>
        <v>2.5</v>
      </c>
      <c r="M12" s="41">
        <f t="shared" si="1"/>
        <v>0.5</v>
      </c>
      <c r="N12" s="19">
        <f t="shared" si="1"/>
        <v>1.5</v>
      </c>
      <c r="O12" s="93">
        <f t="shared" si="1"/>
        <v>0.30000000000000004</v>
      </c>
      <c r="P12" s="19">
        <f t="shared" si="1"/>
        <v>2</v>
      </c>
      <c r="Q12" s="95">
        <f t="shared" si="1"/>
        <v>0.4</v>
      </c>
      <c r="R12" s="98"/>
    </row>
    <row r="13" spans="1:18" x14ac:dyDescent="0.35">
      <c r="A13" s="1"/>
      <c r="C13" s="39"/>
      <c r="R13" s="2"/>
    </row>
    <row r="14" spans="1:18" x14ac:dyDescent="0.35">
      <c r="A14" s="1"/>
      <c r="C14" s="39"/>
      <c r="R14" s="2"/>
    </row>
  </sheetData>
  <mergeCells count="10">
    <mergeCell ref="P6:Q6"/>
    <mergeCell ref="R6:R7"/>
    <mergeCell ref="E2:O2"/>
    <mergeCell ref="B4:E4"/>
    <mergeCell ref="K4:N4"/>
    <mergeCell ref="C6:D6"/>
    <mergeCell ref="E6:F6"/>
    <mergeCell ref="G6:H6"/>
    <mergeCell ref="L6:M6"/>
    <mergeCell ref="N6:O6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B06B3-46E9-4FF1-BEFF-573DE2739286}">
  <dimension ref="A2:G9"/>
  <sheetViews>
    <sheetView workbookViewId="0">
      <selection activeCell="A22" sqref="A22"/>
    </sheetView>
  </sheetViews>
  <sheetFormatPr defaultRowHeight="14.5" x14ac:dyDescent="0.35"/>
  <cols>
    <col min="1" max="1" width="21.90625" bestFit="1" customWidth="1"/>
  </cols>
  <sheetData>
    <row r="2" spans="1:7" ht="15" thickBot="1" x14ac:dyDescent="0.4"/>
    <row r="3" spans="1:7" ht="15" thickBot="1" x14ac:dyDescent="0.4">
      <c r="A3" s="19" t="s">
        <v>146</v>
      </c>
      <c r="B3" s="235" t="s">
        <v>135</v>
      </c>
      <c r="C3" s="236"/>
      <c r="D3" s="235" t="s">
        <v>136</v>
      </c>
      <c r="E3" s="236"/>
      <c r="F3" s="235" t="s">
        <v>138</v>
      </c>
      <c r="G3" s="236"/>
    </row>
    <row r="4" spans="1:7" ht="15" thickBot="1" x14ac:dyDescent="0.4">
      <c r="A4" s="8"/>
      <c r="B4" s="8" t="s">
        <v>27</v>
      </c>
      <c r="C4" s="6" t="s">
        <v>8</v>
      </c>
      <c r="D4" s="8" t="s">
        <v>27</v>
      </c>
      <c r="E4" s="6" t="s">
        <v>8</v>
      </c>
      <c r="F4" s="8" t="s">
        <v>27</v>
      </c>
      <c r="G4" s="6" t="s">
        <v>8</v>
      </c>
    </row>
    <row r="5" spans="1:7" ht="15" thickBot="1" x14ac:dyDescent="0.4">
      <c r="A5" s="19" t="s">
        <v>147</v>
      </c>
      <c r="B5" s="101">
        <v>2.5</v>
      </c>
      <c r="C5" s="41">
        <f>B5/5</f>
        <v>0.5</v>
      </c>
      <c r="D5" s="40">
        <v>1.5</v>
      </c>
      <c r="E5" s="93">
        <f>D5/5</f>
        <v>0.3</v>
      </c>
      <c r="F5" s="40">
        <v>2</v>
      </c>
      <c r="G5" s="93">
        <f>F5/5</f>
        <v>0.4</v>
      </c>
    </row>
    <row r="6" spans="1:7" ht="15" thickBot="1" x14ac:dyDescent="0.4">
      <c r="A6" s="32" t="s">
        <v>148</v>
      </c>
      <c r="B6" s="170">
        <v>2.5</v>
      </c>
      <c r="C6" s="30">
        <f>B6/5</f>
        <v>0.5</v>
      </c>
      <c r="D6" s="38">
        <v>3</v>
      </c>
      <c r="E6" s="91">
        <f>D6/5</f>
        <v>0.6</v>
      </c>
      <c r="F6" s="38">
        <v>3</v>
      </c>
      <c r="G6" s="91">
        <f>F6/5</f>
        <v>0.6</v>
      </c>
    </row>
    <row r="7" spans="1:7" ht="15" thickBot="1" x14ac:dyDescent="0.4">
      <c r="A7" s="19" t="s">
        <v>145</v>
      </c>
      <c r="B7" s="101">
        <v>1.5</v>
      </c>
      <c r="C7" s="41">
        <f>B7/5</f>
        <v>0.3</v>
      </c>
      <c r="D7" s="40">
        <v>1.5</v>
      </c>
      <c r="E7" s="93">
        <f>D7/5</f>
        <v>0.3</v>
      </c>
      <c r="F7" s="40">
        <v>1</v>
      </c>
      <c r="G7" s="93">
        <f>F7/5</f>
        <v>0.2</v>
      </c>
    </row>
    <row r="8" spans="1:7" ht="15" thickBot="1" x14ac:dyDescent="0.4">
      <c r="A8" s="8"/>
      <c r="B8" s="170"/>
      <c r="C8" s="6"/>
      <c r="D8" s="38"/>
      <c r="E8" s="29"/>
      <c r="F8" s="38"/>
      <c r="G8" s="29"/>
    </row>
    <row r="9" spans="1:7" ht="15" thickBot="1" x14ac:dyDescent="0.4">
      <c r="A9" s="19" t="s">
        <v>57</v>
      </c>
      <c r="B9" s="101">
        <f t="shared" ref="B9:G9" si="0">SUM(B5:B8)</f>
        <v>6.5</v>
      </c>
      <c r="C9" s="41">
        <f t="shared" si="0"/>
        <v>1.3</v>
      </c>
      <c r="D9" s="40">
        <f t="shared" si="0"/>
        <v>6</v>
      </c>
      <c r="E9" s="93">
        <f t="shared" si="0"/>
        <v>1.2</v>
      </c>
      <c r="F9" s="40">
        <f t="shared" si="0"/>
        <v>6</v>
      </c>
      <c r="G9" s="93">
        <f t="shared" si="0"/>
        <v>1.2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DACAF-7EBC-4EB9-AE40-B3DB4929E0DB}">
  <dimension ref="A2:H12"/>
  <sheetViews>
    <sheetView workbookViewId="0">
      <selection activeCell="F20" sqref="F20"/>
    </sheetView>
  </sheetViews>
  <sheetFormatPr defaultRowHeight="14.5" x14ac:dyDescent="0.35"/>
  <cols>
    <col min="1" max="1" width="12.6328125" customWidth="1"/>
    <col min="2" max="2" width="10.81640625" customWidth="1"/>
    <col min="3" max="3" width="75.453125" customWidth="1"/>
    <col min="4" max="4" width="5.90625" customWidth="1"/>
    <col min="5" max="5" width="6.90625" customWidth="1"/>
    <col min="7" max="7" width="5.453125" customWidth="1"/>
    <col min="8" max="8" width="6.36328125" customWidth="1"/>
  </cols>
  <sheetData>
    <row r="2" spans="1:8" ht="15" thickBot="1" x14ac:dyDescent="0.4">
      <c r="C2" s="2" t="s">
        <v>99</v>
      </c>
    </row>
    <row r="3" spans="1:8" ht="15" thickBot="1" x14ac:dyDescent="0.4">
      <c r="D3" s="278" t="s">
        <v>224</v>
      </c>
      <c r="E3" s="279"/>
      <c r="G3" s="278" t="s">
        <v>226</v>
      </c>
      <c r="H3" s="279"/>
    </row>
    <row r="4" spans="1:8" ht="15" thickBot="1" x14ac:dyDescent="0.4">
      <c r="A4" s="105" t="s">
        <v>19</v>
      </c>
      <c r="B4" s="106" t="s">
        <v>18</v>
      </c>
      <c r="C4" s="106" t="s">
        <v>20</v>
      </c>
      <c r="D4" s="48" t="s">
        <v>200</v>
      </c>
      <c r="E4" s="106" t="s">
        <v>21</v>
      </c>
      <c r="F4" s="106" t="s">
        <v>8</v>
      </c>
      <c r="G4" s="106" t="s">
        <v>200</v>
      </c>
      <c r="H4" s="245" t="s">
        <v>21</v>
      </c>
    </row>
    <row r="5" spans="1:8" ht="15" thickBot="1" x14ac:dyDescent="0.4">
      <c r="A5" s="239" t="s">
        <v>1</v>
      </c>
      <c r="B5" s="226" t="s">
        <v>0</v>
      </c>
      <c r="C5" s="125" t="s">
        <v>2</v>
      </c>
      <c r="D5" s="107">
        <v>1</v>
      </c>
      <c r="E5" s="121" t="s">
        <v>3</v>
      </c>
      <c r="F5" s="123">
        <f>D5/5</f>
        <v>0.2</v>
      </c>
      <c r="G5" s="274">
        <v>1</v>
      </c>
      <c r="H5" s="132">
        <v>1</v>
      </c>
    </row>
    <row r="6" spans="1:8" ht="15" thickBot="1" x14ac:dyDescent="0.4">
      <c r="A6" s="240"/>
      <c r="B6" s="273"/>
      <c r="C6" s="110" t="s">
        <v>88</v>
      </c>
      <c r="D6" s="108">
        <v>1</v>
      </c>
      <c r="E6" s="119" t="s">
        <v>3</v>
      </c>
      <c r="F6" s="123">
        <f>D6/5</f>
        <v>0.2</v>
      </c>
      <c r="G6" s="275">
        <v>1</v>
      </c>
      <c r="H6" s="56">
        <v>1</v>
      </c>
    </row>
    <row r="7" spans="1:8" ht="15" thickBot="1" x14ac:dyDescent="0.4">
      <c r="A7" s="109" t="s">
        <v>4</v>
      </c>
      <c r="B7" s="227"/>
      <c r="C7" s="127" t="s">
        <v>5</v>
      </c>
      <c r="D7" s="102">
        <v>0.5</v>
      </c>
      <c r="E7" s="122" t="s">
        <v>3</v>
      </c>
      <c r="F7" s="113">
        <f>D7/5</f>
        <v>0.1</v>
      </c>
      <c r="G7" s="276">
        <v>0.5</v>
      </c>
      <c r="H7" s="133">
        <v>2</v>
      </c>
    </row>
    <row r="8" spans="1:8" ht="15" thickBot="1" x14ac:dyDescent="0.4">
      <c r="A8" s="112" t="s">
        <v>49</v>
      </c>
      <c r="B8" s="115" t="s">
        <v>50</v>
      </c>
      <c r="C8" s="118" t="s">
        <v>52</v>
      </c>
      <c r="D8" s="48">
        <v>3</v>
      </c>
      <c r="E8" s="120" t="s">
        <v>3</v>
      </c>
      <c r="F8" s="113">
        <f>D8/5</f>
        <v>0.6</v>
      </c>
      <c r="G8" s="277">
        <v>3</v>
      </c>
      <c r="H8" s="246">
        <v>1</v>
      </c>
    </row>
    <row r="9" spans="1:8" ht="15" thickBot="1" x14ac:dyDescent="0.4">
      <c r="A9" s="112" t="s">
        <v>68</v>
      </c>
      <c r="B9" s="115" t="s">
        <v>69</v>
      </c>
      <c r="C9" s="114" t="s">
        <v>70</v>
      </c>
      <c r="D9" s="48">
        <v>1</v>
      </c>
      <c r="E9" s="120" t="s">
        <v>53</v>
      </c>
      <c r="F9" s="113">
        <f>D9/5</f>
        <v>0.2</v>
      </c>
      <c r="G9" s="277">
        <v>1</v>
      </c>
      <c r="H9" s="246">
        <v>1</v>
      </c>
    </row>
    <row r="10" spans="1:8" ht="15" thickBot="1" x14ac:dyDescent="0.4">
      <c r="A10" s="112" t="s">
        <v>63</v>
      </c>
      <c r="B10" s="115" t="s">
        <v>64</v>
      </c>
      <c r="C10" s="114" t="s">
        <v>98</v>
      </c>
      <c r="D10" s="48">
        <v>2</v>
      </c>
      <c r="E10" s="120" t="s">
        <v>3</v>
      </c>
      <c r="F10" s="113">
        <f>D10/5</f>
        <v>0.4</v>
      </c>
      <c r="G10" s="277">
        <v>2</v>
      </c>
      <c r="H10" s="246">
        <v>1</v>
      </c>
    </row>
    <row r="11" spans="1:8" ht="15" thickBot="1" x14ac:dyDescent="0.4">
      <c r="A11" s="105" t="s">
        <v>31</v>
      </c>
      <c r="B11" s="116" t="s">
        <v>38</v>
      </c>
      <c r="C11" s="118" t="s">
        <v>97</v>
      </c>
      <c r="D11" s="48">
        <v>2</v>
      </c>
      <c r="E11" s="120" t="s">
        <v>53</v>
      </c>
      <c r="F11" s="113">
        <f t="shared" ref="F11" si="0">D11/5</f>
        <v>0.4</v>
      </c>
      <c r="G11" s="277">
        <v>2</v>
      </c>
      <c r="H11" s="246">
        <v>2</v>
      </c>
    </row>
    <row r="12" spans="1:8" ht="15" thickBot="1" x14ac:dyDescent="0.4">
      <c r="D12" s="89">
        <f>SUM(D5:D11)</f>
        <v>10.5</v>
      </c>
      <c r="F12" s="244"/>
      <c r="G12" s="293">
        <f>SUM(G5:G11)</f>
        <v>10.5</v>
      </c>
    </row>
  </sheetData>
  <mergeCells count="4">
    <mergeCell ref="A5:A6"/>
    <mergeCell ref="D3:E3"/>
    <mergeCell ref="G3:H3"/>
    <mergeCell ref="B5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0E0B7-58E6-491B-8B76-928952EBFE28}">
  <dimension ref="A2:M14"/>
  <sheetViews>
    <sheetView workbookViewId="0">
      <selection activeCell="C18" sqref="C18"/>
    </sheetView>
  </sheetViews>
  <sheetFormatPr defaultRowHeight="14.5" x14ac:dyDescent="0.35"/>
  <cols>
    <col min="1" max="1" width="13.90625" customWidth="1"/>
    <col min="2" max="2" width="11.1796875" customWidth="1"/>
    <col min="3" max="3" width="70.6328125" customWidth="1"/>
    <col min="4" max="4" width="5.54296875" customWidth="1"/>
    <col min="5" max="5" width="7.7265625" customWidth="1"/>
    <col min="6" max="6" width="5.36328125" bestFit="1" customWidth="1"/>
    <col min="7" max="7" width="4.54296875" customWidth="1"/>
    <col min="8" max="8" width="6.7265625" customWidth="1"/>
  </cols>
  <sheetData>
    <row r="2" spans="1:13" x14ac:dyDescent="0.35">
      <c r="C2" s="136" t="s">
        <v>100</v>
      </c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15" thickBot="1" x14ac:dyDescent="0.4"/>
    <row r="4" spans="1:13" ht="15" thickBot="1" x14ac:dyDescent="0.4">
      <c r="D4" s="278" t="s">
        <v>224</v>
      </c>
      <c r="E4" s="279"/>
      <c r="G4" s="278" t="s">
        <v>226</v>
      </c>
      <c r="H4" s="279"/>
    </row>
    <row r="5" spans="1:13" ht="15" thickBot="1" x14ac:dyDescent="0.4">
      <c r="A5" s="106" t="s">
        <v>19</v>
      </c>
      <c r="B5" s="280" t="s">
        <v>18</v>
      </c>
      <c r="C5" s="106" t="s">
        <v>20</v>
      </c>
      <c r="D5" s="68" t="s">
        <v>200</v>
      </c>
      <c r="E5" s="106" t="s">
        <v>21</v>
      </c>
      <c r="F5" s="280" t="s">
        <v>8</v>
      </c>
      <c r="G5" s="291" t="s">
        <v>200</v>
      </c>
      <c r="H5" s="291" t="s">
        <v>21</v>
      </c>
    </row>
    <row r="6" spans="1:13" ht="15" thickBot="1" x14ac:dyDescent="0.4">
      <c r="A6" s="284" t="s">
        <v>1</v>
      </c>
      <c r="B6" s="285" t="s">
        <v>177</v>
      </c>
      <c r="C6" s="106" t="s">
        <v>35</v>
      </c>
      <c r="D6" s="68">
        <v>1.5</v>
      </c>
      <c r="E6" s="106" t="s">
        <v>3</v>
      </c>
      <c r="F6" s="288">
        <f>D6/5</f>
        <v>0.3</v>
      </c>
      <c r="G6" s="259">
        <v>1</v>
      </c>
      <c r="H6" s="94">
        <v>1</v>
      </c>
    </row>
    <row r="7" spans="1:13" x14ac:dyDescent="0.35">
      <c r="A7" s="223" t="s">
        <v>49</v>
      </c>
      <c r="B7" s="282" t="s">
        <v>183</v>
      </c>
      <c r="C7" s="161" t="s">
        <v>115</v>
      </c>
      <c r="D7" s="60">
        <v>2</v>
      </c>
      <c r="E7" s="161" t="s">
        <v>3</v>
      </c>
      <c r="F7" s="289">
        <f>D7/5</f>
        <v>0.4</v>
      </c>
      <c r="G7" s="251">
        <v>1</v>
      </c>
      <c r="H7" s="254">
        <v>1</v>
      </c>
    </row>
    <row r="8" spans="1:13" ht="15" thickBot="1" x14ac:dyDescent="0.4">
      <c r="A8" s="225"/>
      <c r="B8" s="283"/>
      <c r="C8" s="153" t="s">
        <v>56</v>
      </c>
      <c r="D8" s="59">
        <v>1</v>
      </c>
      <c r="E8" s="153" t="s">
        <v>53</v>
      </c>
      <c r="F8" s="290">
        <f>D8/5</f>
        <v>0.2</v>
      </c>
      <c r="G8" s="253">
        <v>1</v>
      </c>
      <c r="H8" s="255">
        <v>1</v>
      </c>
    </row>
    <row r="9" spans="1:13" ht="15" thickBot="1" x14ac:dyDescent="0.4">
      <c r="A9" s="177" t="s">
        <v>68</v>
      </c>
      <c r="B9" s="286" t="s">
        <v>184</v>
      </c>
      <c r="C9" s="177" t="s">
        <v>70</v>
      </c>
      <c r="D9" s="68">
        <v>1</v>
      </c>
      <c r="E9" s="106" t="s">
        <v>53</v>
      </c>
      <c r="F9" s="288">
        <f>D9/5</f>
        <v>0.2</v>
      </c>
      <c r="G9" s="251">
        <v>1</v>
      </c>
      <c r="H9" s="254">
        <v>1</v>
      </c>
    </row>
    <row r="10" spans="1:13" ht="15" thickBot="1" x14ac:dyDescent="0.4">
      <c r="A10" s="284" t="s">
        <v>60</v>
      </c>
      <c r="B10" s="285" t="s">
        <v>186</v>
      </c>
      <c r="C10" s="106" t="s">
        <v>61</v>
      </c>
      <c r="D10" s="68">
        <v>1</v>
      </c>
      <c r="E10" s="106" t="s">
        <v>62</v>
      </c>
      <c r="F10" s="288">
        <f>D10/5</f>
        <v>0.2</v>
      </c>
      <c r="G10" s="259">
        <v>0.5</v>
      </c>
      <c r="H10" s="94">
        <v>3</v>
      </c>
    </row>
    <row r="11" spans="1:13" ht="15" thickBot="1" x14ac:dyDescent="0.4">
      <c r="A11" s="284" t="s">
        <v>63</v>
      </c>
      <c r="B11" s="285" t="s">
        <v>187</v>
      </c>
      <c r="C11" s="284" t="s">
        <v>229</v>
      </c>
      <c r="D11" s="68">
        <v>2</v>
      </c>
      <c r="E11" s="106" t="s">
        <v>3</v>
      </c>
      <c r="F11" s="288">
        <f>D11/5</f>
        <v>0.4</v>
      </c>
      <c r="G11" s="259">
        <v>2</v>
      </c>
      <c r="H11" s="94">
        <v>1</v>
      </c>
    </row>
    <row r="12" spans="1:13" ht="15" thickBot="1" x14ac:dyDescent="0.4">
      <c r="A12" s="284" t="s">
        <v>101</v>
      </c>
      <c r="B12" s="284" t="s">
        <v>192</v>
      </c>
      <c r="C12" s="284" t="s">
        <v>228</v>
      </c>
      <c r="D12" s="68">
        <v>13.5</v>
      </c>
      <c r="E12" s="106" t="s">
        <v>3</v>
      </c>
      <c r="F12" s="288">
        <f>D12/5</f>
        <v>2.7</v>
      </c>
      <c r="G12" s="259">
        <v>10</v>
      </c>
      <c r="H12" s="94">
        <v>1</v>
      </c>
    </row>
    <row r="13" spans="1:13" ht="15" thickBot="1" x14ac:dyDescent="0.4">
      <c r="A13" s="205" t="s">
        <v>33</v>
      </c>
      <c r="B13" s="281" t="s">
        <v>179</v>
      </c>
      <c r="C13" s="205" t="s">
        <v>102</v>
      </c>
      <c r="D13" s="59">
        <v>1</v>
      </c>
      <c r="E13" s="153" t="s">
        <v>53</v>
      </c>
      <c r="F13" s="290">
        <f>D13/5</f>
        <v>0.2</v>
      </c>
      <c r="G13" s="253">
        <v>1</v>
      </c>
      <c r="H13" s="255">
        <v>2</v>
      </c>
    </row>
    <row r="14" spans="1:13" ht="15" thickBot="1" x14ac:dyDescent="0.4">
      <c r="D14" s="101">
        <f>SUM(D6:D13)</f>
        <v>23</v>
      </c>
      <c r="F14" s="287"/>
      <c r="G14" s="292">
        <f>SUM(G6:G13)</f>
        <v>17.5</v>
      </c>
    </row>
  </sheetData>
  <mergeCells count="4">
    <mergeCell ref="D4:E4"/>
    <mergeCell ref="G4:H4"/>
    <mergeCell ref="A7:A8"/>
    <mergeCell ref="B7:B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28293-2968-45E2-9295-635AF63A76C2}">
  <dimension ref="A2:I45"/>
  <sheetViews>
    <sheetView topLeftCell="A22" workbookViewId="0">
      <selection activeCell="L43" sqref="L43"/>
    </sheetView>
  </sheetViews>
  <sheetFormatPr defaultRowHeight="14.5" x14ac:dyDescent="0.35"/>
  <cols>
    <col min="1" max="1" width="13.81640625" customWidth="1"/>
    <col min="2" max="2" width="10.453125" customWidth="1"/>
    <col min="3" max="3" width="81.90625" customWidth="1"/>
    <col min="4" max="4" width="5.26953125" customWidth="1"/>
    <col min="5" max="5" width="7.81640625" customWidth="1"/>
    <col min="6" max="6" width="9.453125" customWidth="1"/>
    <col min="7" max="7" width="6.08984375" customWidth="1"/>
    <col min="8" max="8" width="5.08984375" customWidth="1"/>
    <col min="9" max="9" width="7.81640625" customWidth="1"/>
  </cols>
  <sheetData>
    <row r="2" spans="1:9" x14ac:dyDescent="0.35">
      <c r="C2" s="136" t="s">
        <v>114</v>
      </c>
    </row>
    <row r="4" spans="1:9" ht="15" thickBot="1" x14ac:dyDescent="0.4">
      <c r="D4" s="248" t="s">
        <v>224</v>
      </c>
      <c r="E4" s="248"/>
      <c r="H4" s="248" t="s">
        <v>226</v>
      </c>
      <c r="I4" s="248"/>
    </row>
    <row r="5" spans="1:9" ht="15" thickBot="1" x14ac:dyDescent="0.4">
      <c r="A5" s="19" t="s">
        <v>19</v>
      </c>
      <c r="B5" s="20" t="s">
        <v>18</v>
      </c>
      <c r="C5" s="25" t="s">
        <v>20</v>
      </c>
      <c r="D5" s="40" t="s">
        <v>200</v>
      </c>
      <c r="E5" s="25" t="s">
        <v>21</v>
      </c>
      <c r="F5" s="20" t="s">
        <v>22</v>
      </c>
      <c r="G5" s="20" t="s">
        <v>8</v>
      </c>
      <c r="H5" s="249" t="s">
        <v>200</v>
      </c>
      <c r="I5" s="250" t="s">
        <v>225</v>
      </c>
    </row>
    <row r="6" spans="1:9" x14ac:dyDescent="0.35">
      <c r="A6" s="241" t="s">
        <v>1</v>
      </c>
      <c r="B6" s="204" t="s">
        <v>177</v>
      </c>
      <c r="C6" s="265" t="s">
        <v>2</v>
      </c>
      <c r="D6" s="61">
        <v>1</v>
      </c>
      <c r="E6" s="70" t="s">
        <v>3</v>
      </c>
      <c r="F6" s="52" t="s">
        <v>6</v>
      </c>
      <c r="G6" s="128">
        <f>D6/5</f>
        <v>0.2</v>
      </c>
      <c r="H6" s="251">
        <v>1</v>
      </c>
      <c r="I6" s="254">
        <v>1</v>
      </c>
    </row>
    <row r="7" spans="1:9" x14ac:dyDescent="0.35">
      <c r="A7" s="243"/>
      <c r="B7" s="131"/>
      <c r="C7" s="266" t="s">
        <v>7</v>
      </c>
      <c r="D7" s="50">
        <v>1</v>
      </c>
      <c r="E7" s="69" t="s">
        <v>3</v>
      </c>
      <c r="F7" s="256" t="s">
        <v>6</v>
      </c>
      <c r="G7" s="103">
        <f t="shared" ref="G7:G8" si="0">D7/5</f>
        <v>0.2</v>
      </c>
      <c r="H7" s="252">
        <v>1</v>
      </c>
      <c r="I7" s="29">
        <v>1</v>
      </c>
    </row>
    <row r="8" spans="1:9" ht="15" thickBot="1" x14ac:dyDescent="0.4">
      <c r="A8" s="88" t="s">
        <v>4</v>
      </c>
      <c r="B8" s="130" t="s">
        <v>177</v>
      </c>
      <c r="C8" s="262" t="s">
        <v>17</v>
      </c>
      <c r="D8" s="57">
        <v>1</v>
      </c>
      <c r="E8" s="73" t="s">
        <v>3</v>
      </c>
      <c r="F8" s="53" t="s">
        <v>6</v>
      </c>
      <c r="G8" s="129">
        <f t="shared" si="0"/>
        <v>0.2</v>
      </c>
      <c r="H8" s="253">
        <v>0.5</v>
      </c>
      <c r="I8" s="255">
        <v>2</v>
      </c>
    </row>
    <row r="9" spans="1:9" ht="15" thickBot="1" x14ac:dyDescent="0.4">
      <c r="A9" s="241" t="s">
        <v>11</v>
      </c>
      <c r="B9" s="214" t="s">
        <v>178</v>
      </c>
      <c r="C9" s="265" t="s">
        <v>116</v>
      </c>
      <c r="D9" s="61">
        <v>2.5</v>
      </c>
      <c r="E9" s="70" t="s">
        <v>3</v>
      </c>
      <c r="F9" s="52" t="s">
        <v>12</v>
      </c>
      <c r="G9" s="128">
        <f>D9/5</f>
        <v>0.5</v>
      </c>
      <c r="H9" s="251">
        <v>1</v>
      </c>
      <c r="I9" s="254">
        <v>2</v>
      </c>
    </row>
    <row r="10" spans="1:9" ht="15" thickBot="1" x14ac:dyDescent="0.4">
      <c r="A10" s="243"/>
      <c r="B10" s="215"/>
      <c r="C10" s="266" t="s">
        <v>117</v>
      </c>
      <c r="D10" s="50">
        <v>2.5</v>
      </c>
      <c r="E10" s="69" t="s">
        <v>3</v>
      </c>
      <c r="F10" s="256" t="s">
        <v>13</v>
      </c>
      <c r="G10" s="128">
        <f t="shared" ref="G10:G12" si="1">D10/5</f>
        <v>0.5</v>
      </c>
      <c r="H10" s="252">
        <v>1</v>
      </c>
      <c r="I10" s="29">
        <v>2</v>
      </c>
    </row>
    <row r="11" spans="1:9" ht="15" thickBot="1" x14ac:dyDescent="0.4">
      <c r="A11" s="243"/>
      <c r="B11" s="215"/>
      <c r="C11" s="266" t="s">
        <v>118</v>
      </c>
      <c r="D11" s="50">
        <v>1</v>
      </c>
      <c r="E11" s="69" t="s">
        <v>3</v>
      </c>
      <c r="F11" s="256" t="s">
        <v>6</v>
      </c>
      <c r="G11" s="128">
        <f t="shared" si="1"/>
        <v>0.2</v>
      </c>
      <c r="H11" s="252">
        <v>0.5</v>
      </c>
      <c r="I11" s="29">
        <v>2</v>
      </c>
    </row>
    <row r="12" spans="1:9" ht="15" thickBot="1" x14ac:dyDescent="0.4">
      <c r="A12" s="242"/>
      <c r="B12" s="216"/>
      <c r="C12" s="262" t="s">
        <v>118</v>
      </c>
      <c r="D12" s="57">
        <v>1</v>
      </c>
      <c r="E12" s="73" t="s">
        <v>3</v>
      </c>
      <c r="F12" s="53" t="s">
        <v>14</v>
      </c>
      <c r="G12" s="104">
        <f t="shared" si="1"/>
        <v>0.2</v>
      </c>
      <c r="H12" s="253">
        <v>0.5</v>
      </c>
      <c r="I12" s="255">
        <v>2</v>
      </c>
    </row>
    <row r="13" spans="1:9" x14ac:dyDescent="0.35">
      <c r="A13" s="241" t="s">
        <v>16</v>
      </c>
      <c r="B13" s="214" t="s">
        <v>178</v>
      </c>
      <c r="C13" s="265" t="s">
        <v>15</v>
      </c>
      <c r="D13" s="61">
        <v>0.5</v>
      </c>
      <c r="E13" s="70" t="s">
        <v>3</v>
      </c>
      <c r="F13" s="52" t="s">
        <v>12</v>
      </c>
      <c r="G13" s="128">
        <f>D13/5</f>
        <v>0.1</v>
      </c>
      <c r="H13" s="251">
        <v>0.5</v>
      </c>
      <c r="I13" s="254">
        <v>3</v>
      </c>
    </row>
    <row r="14" spans="1:9" x14ac:dyDescent="0.35">
      <c r="A14" s="243"/>
      <c r="B14" s="215"/>
      <c r="C14" s="266" t="s">
        <v>15</v>
      </c>
      <c r="D14" s="50">
        <v>0.5</v>
      </c>
      <c r="E14" s="69"/>
      <c r="F14" s="256" t="s">
        <v>13</v>
      </c>
      <c r="G14" s="103">
        <f t="shared" ref="G14:G24" si="2">D14/5</f>
        <v>0.1</v>
      </c>
      <c r="H14" s="252">
        <v>0.5</v>
      </c>
      <c r="I14" s="29">
        <v>3</v>
      </c>
    </row>
    <row r="15" spans="1:9" x14ac:dyDescent="0.35">
      <c r="A15" s="243"/>
      <c r="B15" s="215"/>
      <c r="C15" s="266" t="s">
        <v>15</v>
      </c>
      <c r="D15" s="50">
        <v>0.5</v>
      </c>
      <c r="E15" s="69"/>
      <c r="F15" s="256" t="s">
        <v>6</v>
      </c>
      <c r="G15" s="103">
        <f t="shared" si="2"/>
        <v>0.1</v>
      </c>
      <c r="H15" s="252">
        <v>0</v>
      </c>
      <c r="I15" s="29">
        <v>3</v>
      </c>
    </row>
    <row r="16" spans="1:9" ht="15" thickBot="1" x14ac:dyDescent="0.4">
      <c r="A16" s="242"/>
      <c r="B16" s="216"/>
      <c r="C16" s="262" t="s">
        <v>15</v>
      </c>
      <c r="D16" s="57">
        <v>0.5</v>
      </c>
      <c r="E16" s="73"/>
      <c r="F16" s="53" t="s">
        <v>14</v>
      </c>
      <c r="G16" s="129">
        <f t="shared" si="2"/>
        <v>0.1</v>
      </c>
      <c r="H16" s="253">
        <v>0</v>
      </c>
      <c r="I16" s="255">
        <v>3</v>
      </c>
    </row>
    <row r="17" spans="1:9" x14ac:dyDescent="0.35">
      <c r="A17" s="241" t="s">
        <v>29</v>
      </c>
      <c r="B17" s="214" t="s">
        <v>179</v>
      </c>
      <c r="C17" s="267" t="s">
        <v>36</v>
      </c>
      <c r="D17" s="61">
        <v>0.5</v>
      </c>
      <c r="E17" s="70" t="s">
        <v>3</v>
      </c>
      <c r="F17" s="257" t="s">
        <v>12</v>
      </c>
      <c r="G17" s="128">
        <f t="shared" si="2"/>
        <v>0.1</v>
      </c>
      <c r="H17" s="251">
        <v>0.5</v>
      </c>
      <c r="I17" s="254">
        <v>1</v>
      </c>
    </row>
    <row r="18" spans="1:9" x14ac:dyDescent="0.35">
      <c r="A18" s="243"/>
      <c r="B18" s="215"/>
      <c r="C18" s="268"/>
      <c r="D18" s="50">
        <v>0.5</v>
      </c>
      <c r="E18" s="69" t="s">
        <v>3</v>
      </c>
      <c r="F18" s="258" t="s">
        <v>13</v>
      </c>
      <c r="G18" s="103">
        <f t="shared" si="2"/>
        <v>0.1</v>
      </c>
      <c r="H18" s="252">
        <v>0.5</v>
      </c>
      <c r="I18" s="29">
        <v>1</v>
      </c>
    </row>
    <row r="19" spans="1:9" x14ac:dyDescent="0.35">
      <c r="A19" s="243" t="s">
        <v>31</v>
      </c>
      <c r="B19" s="215" t="s">
        <v>180</v>
      </c>
      <c r="C19" s="268" t="s">
        <v>108</v>
      </c>
      <c r="D19" s="50">
        <v>1</v>
      </c>
      <c r="E19" s="69" t="s">
        <v>53</v>
      </c>
      <c r="F19" s="256" t="s">
        <v>37</v>
      </c>
      <c r="G19" s="103">
        <f t="shared" si="2"/>
        <v>0.2</v>
      </c>
      <c r="H19" s="252">
        <v>0.5</v>
      </c>
      <c r="I19" s="29">
        <v>2</v>
      </c>
    </row>
    <row r="20" spans="1:9" x14ac:dyDescent="0.35">
      <c r="A20" s="243"/>
      <c r="B20" s="215"/>
      <c r="C20" s="268"/>
      <c r="D20" s="50">
        <v>1</v>
      </c>
      <c r="E20" s="69" t="s">
        <v>53</v>
      </c>
      <c r="F20" s="258" t="s">
        <v>13</v>
      </c>
      <c r="G20" s="103">
        <f t="shared" si="2"/>
        <v>0.2</v>
      </c>
      <c r="H20" s="252">
        <v>0.5</v>
      </c>
      <c r="I20" s="29">
        <v>2</v>
      </c>
    </row>
    <row r="21" spans="1:9" x14ac:dyDescent="0.35">
      <c r="A21" s="243" t="s">
        <v>32</v>
      </c>
      <c r="B21" s="215" t="s">
        <v>179</v>
      </c>
      <c r="C21" s="268" t="s">
        <v>39</v>
      </c>
      <c r="D21" s="50">
        <v>0.5</v>
      </c>
      <c r="E21" s="69" t="s">
        <v>53</v>
      </c>
      <c r="F21" s="256" t="s">
        <v>12</v>
      </c>
      <c r="G21" s="103">
        <f t="shared" si="2"/>
        <v>0.1</v>
      </c>
      <c r="H21" s="252">
        <v>0.5</v>
      </c>
      <c r="I21" s="29">
        <v>2</v>
      </c>
    </row>
    <row r="22" spans="1:9" x14ac:dyDescent="0.35">
      <c r="A22" s="243"/>
      <c r="B22" s="215"/>
      <c r="C22" s="268"/>
      <c r="D22" s="50">
        <v>0.5</v>
      </c>
      <c r="E22" s="69" t="s">
        <v>53</v>
      </c>
      <c r="F22" s="256" t="s">
        <v>13</v>
      </c>
      <c r="G22" s="103">
        <f t="shared" si="2"/>
        <v>0.1</v>
      </c>
      <c r="H22" s="252">
        <v>0.5</v>
      </c>
      <c r="I22" s="29">
        <v>2</v>
      </c>
    </row>
    <row r="23" spans="1:9" x14ac:dyDescent="0.35">
      <c r="A23" s="243"/>
      <c r="B23" s="215" t="s">
        <v>181</v>
      </c>
      <c r="C23" s="268" t="s">
        <v>103</v>
      </c>
      <c r="D23" s="50">
        <v>1</v>
      </c>
      <c r="E23" s="69" t="s">
        <v>62</v>
      </c>
      <c r="F23" s="256" t="s">
        <v>12</v>
      </c>
      <c r="G23" s="103">
        <f t="shared" si="2"/>
        <v>0.2</v>
      </c>
      <c r="H23" s="252">
        <v>0</v>
      </c>
      <c r="I23" s="29">
        <v>2</v>
      </c>
    </row>
    <row r="24" spans="1:9" ht="15" thickBot="1" x14ac:dyDescent="0.4">
      <c r="A24" s="242"/>
      <c r="B24" s="216"/>
      <c r="C24" s="269"/>
      <c r="D24" s="57">
        <v>1</v>
      </c>
      <c r="E24" s="73" t="s">
        <v>62</v>
      </c>
      <c r="F24" s="53" t="s">
        <v>13</v>
      </c>
      <c r="G24" s="129">
        <f t="shared" si="2"/>
        <v>0.2</v>
      </c>
      <c r="H24" s="253">
        <v>0.5</v>
      </c>
      <c r="I24" s="255">
        <v>2</v>
      </c>
    </row>
    <row r="25" spans="1:9" x14ac:dyDescent="0.35">
      <c r="A25" s="241" t="s">
        <v>43</v>
      </c>
      <c r="B25" s="214" t="s">
        <v>182</v>
      </c>
      <c r="C25" s="265" t="s">
        <v>44</v>
      </c>
      <c r="D25" s="61" t="s">
        <v>45</v>
      </c>
      <c r="E25" s="70" t="s">
        <v>62</v>
      </c>
      <c r="F25" s="52" t="s">
        <v>46</v>
      </c>
      <c r="G25" s="128">
        <v>0.2</v>
      </c>
      <c r="H25" s="251">
        <v>0</v>
      </c>
      <c r="I25" s="254"/>
    </row>
    <row r="26" spans="1:9" ht="15" thickBot="1" x14ac:dyDescent="0.4">
      <c r="A26" s="243"/>
      <c r="B26" s="215"/>
      <c r="C26" s="266" t="s">
        <v>47</v>
      </c>
      <c r="D26" s="50">
        <v>0.5</v>
      </c>
      <c r="E26" s="69"/>
      <c r="F26" s="256"/>
      <c r="G26" s="103"/>
      <c r="H26" s="252">
        <v>0.5</v>
      </c>
      <c r="I26" s="29">
        <v>2</v>
      </c>
    </row>
    <row r="27" spans="1:9" x14ac:dyDescent="0.35">
      <c r="A27" s="271" t="s">
        <v>49</v>
      </c>
      <c r="B27" s="132" t="s">
        <v>183</v>
      </c>
      <c r="C27" s="217" t="s">
        <v>104</v>
      </c>
      <c r="D27" s="263">
        <v>1</v>
      </c>
      <c r="E27" s="70" t="s">
        <v>3</v>
      </c>
      <c r="F27" s="52" t="s">
        <v>13</v>
      </c>
      <c r="G27" s="257">
        <f>D27/5</f>
        <v>0.2</v>
      </c>
      <c r="H27" s="260">
        <v>0.5</v>
      </c>
      <c r="I27" s="261">
        <v>1</v>
      </c>
    </row>
    <row r="28" spans="1:9" ht="15" thickBot="1" x14ac:dyDescent="0.4">
      <c r="A28" s="272"/>
      <c r="B28" s="133"/>
      <c r="C28" s="219"/>
      <c r="D28" s="137"/>
      <c r="E28" s="73"/>
      <c r="F28" s="53" t="s">
        <v>227</v>
      </c>
      <c r="G28" s="129"/>
      <c r="H28" s="253">
        <v>0.5</v>
      </c>
      <c r="I28" s="255">
        <v>1</v>
      </c>
    </row>
    <row r="29" spans="1:9" x14ac:dyDescent="0.35">
      <c r="A29" s="241" t="s">
        <v>58</v>
      </c>
      <c r="B29" s="214" t="s">
        <v>185</v>
      </c>
      <c r="C29" s="265" t="s">
        <v>91</v>
      </c>
      <c r="D29" s="61">
        <v>1</v>
      </c>
      <c r="E29" s="70" t="s">
        <v>3</v>
      </c>
      <c r="F29" s="52" t="s">
        <v>14</v>
      </c>
      <c r="G29" s="128">
        <f t="shared" ref="G29:G32" si="3">D29/5</f>
        <v>0.2</v>
      </c>
      <c r="H29" s="251">
        <v>0.5</v>
      </c>
      <c r="I29" s="254">
        <v>2</v>
      </c>
    </row>
    <row r="30" spans="1:9" x14ac:dyDescent="0.35">
      <c r="A30" s="243"/>
      <c r="B30" s="215"/>
      <c r="C30" s="218" t="s">
        <v>92</v>
      </c>
      <c r="D30" s="50">
        <v>1</v>
      </c>
      <c r="E30" s="69" t="s">
        <v>3</v>
      </c>
      <c r="F30" s="256" t="s">
        <v>14</v>
      </c>
      <c r="G30" s="103">
        <f t="shared" si="3"/>
        <v>0.2</v>
      </c>
      <c r="H30" s="252">
        <v>1</v>
      </c>
      <c r="I30" s="29">
        <v>2</v>
      </c>
    </row>
    <row r="31" spans="1:9" x14ac:dyDescent="0.35">
      <c r="A31" s="243"/>
      <c r="B31" s="215"/>
      <c r="C31" s="218"/>
      <c r="D31" s="50">
        <v>0.5</v>
      </c>
      <c r="E31" s="69" t="s">
        <v>3</v>
      </c>
      <c r="F31" s="256" t="s">
        <v>46</v>
      </c>
      <c r="G31" s="103">
        <f t="shared" si="3"/>
        <v>0.1</v>
      </c>
      <c r="H31" s="252">
        <v>0</v>
      </c>
      <c r="I31" s="29">
        <v>2</v>
      </c>
    </row>
    <row r="32" spans="1:9" x14ac:dyDescent="0.35">
      <c r="A32" s="243"/>
      <c r="B32" s="215"/>
      <c r="C32" s="218"/>
      <c r="D32" s="50">
        <v>0.5</v>
      </c>
      <c r="E32" s="69" t="s">
        <v>3</v>
      </c>
      <c r="F32" s="256" t="s">
        <v>13</v>
      </c>
      <c r="G32" s="103">
        <f t="shared" si="3"/>
        <v>0.1</v>
      </c>
      <c r="H32" s="252">
        <v>0.5</v>
      </c>
      <c r="I32" s="29">
        <v>2</v>
      </c>
    </row>
    <row r="33" spans="1:9" ht="15" thickBot="1" x14ac:dyDescent="0.4">
      <c r="A33" s="242"/>
      <c r="B33" s="216"/>
      <c r="C33" s="219"/>
      <c r="D33" s="57">
        <v>0.5</v>
      </c>
      <c r="E33" s="73" t="s">
        <v>3</v>
      </c>
      <c r="F33" s="53" t="s">
        <v>12</v>
      </c>
      <c r="G33" s="129">
        <f>D33/5</f>
        <v>0.1</v>
      </c>
      <c r="H33" s="253">
        <v>0.5</v>
      </c>
      <c r="I33" s="255">
        <v>2</v>
      </c>
    </row>
    <row r="34" spans="1:9" ht="15" thickBot="1" x14ac:dyDescent="0.4">
      <c r="A34" s="214" t="s">
        <v>65</v>
      </c>
      <c r="B34" s="204" t="s">
        <v>188</v>
      </c>
      <c r="C34" s="217" t="s">
        <v>110</v>
      </c>
      <c r="D34" s="135">
        <v>1</v>
      </c>
      <c r="E34" s="70" t="s">
        <v>3</v>
      </c>
      <c r="F34" s="52" t="s">
        <v>6</v>
      </c>
      <c r="G34" s="128">
        <f t="shared" ref="G34:G44" si="4">D34/5</f>
        <v>0.2</v>
      </c>
      <c r="H34" s="251">
        <v>1</v>
      </c>
      <c r="I34" s="254">
        <v>1</v>
      </c>
    </row>
    <row r="35" spans="1:9" ht="15" thickBot="1" x14ac:dyDescent="0.4">
      <c r="A35" s="215"/>
      <c r="B35" s="131"/>
      <c r="C35" s="218"/>
      <c r="D35" s="135">
        <v>1</v>
      </c>
      <c r="E35" s="70" t="s">
        <v>3</v>
      </c>
      <c r="F35" s="256" t="s">
        <v>14</v>
      </c>
      <c r="G35" s="128">
        <f t="shared" si="4"/>
        <v>0.2</v>
      </c>
      <c r="H35" s="252">
        <v>1</v>
      </c>
      <c r="I35" s="29">
        <v>1</v>
      </c>
    </row>
    <row r="36" spans="1:9" ht="15" thickBot="1" x14ac:dyDescent="0.4">
      <c r="A36" s="215"/>
      <c r="B36" s="131"/>
      <c r="C36" s="218"/>
      <c r="D36" s="135">
        <v>1</v>
      </c>
      <c r="E36" s="70" t="s">
        <v>3</v>
      </c>
      <c r="F36" s="256" t="s">
        <v>13</v>
      </c>
      <c r="G36" s="128">
        <f t="shared" si="4"/>
        <v>0.2</v>
      </c>
      <c r="H36" s="252">
        <v>0.5</v>
      </c>
      <c r="I36" s="29">
        <v>1</v>
      </c>
    </row>
    <row r="37" spans="1:9" ht="15" thickBot="1" x14ac:dyDescent="0.4">
      <c r="A37" s="216"/>
      <c r="B37" s="130"/>
      <c r="C37" s="219"/>
      <c r="D37" s="264">
        <v>1</v>
      </c>
      <c r="E37" s="76" t="s">
        <v>3</v>
      </c>
      <c r="F37" s="53" t="s">
        <v>12</v>
      </c>
      <c r="G37" s="104">
        <f t="shared" si="4"/>
        <v>0.2</v>
      </c>
      <c r="H37" s="253">
        <v>0.5</v>
      </c>
      <c r="I37" s="255">
        <v>1</v>
      </c>
    </row>
    <row r="38" spans="1:9" x14ac:dyDescent="0.35">
      <c r="A38" s="241" t="s">
        <v>67</v>
      </c>
      <c r="B38" s="214" t="s">
        <v>189</v>
      </c>
      <c r="C38" s="217" t="s">
        <v>66</v>
      </c>
      <c r="D38" s="61">
        <v>0.5</v>
      </c>
      <c r="E38" s="70" t="s">
        <v>62</v>
      </c>
      <c r="F38" s="52" t="s">
        <v>13</v>
      </c>
      <c r="G38" s="128">
        <f t="shared" si="4"/>
        <v>0.1</v>
      </c>
      <c r="H38" s="251">
        <v>0.5</v>
      </c>
      <c r="I38" s="254">
        <v>3</v>
      </c>
    </row>
    <row r="39" spans="1:9" ht="15" thickBot="1" x14ac:dyDescent="0.4">
      <c r="A39" s="242"/>
      <c r="B39" s="216"/>
      <c r="C39" s="219"/>
      <c r="D39" s="57">
        <v>0.5</v>
      </c>
      <c r="E39" s="73" t="s">
        <v>62</v>
      </c>
      <c r="F39" s="53" t="s">
        <v>12</v>
      </c>
      <c r="G39" s="129">
        <f t="shared" si="4"/>
        <v>0.1</v>
      </c>
      <c r="H39" s="253">
        <v>0.5</v>
      </c>
      <c r="I39" s="255">
        <v>3</v>
      </c>
    </row>
    <row r="40" spans="1:9" ht="15" thickBot="1" x14ac:dyDescent="0.4">
      <c r="A40" s="74" t="s">
        <v>76</v>
      </c>
      <c r="B40" s="77" t="s">
        <v>190</v>
      </c>
      <c r="C40" s="270" t="s">
        <v>86</v>
      </c>
      <c r="D40" s="46">
        <v>1</v>
      </c>
      <c r="E40" s="76" t="s">
        <v>62</v>
      </c>
      <c r="F40" s="22" t="s">
        <v>12</v>
      </c>
      <c r="G40" s="104">
        <f t="shared" si="4"/>
        <v>0.2</v>
      </c>
      <c r="H40" s="259">
        <v>0.5</v>
      </c>
      <c r="I40" s="94">
        <v>3</v>
      </c>
    </row>
    <row r="41" spans="1:9" x14ac:dyDescent="0.35">
      <c r="A41" s="241" t="s">
        <v>79</v>
      </c>
      <c r="B41" s="214" t="s">
        <v>191</v>
      </c>
      <c r="C41" s="217" t="s">
        <v>111</v>
      </c>
      <c r="D41" s="61">
        <v>1.5</v>
      </c>
      <c r="E41" s="70" t="s">
        <v>53</v>
      </c>
      <c r="F41" s="52" t="s">
        <v>6</v>
      </c>
      <c r="G41" s="128">
        <f t="shared" si="4"/>
        <v>0.3</v>
      </c>
      <c r="H41" s="251">
        <v>0.5</v>
      </c>
      <c r="I41" s="254">
        <v>1</v>
      </c>
    </row>
    <row r="42" spans="1:9" ht="15" thickBot="1" x14ac:dyDescent="0.4">
      <c r="A42" s="242"/>
      <c r="B42" s="216"/>
      <c r="C42" s="219"/>
      <c r="D42" s="57">
        <v>1.5</v>
      </c>
      <c r="E42" s="73" t="s">
        <v>53</v>
      </c>
      <c r="F42" s="53" t="s">
        <v>14</v>
      </c>
      <c r="G42" s="129">
        <f t="shared" si="4"/>
        <v>0.3</v>
      </c>
      <c r="H42" s="253">
        <v>1.5</v>
      </c>
      <c r="I42" s="255">
        <v>1</v>
      </c>
    </row>
    <row r="43" spans="1:9" ht="15" thickBot="1" x14ac:dyDescent="0.4">
      <c r="A43" s="74" t="s">
        <v>105</v>
      </c>
      <c r="B43" s="77" t="s">
        <v>193</v>
      </c>
      <c r="C43" s="75" t="s">
        <v>107</v>
      </c>
      <c r="D43" s="46">
        <v>3</v>
      </c>
      <c r="E43" s="76" t="s">
        <v>53</v>
      </c>
      <c r="F43" s="22" t="s">
        <v>6</v>
      </c>
      <c r="G43" s="104">
        <f>D43/5</f>
        <v>0.6</v>
      </c>
      <c r="H43" s="259">
        <v>1.5</v>
      </c>
      <c r="I43" s="94">
        <v>2</v>
      </c>
    </row>
    <row r="44" spans="1:9" ht="15" thickBot="1" x14ac:dyDescent="0.4">
      <c r="A44" s="74" t="s">
        <v>33</v>
      </c>
      <c r="B44" s="77" t="s">
        <v>179</v>
      </c>
      <c r="C44" s="75" t="s">
        <v>102</v>
      </c>
      <c r="D44" s="46">
        <v>1</v>
      </c>
      <c r="E44" s="76" t="s">
        <v>53</v>
      </c>
      <c r="F44" s="22" t="s">
        <v>6</v>
      </c>
      <c r="G44" s="104">
        <f t="shared" si="4"/>
        <v>0.2</v>
      </c>
      <c r="H44" s="259">
        <v>1</v>
      </c>
      <c r="I44" s="94">
        <v>2</v>
      </c>
    </row>
    <row r="45" spans="1:9" ht="15" thickBot="1" x14ac:dyDescent="0.4">
      <c r="D45" s="158">
        <f>SUM(D6:D44)</f>
        <v>36</v>
      </c>
      <c r="F45" s="1"/>
      <c r="G45" s="11"/>
      <c r="H45" s="39">
        <f>SUM(H6:H44)</f>
        <v>23</v>
      </c>
    </row>
  </sheetData>
  <mergeCells count="33">
    <mergeCell ref="D4:E4"/>
    <mergeCell ref="H4:I4"/>
    <mergeCell ref="C27:C28"/>
    <mergeCell ref="A34:A37"/>
    <mergeCell ref="A27:A28"/>
    <mergeCell ref="C30:C33"/>
    <mergeCell ref="A38:A39"/>
    <mergeCell ref="B38:B39"/>
    <mergeCell ref="C38:C39"/>
    <mergeCell ref="A41:A42"/>
    <mergeCell ref="B41:B42"/>
    <mergeCell ref="C41:C42"/>
    <mergeCell ref="C34:C37"/>
    <mergeCell ref="C17:C18"/>
    <mergeCell ref="A19:A20"/>
    <mergeCell ref="B19:B20"/>
    <mergeCell ref="C19:C20"/>
    <mergeCell ref="A21:A24"/>
    <mergeCell ref="B21:B22"/>
    <mergeCell ref="C21:C22"/>
    <mergeCell ref="B23:B24"/>
    <mergeCell ref="C23:C24"/>
    <mergeCell ref="A17:A18"/>
    <mergeCell ref="B17:B18"/>
    <mergeCell ref="A25:A26"/>
    <mergeCell ref="B25:B26"/>
    <mergeCell ref="A29:A33"/>
    <mergeCell ref="B29:B33"/>
    <mergeCell ref="A6:A7"/>
    <mergeCell ref="A9:A12"/>
    <mergeCell ref="B9:B12"/>
    <mergeCell ref="A13:A16"/>
    <mergeCell ref="B13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QUADRO GENERALE </vt:lpstr>
      <vt:lpstr>ESU(Ponzio)</vt:lpstr>
      <vt:lpstr> DDU(Russo)</vt:lpstr>
      <vt:lpstr>CU (Capitolo)</vt:lpstr>
      <vt:lpstr>LLSU (Viviani)</vt:lpstr>
      <vt:lpstr>LLSU (Totale)</vt:lpstr>
      <vt:lpstr>dettaglio CU</vt:lpstr>
      <vt:lpstr>dettaglio ESU</vt:lpstr>
      <vt:lpstr>dettaglio DDU_1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Bencivenni</dc:creator>
  <cp:lastModifiedBy>Giovanni Bencivenni</cp:lastModifiedBy>
  <dcterms:created xsi:type="dcterms:W3CDTF">2024-11-15T14:10:55Z</dcterms:created>
  <dcterms:modified xsi:type="dcterms:W3CDTF">2024-12-13T18:02:03Z</dcterms:modified>
</cp:coreProperties>
</file>