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strone/Documents/pastrone/RD_MUCOL/2023/"/>
    </mc:Choice>
  </mc:AlternateContent>
  <xr:revisionPtr revIDLastSave="0" documentId="8_{D42DF9FE-7C1B-454B-9D2D-F385F10588B5}" xr6:coauthVersionLast="47" xr6:coauthVersionMax="47" xr10:uidLastSave="{00000000-0000-0000-0000-000000000000}"/>
  <bookViews>
    <workbookView xWindow="1460" yWindow="460" windowWidth="27340" windowHeight="11180" xr2:uid="{696C436D-5F45-5240-A169-7CD2B3C34C9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07" i="1" l="1"/>
  <c r="F59" i="1" l="1"/>
  <c r="F60" i="1"/>
  <c r="F61" i="1"/>
  <c r="F62" i="1"/>
  <c r="F63" i="1"/>
  <c r="F64" i="1"/>
  <c r="F65" i="1"/>
  <c r="F66" i="1"/>
  <c r="F67" i="1"/>
  <c r="F68" i="1"/>
  <c r="F69" i="1"/>
  <c r="F70" i="1"/>
  <c r="F71" i="1"/>
  <c r="F73" i="1"/>
  <c r="F74" i="1"/>
  <c r="F75" i="1"/>
  <c r="F76" i="1"/>
  <c r="F77" i="1"/>
  <c r="F78" i="1"/>
  <c r="F83" i="1"/>
  <c r="F84" i="1"/>
  <c r="F85" i="1"/>
  <c r="F86" i="1"/>
  <c r="F88" i="1"/>
  <c r="F89" i="1"/>
  <c r="F94" i="1"/>
  <c r="M36" i="1"/>
  <c r="F29" i="1"/>
  <c r="F30" i="1"/>
  <c r="F31" i="1"/>
  <c r="F32" i="1"/>
  <c r="F33" i="1"/>
  <c r="F34" i="1"/>
  <c r="F35" i="1"/>
  <c r="F23" i="1"/>
  <c r="F21" i="1"/>
  <c r="F17" i="1"/>
  <c r="F18" i="1"/>
  <c r="F19" i="1"/>
  <c r="M17" i="1"/>
  <c r="F16" i="1"/>
  <c r="F13" i="1"/>
  <c r="F12" i="1"/>
  <c r="F11" i="1"/>
  <c r="F10" i="1"/>
  <c r="F7" i="1"/>
  <c r="F8" i="1"/>
  <c r="F9" i="1"/>
  <c r="F14" i="1"/>
  <c r="F15" i="1"/>
  <c r="F3" i="1"/>
  <c r="F5" i="1"/>
  <c r="F6" i="1"/>
  <c r="F4" i="1"/>
  <c r="F49" i="1"/>
  <c r="F47" i="1"/>
  <c r="F45" i="1"/>
  <c r="F80" i="1" l="1"/>
  <c r="F81" i="1"/>
  <c r="F102" i="1"/>
  <c r="F96" i="1"/>
  <c r="F95" i="1"/>
  <c r="F97" i="1"/>
  <c r="F98" i="1"/>
  <c r="F99" i="1"/>
  <c r="F93" i="1"/>
  <c r="F103" i="1"/>
  <c r="F101" i="1"/>
  <c r="F38" i="1"/>
  <c r="F43" i="1"/>
  <c r="F20" i="1"/>
  <c r="F22" i="1"/>
  <c r="F24" i="1"/>
  <c r="F51" i="1"/>
  <c r="F26" i="1"/>
  <c r="F27" i="1"/>
  <c r="F28" i="1"/>
  <c r="F25" i="1"/>
  <c r="F36" i="1"/>
  <c r="F37" i="1"/>
  <c r="F39" i="1"/>
  <c r="F40" i="1"/>
  <c r="F41" i="1"/>
  <c r="F42" i="1"/>
  <c r="F44" i="1"/>
  <c r="F46" i="1"/>
  <c r="F48" i="1"/>
  <c r="F50" i="1"/>
  <c r="F52" i="1"/>
  <c r="F53" i="1"/>
  <c r="F54" i="1"/>
  <c r="F55" i="1"/>
  <c r="F56" i="1"/>
  <c r="F57" i="1"/>
  <c r="F58" i="1"/>
  <c r="M70" i="1" s="1"/>
  <c r="F72" i="1"/>
  <c r="F79" i="1"/>
  <c r="F82" i="1"/>
  <c r="F87" i="1"/>
  <c r="F90" i="1"/>
  <c r="F91" i="1"/>
  <c r="F92" i="1"/>
  <c r="F100" i="1"/>
  <c r="F104" i="1"/>
  <c r="F105" i="1"/>
  <c r="M79" i="1" l="1"/>
  <c r="M86" i="1"/>
  <c r="M91" i="1"/>
  <c r="M105" i="1"/>
  <c r="M103" i="1"/>
  <c r="M57" i="1"/>
  <c r="M41" i="1"/>
  <c r="M51" i="1"/>
  <c r="M43" i="1"/>
  <c r="M54" i="1"/>
  <c r="M24" i="1"/>
  <c r="M28" i="1"/>
  <c r="M26" i="1"/>
</calcChain>
</file>

<file path=xl/sharedStrings.xml><?xml version="1.0" encoding="utf-8"?>
<sst xmlns="http://schemas.openxmlformats.org/spreadsheetml/2006/main" count="215" uniqueCount="165">
  <si>
    <t>SEZIONE</t>
  </si>
  <si>
    <t>BA</t>
  </si>
  <si>
    <t>LNL</t>
  </si>
  <si>
    <t>BO</t>
  </si>
  <si>
    <t>FE</t>
  </si>
  <si>
    <t>SIGLA/DTZ</t>
  </si>
  <si>
    <t>PERSONA</t>
  </si>
  <si>
    <t>%FTE</t>
  </si>
  <si>
    <t>RD_MUCOL</t>
  </si>
  <si>
    <t>I.FAST</t>
  </si>
  <si>
    <t>AIDAinnova</t>
  </si>
  <si>
    <t>MuCol</t>
  </si>
  <si>
    <t>MI</t>
  </si>
  <si>
    <t>RESPONSABILE LOCALE</t>
  </si>
  <si>
    <t>PD</t>
  </si>
  <si>
    <t>PV</t>
  </si>
  <si>
    <t>RM1</t>
  </si>
  <si>
    <t>RM3</t>
  </si>
  <si>
    <t>DTZ</t>
  </si>
  <si>
    <t>TO</t>
  </si>
  <si>
    <t>TS</t>
  </si>
  <si>
    <t>Aruta Caterina</t>
  </si>
  <si>
    <t>Catanesi Gabriella</t>
  </si>
  <si>
    <t>Colaleo Anna</t>
  </si>
  <si>
    <t>MIB</t>
  </si>
  <si>
    <t>LNS</t>
  </si>
  <si>
    <t>NA</t>
  </si>
  <si>
    <t>Casarsa Massimo</t>
  </si>
  <si>
    <t>Levorato Stefano</t>
  </si>
  <si>
    <t>Venditti Rosamaria</t>
  </si>
  <si>
    <t>Maltoni Fabio</t>
  </si>
  <si>
    <t>LNF</t>
  </si>
  <si>
    <t>Giove Dario</t>
  </si>
  <si>
    <t>Pastrone Nadia</t>
  </si>
  <si>
    <t>Lucchesi Donatella</t>
  </si>
  <si>
    <t>Sestini Lorenzo</t>
  </si>
  <si>
    <t>Collamati Francesco</t>
  </si>
  <si>
    <t>Passeri Antonio</t>
  </si>
  <si>
    <t>Amapane Nicola</t>
  </si>
  <si>
    <t>Zuliani Davide</t>
  </si>
  <si>
    <t>TOT (incl synergies)</t>
  </si>
  <si>
    <t>Buonincontri Laura</t>
  </si>
  <si>
    <t>Paparella Rocco</t>
  </si>
  <si>
    <t>Sertore Daniele</t>
  </si>
  <si>
    <t>Pira Cristian</t>
  </si>
  <si>
    <t>GE</t>
  </si>
  <si>
    <t>Caiffi Barbara</t>
  </si>
  <si>
    <t>Bersani Andrea</t>
  </si>
  <si>
    <t>Valente Ricardo</t>
  </si>
  <si>
    <t>Statera Marco</t>
  </si>
  <si>
    <t>Breschi  Marco</t>
  </si>
  <si>
    <t>Ribani Pier Luigi</t>
  </si>
  <si>
    <t>Celona Luigi</t>
  </si>
  <si>
    <t>Torrisi Giuseppe</t>
  </si>
  <si>
    <t>Ortona Giacomo</t>
  </si>
  <si>
    <t>Sarra Ivano</t>
  </si>
  <si>
    <t>Masullo Maria Rosaria</t>
  </si>
  <si>
    <t>Passarelli Andrea</t>
  </si>
  <si>
    <t>Verwilligen Piet</t>
  </si>
  <si>
    <t xml:space="preserve">Bandiera Laura </t>
  </si>
  <si>
    <t>Corradetti Stafano</t>
  </si>
  <si>
    <t>Andretto Paolo</t>
  </si>
  <si>
    <t>Bertolin Alessandro</t>
  </si>
  <si>
    <t>Aimè Chiara</t>
  </si>
  <si>
    <t>Vitulo Paolo</t>
  </si>
  <si>
    <t>Anulli Fabio</t>
  </si>
  <si>
    <t>Franceschini Roberto</t>
  </si>
  <si>
    <t>Bartosik Nazar</t>
  </si>
  <si>
    <t>Peroni Lorenzo</t>
  </si>
  <si>
    <t>Scapin Martina</t>
  </si>
  <si>
    <t>Pacher Luca</t>
  </si>
  <si>
    <t>Mereu Paolo</t>
  </si>
  <si>
    <t>Kiani Muhammad Bilal</t>
  </si>
  <si>
    <t>Maselli Silvia</t>
  </si>
  <si>
    <t>Orestano Domizia</t>
  </si>
  <si>
    <t>Bauce Matteo</t>
  </si>
  <si>
    <t>Li Voti Roberto</t>
  </si>
  <si>
    <t>Mele Barbara</t>
  </si>
  <si>
    <t>Rago Ilaria</t>
  </si>
  <si>
    <t>Riccardi Cristina</t>
  </si>
  <si>
    <t>Bonesini Maurizio</t>
  </si>
  <si>
    <t>Mariotto Samuele</t>
  </si>
  <si>
    <t>Rossi Lucio</t>
  </si>
  <si>
    <t>Sorbi Massimo</t>
  </si>
  <si>
    <t xml:space="preserve">Shchelina Ksenia </t>
  </si>
  <si>
    <t>Cavallucci Lorenzo</t>
  </si>
  <si>
    <t>Marco Tardocchi</t>
  </si>
  <si>
    <t>Creanza Donato Maria</t>
  </si>
  <si>
    <t>Maggi Marcello</t>
  </si>
  <si>
    <t>My Salvatore</t>
  </si>
  <si>
    <t>Pellecchia Antonello</t>
  </si>
  <si>
    <t>Radicioni Emilio</t>
  </si>
  <si>
    <t>Radogna Raffaella</t>
  </si>
  <si>
    <t>Silvestris Lucia</t>
  </si>
  <si>
    <t>Simone Federica Maria</t>
  </si>
  <si>
    <t>Stamerra Anna</t>
  </si>
  <si>
    <t>Zaza Angela</t>
  </si>
  <si>
    <t>Alberghi Gian Luigi</t>
  </si>
  <si>
    <t>Ma Yang</t>
  </si>
  <si>
    <t>Pagani Davide</t>
  </si>
  <si>
    <t>Guidi Vincenzo</t>
  </si>
  <si>
    <t>ATTIVITA'</t>
  </si>
  <si>
    <t>Boscolo Manuela</t>
  </si>
  <si>
    <t>Cantone Claudio</t>
  </si>
  <si>
    <t>Colao Francesco</t>
  </si>
  <si>
    <t>Diociaiuti Eleonora</t>
  </si>
  <si>
    <t>Gianotti Paola</t>
  </si>
  <si>
    <t>Liedl Andrea</t>
  </si>
  <si>
    <t>Rotondo Marcello</t>
  </si>
  <si>
    <t xml:space="preserve">Sarra Ivano   </t>
  </si>
  <si>
    <t>Centofante Lisa</t>
  </si>
  <si>
    <t>Corradetti Stefano</t>
  </si>
  <si>
    <t>Monetti Alberto</t>
  </si>
  <si>
    <t>Scarpa Daniele</t>
  </si>
  <si>
    <t>Luigi Celona</t>
  </si>
  <si>
    <t>Benocci Roberto</t>
  </si>
  <si>
    <t>Andreone Antonello</t>
  </si>
  <si>
    <t>Ferrero Marco</t>
  </si>
  <si>
    <t>Di Micco Biagio</t>
  </si>
  <si>
    <t>Tortora Luca</t>
  </si>
  <si>
    <t>Gueli Emanuele</t>
  </si>
  <si>
    <t>Calzaferri Simone</t>
  </si>
  <si>
    <t>Chiesa Mauro</t>
  </si>
  <si>
    <t>Fiorina Davide</t>
  </si>
  <si>
    <t>Piccinini Fulvio</t>
  </si>
  <si>
    <t>Salvini Paola</t>
  </si>
  <si>
    <t>Vai Ilaria</t>
  </si>
  <si>
    <t>Dorigo Tommaso</t>
  </si>
  <si>
    <t>Dosselli Umberto</t>
  </si>
  <si>
    <t>Giambastiani Luca</t>
  </si>
  <si>
    <t>Gianelle Alessio</t>
  </si>
  <si>
    <t>Gonella Franco</t>
  </si>
  <si>
    <t>Nardi Federico</t>
  </si>
  <si>
    <t>Strong Giles Chatham</t>
  </si>
  <si>
    <t>Attività IMCC</t>
  </si>
  <si>
    <t>Physics</t>
  </si>
  <si>
    <t>Proton Complex</t>
  </si>
  <si>
    <t>Collider</t>
  </si>
  <si>
    <t>Magnets</t>
  </si>
  <si>
    <t>RF</t>
  </si>
  <si>
    <t>Demonstrator</t>
  </si>
  <si>
    <t>Detector</t>
  </si>
  <si>
    <t>MDI</t>
  </si>
  <si>
    <t>WP2</t>
  </si>
  <si>
    <t>WP4</t>
  </si>
  <si>
    <t>Accelerator</t>
  </si>
  <si>
    <t>WP3</t>
  </si>
  <si>
    <t>Collective effects</t>
  </si>
  <si>
    <t>Cooling Cell</t>
  </si>
  <si>
    <t>WP8</t>
  </si>
  <si>
    <t>WP6</t>
  </si>
  <si>
    <t>WP7</t>
  </si>
  <si>
    <t>WP5</t>
  </si>
  <si>
    <t>Muon Prod/cooling</t>
  </si>
  <si>
    <t>Beam matter/target</t>
  </si>
  <si>
    <t>IMCC</t>
  </si>
  <si>
    <t>Matteo Bauce</t>
  </si>
  <si>
    <t>WP6-WP8</t>
  </si>
  <si>
    <t>WP7-WP8</t>
  </si>
  <si>
    <t xml:space="preserve">MANCANO </t>
  </si>
  <si>
    <t xml:space="preserve">David Mascali </t>
  </si>
  <si>
    <t xml:space="preserve">Giorgio Mauro </t>
  </si>
  <si>
    <t xml:space="preserve">Can Koral </t>
  </si>
  <si>
    <t>Antonio Palmieri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</si>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</sst>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Arial Unicode MS"/>
      <family val="2"/>
    </font>
    <font>
      <sz val="12"/>
      <color rgb="FFFF0000"/>
      <name val="Calibri"/>
      <family val="2"/>
      <charset val="1"/>
    </font>
    <font>
      <sz val="12"/>
      <color theme="1"/>
      <name val="Calibri"/>
      <family val="2"/>
      <charset val="1"/>
    </font>
    <font>
      <strike/>
      <sz val="12"/>
      <color rgb="FF7030A0"/>
      <name val="Calibri"/>
      <family val="2"/>
      <charset val="1"/>
    </font>
    <font>
      <strike/>
      <sz val="12"/>
      <color rgb="FFFF0000"/>
      <name val="Calibri"/>
      <family val="2"/>
      <charset val="1"/>
    </font>
    <font>
      <sz val="12"/>
      <color rgb="FF7030A0"/>
      <name val="Calibri"/>
      <family val="2"/>
      <charset val="1"/>
    </font>
    <font>
      <sz val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2" xfId="0" applyFont="1" applyBorder="1"/>
    <xf numFmtId="0" fontId="0" fillId="0" borderId="3" xfId="0" applyBorder="1"/>
    <xf numFmtId="0" fontId="2" fillId="0" borderId="3" xfId="0" applyFont="1" applyBorder="1"/>
    <xf numFmtId="0" fontId="2" fillId="3" borderId="3" xfId="0" applyFont="1" applyFill="1" applyBorder="1"/>
    <xf numFmtId="0" fontId="0" fillId="0" borderId="4" xfId="0" applyBorder="1"/>
    <xf numFmtId="0" fontId="1" fillId="0" borderId="1" xfId="0" applyFont="1" applyBorder="1"/>
    <xf numFmtId="0" fontId="0" fillId="0" borderId="5" xfId="0" applyBorder="1"/>
    <xf numFmtId="0" fontId="1" fillId="0" borderId="6" xfId="0" applyFont="1" applyBorder="1"/>
    <xf numFmtId="0" fontId="0" fillId="0" borderId="7" xfId="0" applyBorder="1"/>
    <xf numFmtId="0" fontId="2" fillId="0" borderId="7" xfId="0" applyFont="1" applyBorder="1"/>
    <xf numFmtId="0" fontId="2" fillId="3" borderId="7" xfId="0" applyFont="1" applyFill="1" applyBorder="1"/>
    <xf numFmtId="0" fontId="0" fillId="0" borderId="8" xfId="0" applyBorder="1"/>
    <xf numFmtId="0" fontId="0" fillId="2" borderId="3" xfId="0" applyFill="1" applyBorder="1"/>
    <xf numFmtId="0" fontId="0" fillId="2" borderId="0" xfId="0" applyFill="1"/>
    <xf numFmtId="0" fontId="0" fillId="2" borderId="7" xfId="0" applyFill="1" applyBorder="1"/>
    <xf numFmtId="0" fontId="1" fillId="0" borderId="3" xfId="0" applyFont="1" applyBorder="1"/>
    <xf numFmtId="0" fontId="1" fillId="0" borderId="4" xfId="0" applyFont="1" applyBorder="1"/>
    <xf numFmtId="0" fontId="1" fillId="0" borderId="7" xfId="0" applyFont="1" applyBorder="1"/>
    <xf numFmtId="0" fontId="1" fillId="0" borderId="8" xfId="0" applyFont="1" applyBorder="1"/>
    <xf numFmtId="0" fontId="3" fillId="0" borderId="0" xfId="0" applyFont="1"/>
    <xf numFmtId="0" fontId="0" fillId="0" borderId="0" xfId="0" applyBorder="1"/>
    <xf numFmtId="0" fontId="2" fillId="0" borderId="0" xfId="0" applyFont="1" applyBorder="1"/>
    <xf numFmtId="0" fontId="2" fillId="3" borderId="0" xfId="0" applyFont="1" applyFill="1" applyBorder="1"/>
    <xf numFmtId="0" fontId="0" fillId="0" borderId="0" xfId="0" applyFill="1" applyBorder="1"/>
    <xf numFmtId="0" fontId="2" fillId="0" borderId="3" xfId="0" applyFont="1" applyFill="1" applyBorder="1"/>
    <xf numFmtId="0" fontId="2" fillId="0" borderId="0" xfId="0" applyFont="1" applyFill="1" applyBorder="1"/>
    <xf numFmtId="0" fontId="0" fillId="0" borderId="7" xfId="0" applyFill="1" applyBorder="1"/>
    <xf numFmtId="0" fontId="0" fillId="0" borderId="0" xfId="0" applyFill="1"/>
    <xf numFmtId="0" fontId="1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" fillId="4" borderId="0" xfId="0" applyFont="1" applyFill="1"/>
    <xf numFmtId="0" fontId="1" fillId="0" borderId="3" xfId="0" applyFont="1" applyBorder="1" applyAlignment="1">
      <alignment horizontal="center"/>
    </xf>
    <xf numFmtId="0" fontId="0" fillId="0" borderId="3" xfId="0" applyNumberFormat="1" applyBorder="1"/>
    <xf numFmtId="0" fontId="0" fillId="0" borderId="0" xfId="0" applyNumberFormat="1"/>
    <xf numFmtId="0" fontId="0" fillId="0" borderId="0" xfId="0" applyNumberFormat="1" applyFill="1" applyBorder="1"/>
    <xf numFmtId="0" fontId="10" fillId="0" borderId="0" xfId="0" applyFont="1"/>
    <xf numFmtId="0" fontId="11" fillId="0" borderId="0" xfId="0" applyFont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825499</xdr:colOff>
      <xdr:row>2</xdr:row>
      <xdr:rowOff>0</xdr:rowOff>
    </xdr:from>
    <xdr:to>
      <xdr:col>23</xdr:col>
      <xdr:colOff>604590</xdr:colOff>
      <xdr:row>16</xdr:row>
      <xdr:rowOff>126999</xdr:rowOff>
    </xdr:to>
    <xdr:pic>
      <xdr:nvPicPr>
        <xdr:cNvPr id="7" name="Picture 6" descr="CoordinationCommittee.pdf">
          <a:extLst>
            <a:ext uri="{FF2B5EF4-FFF2-40B4-BE49-F238E27FC236}">
              <a16:creationId xmlns:a16="http://schemas.microsoft.com/office/drawing/2014/main" id="{D2E2B12C-A3D7-775A-2BE9-2CB2CF4EDB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91" t="12479" r="12835" b="10585"/>
        <a:stretch/>
      </xdr:blipFill>
      <xdr:spPr>
        <a:xfrm rot="16200000">
          <a:off x="17682245" y="-461046"/>
          <a:ext cx="2971799" cy="4732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70553-43DA-1647-8E0D-26ED6C3401A6}">
  <dimension ref="A1:S114"/>
  <sheetViews>
    <sheetView tabSelected="1" workbookViewId="0">
      <pane xSplit="1" ySplit="2" topLeftCell="B104" activePane="bottomRight" state="frozen"/>
      <selection pane="topRight" activeCell="B1" sqref="B1"/>
      <selection pane="bottomLeft" activeCell="A3" sqref="A3"/>
      <selection pane="bottomRight" activeCell="K3" sqref="K3"/>
    </sheetView>
  </sheetViews>
  <sheetFormatPr baseColWidth="10" defaultRowHeight="16" x14ac:dyDescent="0.2"/>
  <cols>
    <col min="1" max="1" width="10.83203125" style="2"/>
    <col min="3" max="3" width="23.5" customWidth="1"/>
    <col min="4" max="5" width="9.6640625" customWidth="1"/>
    <col min="6" max="6" width="17.6640625" customWidth="1"/>
    <col min="7" max="10" width="10.6640625" customWidth="1"/>
    <col min="11" max="11" width="32.5" customWidth="1"/>
    <col min="12" max="12" width="10.83203125" hidden="1" customWidth="1"/>
    <col min="15" max="15" width="6" style="2" customWidth="1"/>
    <col min="16" max="16" width="19.33203125" style="2" customWidth="1"/>
    <col min="17" max="17" width="10.83203125" style="2"/>
  </cols>
  <sheetData>
    <row r="1" spans="1:19" s="2" customFormat="1" x14ac:dyDescent="0.2">
      <c r="A1" s="3" t="s">
        <v>0</v>
      </c>
      <c r="B1" s="18" t="s">
        <v>5</v>
      </c>
      <c r="C1" s="18" t="s">
        <v>6</v>
      </c>
      <c r="D1" s="38" t="s">
        <v>101</v>
      </c>
      <c r="E1" s="38"/>
      <c r="F1" s="18" t="s">
        <v>40</v>
      </c>
      <c r="G1" s="18" t="s">
        <v>8</v>
      </c>
      <c r="H1" s="18" t="s">
        <v>11</v>
      </c>
      <c r="I1" s="18" t="s">
        <v>9</v>
      </c>
      <c r="J1" s="18" t="s">
        <v>10</v>
      </c>
      <c r="K1" s="19" t="s">
        <v>13</v>
      </c>
      <c r="O1" s="31" t="s">
        <v>134</v>
      </c>
      <c r="P1" s="31"/>
      <c r="Q1" s="2" t="s">
        <v>11</v>
      </c>
    </row>
    <row r="2" spans="1:19" s="2" customFormat="1" ht="17" thickBot="1" x14ac:dyDescent="0.25">
      <c r="A2" s="10"/>
      <c r="B2" s="20"/>
      <c r="C2" s="20"/>
      <c r="D2" s="20" t="s">
        <v>155</v>
      </c>
      <c r="E2" s="20" t="s">
        <v>11</v>
      </c>
      <c r="F2" s="20" t="s">
        <v>7</v>
      </c>
      <c r="G2" s="20" t="s">
        <v>7</v>
      </c>
      <c r="H2" s="20" t="s">
        <v>7</v>
      </c>
      <c r="I2" s="20" t="s">
        <v>7</v>
      </c>
      <c r="J2" s="20" t="s">
        <v>7</v>
      </c>
      <c r="K2" s="21"/>
      <c r="O2" s="37">
        <v>1</v>
      </c>
      <c r="P2" s="37" t="s">
        <v>135</v>
      </c>
      <c r="Q2" s="37" t="s">
        <v>143</v>
      </c>
      <c r="S2" s="32"/>
    </row>
    <row r="3" spans="1:19" x14ac:dyDescent="0.2">
      <c r="A3" s="3" t="s">
        <v>1</v>
      </c>
      <c r="B3" s="4"/>
      <c r="C3" s="4" t="s">
        <v>21</v>
      </c>
      <c r="D3" s="4">
        <v>2</v>
      </c>
      <c r="E3" s="4"/>
      <c r="F3" s="4">
        <f>SUM(G3:J3)</f>
        <v>20</v>
      </c>
      <c r="G3" s="4">
        <v>20</v>
      </c>
      <c r="H3" s="4"/>
      <c r="I3" s="4"/>
      <c r="J3" s="4"/>
      <c r="K3" s="7" t="s">
        <v>29</v>
      </c>
      <c r="O3" s="37">
        <v>2</v>
      </c>
      <c r="P3" s="37" t="s">
        <v>141</v>
      </c>
      <c r="Q3" s="37" t="s">
        <v>143</v>
      </c>
      <c r="S3" s="32"/>
    </row>
    <row r="4" spans="1:19" x14ac:dyDescent="0.2">
      <c r="A4" s="8"/>
      <c r="B4" s="23"/>
      <c r="C4" s="24" t="s">
        <v>22</v>
      </c>
      <c r="D4" s="24">
        <v>2</v>
      </c>
      <c r="E4" s="24"/>
      <c r="F4" s="23">
        <f t="shared" ref="F4:F96" si="0">G4+I4+J4</f>
        <v>10</v>
      </c>
      <c r="G4" s="23">
        <v>10</v>
      </c>
      <c r="H4" s="23"/>
      <c r="I4" s="23"/>
      <c r="J4" s="23"/>
      <c r="K4" s="9"/>
      <c r="O4" s="37">
        <v>2</v>
      </c>
      <c r="P4" s="37" t="s">
        <v>142</v>
      </c>
      <c r="Q4" s="37" t="s">
        <v>152</v>
      </c>
      <c r="S4" s="33"/>
    </row>
    <row r="5" spans="1:19" x14ac:dyDescent="0.2">
      <c r="A5" s="8"/>
      <c r="B5" s="23"/>
      <c r="C5" s="24" t="s">
        <v>23</v>
      </c>
      <c r="D5" s="24">
        <v>2</v>
      </c>
      <c r="E5" s="24"/>
      <c r="F5" s="23">
        <f t="shared" si="0"/>
        <v>20</v>
      </c>
      <c r="G5" s="23">
        <v>20</v>
      </c>
      <c r="H5" s="23"/>
      <c r="I5" s="23"/>
      <c r="J5" s="23"/>
      <c r="K5" s="9"/>
      <c r="O5" s="2">
        <v>3</v>
      </c>
      <c r="P5" s="2" t="s">
        <v>136</v>
      </c>
      <c r="Q5" s="2" t="s">
        <v>146</v>
      </c>
      <c r="S5" s="33"/>
    </row>
    <row r="6" spans="1:19" x14ac:dyDescent="0.2">
      <c r="A6" s="8"/>
      <c r="B6" s="23"/>
      <c r="C6" s="23" t="s">
        <v>87</v>
      </c>
      <c r="D6" s="23">
        <v>2</v>
      </c>
      <c r="E6" s="23"/>
      <c r="F6" s="23">
        <f t="shared" si="0"/>
        <v>10</v>
      </c>
      <c r="G6" s="23">
        <v>10</v>
      </c>
      <c r="H6" s="23"/>
      <c r="I6" s="23"/>
      <c r="J6" s="23"/>
      <c r="K6" s="9"/>
      <c r="O6" s="2">
        <v>4</v>
      </c>
      <c r="P6" s="2" t="s">
        <v>153</v>
      </c>
      <c r="Q6" s="2" t="s">
        <v>144</v>
      </c>
      <c r="S6" s="32"/>
    </row>
    <row r="7" spans="1:19" x14ac:dyDescent="0.2">
      <c r="A7" s="8"/>
      <c r="B7" s="23"/>
      <c r="C7" s="23" t="s">
        <v>88</v>
      </c>
      <c r="D7" s="23">
        <v>2</v>
      </c>
      <c r="E7" s="23"/>
      <c r="F7" s="23">
        <f t="shared" si="0"/>
        <v>20</v>
      </c>
      <c r="G7" s="23">
        <v>20</v>
      </c>
      <c r="H7" s="23"/>
      <c r="I7" s="23"/>
      <c r="J7" s="23"/>
      <c r="K7" s="9"/>
      <c r="O7" s="2">
        <v>5</v>
      </c>
      <c r="P7" s="2" t="s">
        <v>145</v>
      </c>
      <c r="Q7" s="2" t="s">
        <v>152</v>
      </c>
      <c r="S7" s="32"/>
    </row>
    <row r="8" spans="1:19" x14ac:dyDescent="0.2">
      <c r="A8" s="8"/>
      <c r="B8" s="23"/>
      <c r="C8" s="23" t="s">
        <v>89</v>
      </c>
      <c r="D8" s="26">
        <v>2</v>
      </c>
      <c r="E8" s="23"/>
      <c r="F8" s="23">
        <f t="shared" si="0"/>
        <v>10</v>
      </c>
      <c r="G8" s="23">
        <v>10</v>
      </c>
      <c r="H8" s="23"/>
      <c r="I8" s="23"/>
      <c r="J8" s="23"/>
      <c r="K8" s="9"/>
      <c r="O8" s="2">
        <v>6</v>
      </c>
      <c r="P8" s="2" t="s">
        <v>137</v>
      </c>
      <c r="Q8" s="2" t="s">
        <v>152</v>
      </c>
      <c r="S8" s="33"/>
    </row>
    <row r="9" spans="1:19" x14ac:dyDescent="0.2">
      <c r="A9" s="8"/>
      <c r="B9" s="23"/>
      <c r="C9" s="23" t="s">
        <v>90</v>
      </c>
      <c r="D9" s="26">
        <v>2</v>
      </c>
      <c r="E9" s="23"/>
      <c r="F9" s="23">
        <f t="shared" si="0"/>
        <v>10</v>
      </c>
      <c r="G9" s="23">
        <v>10</v>
      </c>
      <c r="H9" s="23"/>
      <c r="I9" s="23"/>
      <c r="J9" s="23"/>
      <c r="K9" s="9"/>
      <c r="O9" s="37">
        <v>7</v>
      </c>
      <c r="P9" s="37" t="s">
        <v>138</v>
      </c>
      <c r="Q9" s="37" t="s">
        <v>151</v>
      </c>
      <c r="S9" s="33"/>
    </row>
    <row r="10" spans="1:19" x14ac:dyDescent="0.2">
      <c r="A10" s="8"/>
      <c r="B10" s="23"/>
      <c r="C10" s="23" t="s">
        <v>91</v>
      </c>
      <c r="D10" s="26">
        <v>2</v>
      </c>
      <c r="E10" s="23"/>
      <c r="F10" s="23">
        <f t="shared" si="0"/>
        <v>5</v>
      </c>
      <c r="G10" s="23">
        <v>5</v>
      </c>
      <c r="H10" s="23"/>
      <c r="I10" s="23"/>
      <c r="J10" s="23"/>
      <c r="K10" s="9"/>
      <c r="O10" s="37">
        <v>8</v>
      </c>
      <c r="P10" s="37" t="s">
        <v>139</v>
      </c>
      <c r="Q10" s="37" t="s">
        <v>150</v>
      </c>
      <c r="S10" s="34"/>
    </row>
    <row r="11" spans="1:19" x14ac:dyDescent="0.2">
      <c r="A11" s="8"/>
      <c r="B11" s="23"/>
      <c r="C11" s="23" t="s">
        <v>92</v>
      </c>
      <c r="D11" s="26">
        <v>2</v>
      </c>
      <c r="E11" s="23"/>
      <c r="F11" s="23">
        <f t="shared" si="0"/>
        <v>10</v>
      </c>
      <c r="G11" s="23">
        <v>10</v>
      </c>
      <c r="H11" s="23"/>
      <c r="I11" s="23"/>
      <c r="J11" s="23"/>
      <c r="K11" s="9"/>
      <c r="O11" s="44">
        <v>9</v>
      </c>
      <c r="P11" s="44" t="s">
        <v>154</v>
      </c>
      <c r="Q11" s="44"/>
      <c r="S11" s="35"/>
    </row>
    <row r="12" spans="1:19" x14ac:dyDescent="0.2">
      <c r="A12" s="8"/>
      <c r="B12" s="23"/>
      <c r="C12" s="23" t="s">
        <v>93</v>
      </c>
      <c r="D12" s="26">
        <v>2</v>
      </c>
      <c r="E12" s="23"/>
      <c r="F12" s="23">
        <f t="shared" si="0"/>
        <v>5</v>
      </c>
      <c r="G12" s="23">
        <v>5</v>
      </c>
      <c r="H12" s="23"/>
      <c r="I12" s="23"/>
      <c r="J12" s="23"/>
      <c r="K12" s="9"/>
      <c r="O12" s="2">
        <v>10</v>
      </c>
      <c r="P12" s="2" t="s">
        <v>147</v>
      </c>
      <c r="S12" s="33"/>
    </row>
    <row r="13" spans="1:19" x14ac:dyDescent="0.2">
      <c r="A13" s="8"/>
      <c r="B13" s="23"/>
      <c r="C13" s="23" t="s">
        <v>94</v>
      </c>
      <c r="D13" s="26">
        <v>2</v>
      </c>
      <c r="E13" s="23"/>
      <c r="F13" s="23">
        <f t="shared" si="0"/>
        <v>10</v>
      </c>
      <c r="G13" s="23">
        <v>10</v>
      </c>
      <c r="H13" s="23"/>
      <c r="I13" s="23"/>
      <c r="J13" s="23"/>
      <c r="K13" s="9"/>
      <c r="O13" s="37">
        <v>11</v>
      </c>
      <c r="P13" s="37" t="s">
        <v>140</v>
      </c>
      <c r="Q13" s="37"/>
      <c r="S13" s="33"/>
    </row>
    <row r="14" spans="1:19" x14ac:dyDescent="0.2">
      <c r="A14" s="8"/>
      <c r="B14" s="23"/>
      <c r="C14" s="23" t="s">
        <v>95</v>
      </c>
      <c r="D14" s="26">
        <v>2</v>
      </c>
      <c r="E14" s="23"/>
      <c r="F14" s="23">
        <f t="shared" si="0"/>
        <v>30</v>
      </c>
      <c r="G14" s="23">
        <v>30</v>
      </c>
      <c r="H14" s="23"/>
      <c r="I14" s="23"/>
      <c r="J14" s="23"/>
      <c r="K14" s="9"/>
      <c r="O14" s="37">
        <v>12</v>
      </c>
      <c r="P14" s="37" t="s">
        <v>148</v>
      </c>
      <c r="Q14" s="37" t="s">
        <v>149</v>
      </c>
      <c r="S14" s="33"/>
    </row>
    <row r="15" spans="1:19" x14ac:dyDescent="0.2">
      <c r="A15" s="8"/>
      <c r="B15" s="23"/>
      <c r="C15" s="24" t="s">
        <v>29</v>
      </c>
      <c r="D15" s="24">
        <v>2</v>
      </c>
      <c r="E15" s="24"/>
      <c r="F15" s="23">
        <f t="shared" si="0"/>
        <v>30</v>
      </c>
      <c r="G15" s="23">
        <v>30</v>
      </c>
      <c r="H15" s="23"/>
      <c r="I15" s="23"/>
      <c r="J15" s="23"/>
      <c r="K15" s="9"/>
      <c r="S15" s="33"/>
    </row>
    <row r="16" spans="1:19" x14ac:dyDescent="0.2">
      <c r="A16" s="8"/>
      <c r="B16" s="23"/>
      <c r="C16" s="23" t="s">
        <v>58</v>
      </c>
      <c r="D16" s="26">
        <v>2</v>
      </c>
      <c r="E16" s="23"/>
      <c r="F16" s="23">
        <f t="shared" ref="F16:F18" si="1">G16+I16+J16</f>
        <v>10</v>
      </c>
      <c r="G16" s="23">
        <v>10</v>
      </c>
      <c r="H16" s="23"/>
      <c r="I16" s="23"/>
      <c r="J16" s="23"/>
      <c r="K16" s="9"/>
      <c r="S16" s="33"/>
    </row>
    <row r="17" spans="1:19" ht="17" thickBot="1" x14ac:dyDescent="0.25">
      <c r="A17" s="8"/>
      <c r="B17" s="23"/>
      <c r="C17" s="23" t="s">
        <v>96</v>
      </c>
      <c r="D17" s="26">
        <v>2</v>
      </c>
      <c r="E17" s="23"/>
      <c r="F17" s="23">
        <f t="shared" si="1"/>
        <v>30</v>
      </c>
      <c r="G17" s="23">
        <v>30</v>
      </c>
      <c r="H17" s="23"/>
      <c r="I17" s="23"/>
      <c r="J17" s="23"/>
      <c r="K17" s="9"/>
      <c r="M17">
        <f>SUM(G3:G17)</f>
        <v>230</v>
      </c>
      <c r="S17" s="33"/>
    </row>
    <row r="18" spans="1:19" x14ac:dyDescent="0.2">
      <c r="A18" s="3" t="s">
        <v>3</v>
      </c>
      <c r="B18" s="4" t="s">
        <v>18</v>
      </c>
      <c r="C18" s="4" t="s">
        <v>97</v>
      </c>
      <c r="D18" s="4">
        <v>2</v>
      </c>
      <c r="E18" s="4"/>
      <c r="F18" s="4">
        <f t="shared" si="1"/>
        <v>10</v>
      </c>
      <c r="G18" s="5">
        <v>10</v>
      </c>
      <c r="H18" s="27"/>
      <c r="I18" s="4"/>
      <c r="J18" s="4"/>
      <c r="K18" s="7" t="s">
        <v>30</v>
      </c>
      <c r="S18" s="32"/>
    </row>
    <row r="19" spans="1:19" x14ac:dyDescent="0.2">
      <c r="A19" s="8"/>
      <c r="B19" s="23"/>
      <c r="C19" s="23" t="s">
        <v>50</v>
      </c>
      <c r="D19" s="26">
        <v>7</v>
      </c>
      <c r="E19" s="23" t="s">
        <v>151</v>
      </c>
      <c r="F19" s="23">
        <f t="shared" ref="F19" si="2">G19+I19+J19</f>
        <v>15</v>
      </c>
      <c r="G19" s="24">
        <v>15</v>
      </c>
      <c r="H19" s="25">
        <v>15</v>
      </c>
      <c r="I19" s="23"/>
      <c r="J19" s="26"/>
      <c r="K19" s="9"/>
      <c r="S19" s="33"/>
    </row>
    <row r="20" spans="1:19" x14ac:dyDescent="0.2">
      <c r="A20" s="8"/>
      <c r="B20" s="23"/>
      <c r="C20" s="23" t="s">
        <v>85</v>
      </c>
      <c r="D20" s="26">
        <v>7</v>
      </c>
      <c r="E20" s="23" t="s">
        <v>151</v>
      </c>
      <c r="F20" s="23">
        <f t="shared" si="0"/>
        <v>15</v>
      </c>
      <c r="G20" s="24">
        <v>15</v>
      </c>
      <c r="H20" s="25">
        <v>15</v>
      </c>
      <c r="I20" s="23"/>
      <c r="J20" s="23"/>
      <c r="K20" s="9"/>
      <c r="S20" s="33"/>
    </row>
    <row r="21" spans="1:19" x14ac:dyDescent="0.2">
      <c r="A21" s="8"/>
      <c r="B21" s="23"/>
      <c r="C21" t="s">
        <v>98</v>
      </c>
      <c r="D21" s="26">
        <v>1</v>
      </c>
      <c r="E21" s="23"/>
      <c r="F21" s="26">
        <f t="shared" si="0"/>
        <v>30</v>
      </c>
      <c r="G21" s="24">
        <v>30</v>
      </c>
      <c r="H21" s="28"/>
      <c r="I21" s="23"/>
      <c r="J21" s="23"/>
      <c r="K21" s="9"/>
      <c r="S21" s="33"/>
    </row>
    <row r="22" spans="1:19" x14ac:dyDescent="0.2">
      <c r="A22" s="8"/>
      <c r="B22" s="23"/>
      <c r="C22" s="23" t="s">
        <v>30</v>
      </c>
      <c r="D22" s="26">
        <v>1</v>
      </c>
      <c r="E22" s="23"/>
      <c r="F22" s="23">
        <f t="shared" si="0"/>
        <v>20</v>
      </c>
      <c r="G22" s="28">
        <v>20</v>
      </c>
      <c r="H22" s="23"/>
      <c r="I22" s="23"/>
      <c r="J22" s="23"/>
      <c r="K22" s="9"/>
      <c r="S22" s="36"/>
    </row>
    <row r="23" spans="1:19" x14ac:dyDescent="0.2">
      <c r="A23" s="8"/>
      <c r="B23" s="23"/>
      <c r="C23" t="s">
        <v>99</v>
      </c>
      <c r="D23" s="26">
        <v>1</v>
      </c>
      <c r="E23" s="23"/>
      <c r="F23" s="26">
        <f t="shared" si="0"/>
        <v>20</v>
      </c>
      <c r="G23" s="28">
        <v>20</v>
      </c>
      <c r="H23" s="23"/>
      <c r="I23" s="23"/>
      <c r="J23" s="23"/>
      <c r="K23" s="9"/>
      <c r="S23" s="32"/>
    </row>
    <row r="24" spans="1:19" ht="17" thickBot="1" x14ac:dyDescent="0.25">
      <c r="A24" s="8"/>
      <c r="B24" s="23"/>
      <c r="C24" s="23" t="s">
        <v>51</v>
      </c>
      <c r="D24" s="26">
        <v>7</v>
      </c>
      <c r="E24" s="23" t="s">
        <v>151</v>
      </c>
      <c r="F24" s="23">
        <f t="shared" si="0"/>
        <v>15</v>
      </c>
      <c r="G24" s="24">
        <v>15</v>
      </c>
      <c r="H24" s="25">
        <v>15</v>
      </c>
      <c r="I24" s="23"/>
      <c r="J24" s="23"/>
      <c r="K24" s="9"/>
      <c r="M24">
        <f>SUM(F18:F24)</f>
        <v>125</v>
      </c>
      <c r="S24" s="32"/>
    </row>
    <row r="25" spans="1:19" x14ac:dyDescent="0.2">
      <c r="A25" s="3" t="s">
        <v>4</v>
      </c>
      <c r="B25" s="4" t="s">
        <v>18</v>
      </c>
      <c r="C25" s="4" t="s">
        <v>59</v>
      </c>
      <c r="D25" s="4">
        <v>2.6</v>
      </c>
      <c r="E25" s="4"/>
      <c r="F25" s="4">
        <f t="shared" si="0"/>
        <v>10</v>
      </c>
      <c r="G25" s="4">
        <v>10</v>
      </c>
      <c r="H25" s="4"/>
      <c r="I25" s="4"/>
      <c r="J25" s="4"/>
      <c r="K25" s="7" t="s">
        <v>59</v>
      </c>
    </row>
    <row r="26" spans="1:19" ht="17" thickBot="1" x14ac:dyDescent="0.25">
      <c r="A26" s="10"/>
      <c r="B26" s="11"/>
      <c r="C26" t="s">
        <v>100</v>
      </c>
      <c r="D26" s="26">
        <v>2.6</v>
      </c>
      <c r="F26" s="11">
        <f t="shared" si="0"/>
        <v>20</v>
      </c>
      <c r="G26" s="11">
        <v>20</v>
      </c>
      <c r="H26" s="11"/>
      <c r="I26" s="11"/>
      <c r="J26" s="11"/>
      <c r="K26" s="14"/>
      <c r="M26">
        <f>SUM(F25:F26)</f>
        <v>30</v>
      </c>
    </row>
    <row r="27" spans="1:19" x14ac:dyDescent="0.2">
      <c r="A27" s="3" t="s">
        <v>45</v>
      </c>
      <c r="B27" s="4" t="s">
        <v>18</v>
      </c>
      <c r="C27" s="4" t="s">
        <v>47</v>
      </c>
      <c r="D27" s="4">
        <v>7</v>
      </c>
      <c r="E27" s="4" t="s">
        <v>151</v>
      </c>
      <c r="F27" s="4">
        <f t="shared" si="0"/>
        <v>15</v>
      </c>
      <c r="G27" s="5">
        <v>15</v>
      </c>
      <c r="H27" s="6">
        <v>15</v>
      </c>
      <c r="I27" s="4"/>
      <c r="J27" s="4"/>
      <c r="K27" s="7" t="s">
        <v>46</v>
      </c>
    </row>
    <row r="28" spans="1:19" ht="17" thickBot="1" x14ac:dyDescent="0.25">
      <c r="A28" s="10"/>
      <c r="B28" s="11"/>
      <c r="C28" s="11" t="s">
        <v>46</v>
      </c>
      <c r="D28" s="11">
        <v>7</v>
      </c>
      <c r="E28" s="11" t="s">
        <v>151</v>
      </c>
      <c r="F28" s="11">
        <f t="shared" si="0"/>
        <v>15</v>
      </c>
      <c r="G28" s="12">
        <v>15</v>
      </c>
      <c r="H28" s="13">
        <v>15</v>
      </c>
      <c r="I28" s="11"/>
      <c r="J28" s="11"/>
      <c r="K28" s="14"/>
      <c r="M28">
        <f>SUM(F27:F28)</f>
        <v>30</v>
      </c>
    </row>
    <row r="29" spans="1:19" x14ac:dyDescent="0.2">
      <c r="A29" s="3" t="s">
        <v>31</v>
      </c>
      <c r="B29" s="4"/>
      <c r="C29" t="s">
        <v>102</v>
      </c>
      <c r="E29" s="4"/>
      <c r="F29">
        <f t="shared" si="0"/>
        <v>10</v>
      </c>
      <c r="G29" s="4">
        <v>10</v>
      </c>
      <c r="H29" s="4"/>
      <c r="I29" s="4"/>
      <c r="J29" s="4"/>
      <c r="K29" s="7" t="s">
        <v>109</v>
      </c>
    </row>
    <row r="30" spans="1:19" x14ac:dyDescent="0.2">
      <c r="A30" s="8"/>
      <c r="C30" t="s">
        <v>103</v>
      </c>
      <c r="D30">
        <v>2</v>
      </c>
      <c r="F30">
        <f t="shared" si="0"/>
        <v>20</v>
      </c>
      <c r="G30" s="26">
        <v>20</v>
      </c>
      <c r="K30" s="9"/>
    </row>
    <row r="31" spans="1:19" x14ac:dyDescent="0.2">
      <c r="A31" s="8"/>
      <c r="C31" t="s">
        <v>104</v>
      </c>
      <c r="D31">
        <v>2</v>
      </c>
      <c r="F31">
        <f t="shared" si="0"/>
        <v>10</v>
      </c>
      <c r="G31" s="26">
        <v>10</v>
      </c>
      <c r="K31" s="9"/>
    </row>
    <row r="32" spans="1:19" x14ac:dyDescent="0.2">
      <c r="A32" s="8"/>
      <c r="C32" t="s">
        <v>105</v>
      </c>
      <c r="D32">
        <v>2</v>
      </c>
      <c r="F32">
        <f t="shared" si="0"/>
        <v>10</v>
      </c>
      <c r="G32" s="26">
        <v>10</v>
      </c>
      <c r="K32" s="9"/>
    </row>
    <row r="33" spans="1:13" x14ac:dyDescent="0.2">
      <c r="A33" s="8"/>
      <c r="C33" t="s">
        <v>106</v>
      </c>
      <c r="D33">
        <v>2</v>
      </c>
      <c r="F33">
        <f t="shared" si="0"/>
        <v>20</v>
      </c>
      <c r="G33" s="26">
        <v>20</v>
      </c>
      <c r="K33" s="9"/>
    </row>
    <row r="34" spans="1:13" x14ac:dyDescent="0.2">
      <c r="A34" s="8"/>
      <c r="C34" t="s">
        <v>107</v>
      </c>
      <c r="D34">
        <v>2</v>
      </c>
      <c r="F34">
        <f t="shared" si="0"/>
        <v>10</v>
      </c>
      <c r="G34" s="26">
        <v>10</v>
      </c>
      <c r="K34" s="9"/>
    </row>
    <row r="35" spans="1:13" x14ac:dyDescent="0.2">
      <c r="A35" s="8"/>
      <c r="C35" t="s">
        <v>108</v>
      </c>
      <c r="D35">
        <v>2</v>
      </c>
      <c r="F35">
        <f t="shared" si="0"/>
        <v>10</v>
      </c>
      <c r="G35" s="26">
        <v>10</v>
      </c>
      <c r="K35" s="9"/>
    </row>
    <row r="36" spans="1:13" ht="17" thickBot="1" x14ac:dyDescent="0.25">
      <c r="A36" s="8"/>
      <c r="B36" s="23"/>
      <c r="C36" t="s">
        <v>55</v>
      </c>
      <c r="D36">
        <v>2</v>
      </c>
      <c r="E36" s="23"/>
      <c r="F36" s="23">
        <f t="shared" si="0"/>
        <v>20</v>
      </c>
      <c r="G36" s="23">
        <v>20</v>
      </c>
      <c r="H36" s="23"/>
      <c r="I36" s="23"/>
      <c r="J36" s="23"/>
      <c r="K36" s="9"/>
      <c r="M36">
        <f>SUM(G29:G36)</f>
        <v>110</v>
      </c>
    </row>
    <row r="37" spans="1:13" x14ac:dyDescent="0.2">
      <c r="A37" s="3" t="s">
        <v>2</v>
      </c>
      <c r="B37" s="4"/>
      <c r="C37" s="4" t="s">
        <v>110</v>
      </c>
      <c r="D37" s="4">
        <v>9</v>
      </c>
      <c r="E37" s="4"/>
      <c r="F37" s="4">
        <f t="shared" si="0"/>
        <v>10</v>
      </c>
      <c r="G37" s="4">
        <v>10</v>
      </c>
      <c r="H37" s="4"/>
      <c r="I37" s="4"/>
      <c r="J37" s="4"/>
      <c r="K37" s="7" t="s">
        <v>60</v>
      </c>
    </row>
    <row r="38" spans="1:13" x14ac:dyDescent="0.2">
      <c r="A38" s="8"/>
      <c r="B38" s="23"/>
      <c r="C38" s="23" t="s">
        <v>111</v>
      </c>
      <c r="D38" s="26">
        <v>9</v>
      </c>
      <c r="E38" s="23"/>
      <c r="F38" s="23">
        <f t="shared" si="0"/>
        <v>5</v>
      </c>
      <c r="G38" s="26">
        <v>5</v>
      </c>
      <c r="H38" s="23"/>
      <c r="I38" s="23"/>
      <c r="J38" s="23"/>
      <c r="K38" s="9"/>
    </row>
    <row r="39" spans="1:13" x14ac:dyDescent="0.2">
      <c r="A39" s="8"/>
      <c r="B39" s="23"/>
      <c r="C39" s="23" t="s">
        <v>112</v>
      </c>
      <c r="D39" s="26">
        <v>9</v>
      </c>
      <c r="E39" s="23"/>
      <c r="F39" s="23">
        <f t="shared" si="0"/>
        <v>10</v>
      </c>
      <c r="G39" s="24">
        <v>10</v>
      </c>
      <c r="H39" s="28"/>
      <c r="I39" s="23"/>
      <c r="J39" s="23"/>
      <c r="K39" s="9"/>
    </row>
    <row r="40" spans="1:13" x14ac:dyDescent="0.2">
      <c r="A40" s="8"/>
      <c r="B40" s="23"/>
      <c r="C40" s="23" t="s">
        <v>44</v>
      </c>
      <c r="D40" s="23">
        <v>8</v>
      </c>
      <c r="E40" s="23" t="s">
        <v>150</v>
      </c>
      <c r="F40" s="23">
        <f t="shared" si="0"/>
        <v>5</v>
      </c>
      <c r="G40" s="24">
        <v>5</v>
      </c>
      <c r="H40" s="25">
        <v>5</v>
      </c>
      <c r="I40" s="23"/>
      <c r="J40" s="23"/>
      <c r="K40" s="9"/>
    </row>
    <row r="41" spans="1:13" ht="17" thickBot="1" x14ac:dyDescent="0.25">
      <c r="A41" s="10"/>
      <c r="B41" s="11"/>
      <c r="C41" s="11" t="s">
        <v>113</v>
      </c>
      <c r="D41" s="11">
        <v>9</v>
      </c>
      <c r="E41" s="11"/>
      <c r="F41" s="11">
        <f t="shared" si="0"/>
        <v>5</v>
      </c>
      <c r="G41" s="11">
        <v>5</v>
      </c>
      <c r="H41" s="11"/>
      <c r="I41" s="11"/>
      <c r="J41" s="11"/>
      <c r="K41" s="14"/>
      <c r="M41">
        <f>SUM(F37:F41)</f>
        <v>35</v>
      </c>
    </row>
    <row r="42" spans="1:13" x14ac:dyDescent="0.2">
      <c r="A42" s="3" t="s">
        <v>25</v>
      </c>
      <c r="B42" s="4"/>
      <c r="C42" s="4" t="s">
        <v>52</v>
      </c>
      <c r="D42" s="4">
        <v>8.1199999999999992</v>
      </c>
      <c r="E42" s="4" t="s">
        <v>149</v>
      </c>
      <c r="F42" s="4">
        <f t="shared" si="0"/>
        <v>5</v>
      </c>
      <c r="G42" s="1">
        <v>5</v>
      </c>
      <c r="H42" s="6">
        <v>5</v>
      </c>
      <c r="I42" s="4"/>
      <c r="J42" s="4"/>
      <c r="K42" s="7" t="s">
        <v>114</v>
      </c>
    </row>
    <row r="43" spans="1:13" ht="17" thickBot="1" x14ac:dyDescent="0.25">
      <c r="A43" s="10"/>
      <c r="B43" s="11"/>
      <c r="C43" s="11" t="s">
        <v>53</v>
      </c>
      <c r="D43" s="11">
        <v>8.1199999999999992</v>
      </c>
      <c r="E43" s="11" t="s">
        <v>149</v>
      </c>
      <c r="F43" s="11">
        <f t="shared" si="0"/>
        <v>5</v>
      </c>
      <c r="G43" s="12">
        <v>5</v>
      </c>
      <c r="H43" s="13">
        <v>5</v>
      </c>
      <c r="I43" s="11"/>
      <c r="J43" s="11"/>
      <c r="K43" s="14"/>
      <c r="M43">
        <f>SUM(F42:F43)</f>
        <v>10</v>
      </c>
    </row>
    <row r="44" spans="1:13" x14ac:dyDescent="0.2">
      <c r="A44" s="3" t="s">
        <v>12</v>
      </c>
      <c r="B44" s="4"/>
      <c r="C44" s="4" t="s">
        <v>32</v>
      </c>
      <c r="D44" s="39">
        <v>8.1199999999999992</v>
      </c>
      <c r="E44" s="4" t="s">
        <v>157</v>
      </c>
      <c r="F44" s="4">
        <f t="shared" si="0"/>
        <v>20</v>
      </c>
      <c r="G44" s="4">
        <v>20</v>
      </c>
      <c r="H44" s="15">
        <v>20</v>
      </c>
      <c r="I44" s="4"/>
      <c r="J44" s="4"/>
      <c r="K44" s="7" t="s">
        <v>32</v>
      </c>
    </row>
    <row r="45" spans="1:13" x14ac:dyDescent="0.2">
      <c r="A45" s="8"/>
      <c r="C45" t="s">
        <v>81</v>
      </c>
      <c r="D45" s="41">
        <v>7</v>
      </c>
      <c r="E45" s="26" t="s">
        <v>151</v>
      </c>
      <c r="F45">
        <f t="shared" si="0"/>
        <v>20</v>
      </c>
      <c r="G45" s="1">
        <v>20</v>
      </c>
      <c r="H45" s="16">
        <v>20</v>
      </c>
      <c r="K45" s="9"/>
    </row>
    <row r="46" spans="1:13" x14ac:dyDescent="0.2">
      <c r="A46" s="8"/>
      <c r="C46" t="s">
        <v>42</v>
      </c>
      <c r="D46">
        <v>8</v>
      </c>
      <c r="E46" t="s">
        <v>150</v>
      </c>
      <c r="F46">
        <f t="shared" si="0"/>
        <v>10</v>
      </c>
      <c r="G46">
        <v>10</v>
      </c>
      <c r="H46" s="16">
        <v>10</v>
      </c>
      <c r="K46" s="9"/>
    </row>
    <row r="47" spans="1:13" x14ac:dyDescent="0.2">
      <c r="A47" s="8"/>
      <c r="C47" t="s">
        <v>82</v>
      </c>
      <c r="D47">
        <v>7.12</v>
      </c>
      <c r="E47" t="s">
        <v>158</v>
      </c>
      <c r="F47">
        <f t="shared" si="0"/>
        <v>10</v>
      </c>
      <c r="G47" s="1">
        <v>10</v>
      </c>
      <c r="H47" s="16">
        <v>10</v>
      </c>
      <c r="K47" s="9"/>
    </row>
    <row r="48" spans="1:13" x14ac:dyDescent="0.2">
      <c r="A48" s="8"/>
      <c r="C48" t="s">
        <v>43</v>
      </c>
      <c r="D48">
        <v>8</v>
      </c>
      <c r="E48" t="s">
        <v>150</v>
      </c>
      <c r="F48">
        <f t="shared" si="0"/>
        <v>10</v>
      </c>
      <c r="G48">
        <v>10</v>
      </c>
      <c r="H48" s="16">
        <v>10</v>
      </c>
      <c r="K48" s="9"/>
    </row>
    <row r="49" spans="1:13" x14ac:dyDescent="0.2">
      <c r="A49" s="8"/>
      <c r="C49" t="s">
        <v>83</v>
      </c>
      <c r="D49">
        <v>7.12</v>
      </c>
      <c r="E49" t="s">
        <v>158</v>
      </c>
      <c r="F49">
        <f t="shared" si="0"/>
        <v>20</v>
      </c>
      <c r="G49" s="1">
        <v>20</v>
      </c>
      <c r="H49" s="16">
        <v>20</v>
      </c>
      <c r="K49" s="9"/>
    </row>
    <row r="50" spans="1:13" x14ac:dyDescent="0.2">
      <c r="A50" s="8"/>
      <c r="C50" t="s">
        <v>49</v>
      </c>
      <c r="D50" s="40">
        <v>7.12</v>
      </c>
      <c r="E50" t="s">
        <v>158</v>
      </c>
      <c r="F50">
        <f t="shared" si="0"/>
        <v>10</v>
      </c>
      <c r="G50">
        <v>10</v>
      </c>
      <c r="H50" s="16">
        <v>10</v>
      </c>
      <c r="K50" s="9"/>
    </row>
    <row r="51" spans="1:13" ht="17" thickBot="1" x14ac:dyDescent="0.25">
      <c r="A51" s="8"/>
      <c r="C51" t="s">
        <v>48</v>
      </c>
      <c r="D51">
        <v>7</v>
      </c>
      <c r="E51" t="s">
        <v>151</v>
      </c>
      <c r="F51">
        <f t="shared" ref="F51" si="3">G51+I51+J51</f>
        <v>10</v>
      </c>
      <c r="G51">
        <v>10</v>
      </c>
      <c r="H51" s="16">
        <v>10</v>
      </c>
      <c r="K51" s="9"/>
      <c r="M51">
        <f>SUM(F44:F51)</f>
        <v>110</v>
      </c>
    </row>
    <row r="52" spans="1:13" x14ac:dyDescent="0.2">
      <c r="A52" s="3" t="s">
        <v>24</v>
      </c>
      <c r="B52" s="4"/>
      <c r="C52" s="4" t="s">
        <v>80</v>
      </c>
      <c r="D52" s="4">
        <v>2</v>
      </c>
      <c r="E52" s="4"/>
      <c r="F52" s="4">
        <f t="shared" si="0"/>
        <v>10</v>
      </c>
      <c r="G52" s="4">
        <v>10</v>
      </c>
      <c r="H52" s="4"/>
      <c r="I52" s="4"/>
      <c r="J52" s="4"/>
      <c r="K52" s="7" t="s">
        <v>80</v>
      </c>
    </row>
    <row r="53" spans="1:13" x14ac:dyDescent="0.2">
      <c r="A53" s="8"/>
      <c r="C53" t="s">
        <v>115</v>
      </c>
      <c r="D53" s="26">
        <v>2</v>
      </c>
      <c r="F53">
        <f t="shared" si="0"/>
        <v>10</v>
      </c>
      <c r="G53">
        <v>10</v>
      </c>
      <c r="K53" s="9"/>
    </row>
    <row r="54" spans="1:13" ht="17" thickBot="1" x14ac:dyDescent="0.25">
      <c r="A54" s="10"/>
      <c r="B54" s="11"/>
      <c r="C54" s="11" t="s">
        <v>86</v>
      </c>
      <c r="D54" s="11">
        <v>2</v>
      </c>
      <c r="E54" s="11"/>
      <c r="F54" s="11">
        <f t="shared" si="0"/>
        <v>10</v>
      </c>
      <c r="G54" s="11">
        <v>10</v>
      </c>
      <c r="H54" s="11"/>
      <c r="I54" s="11"/>
      <c r="J54" s="11"/>
      <c r="K54" s="14"/>
      <c r="M54">
        <f>SUM(F52:F54)</f>
        <v>30</v>
      </c>
    </row>
    <row r="55" spans="1:13" ht="17" x14ac:dyDescent="0.25">
      <c r="A55" s="8" t="s">
        <v>26</v>
      </c>
      <c r="B55" t="s">
        <v>18</v>
      </c>
      <c r="C55" s="22" t="s">
        <v>116</v>
      </c>
      <c r="D55" s="22">
        <v>8</v>
      </c>
      <c r="E55" s="22" t="s">
        <v>150</v>
      </c>
      <c r="F55">
        <f t="shared" si="0"/>
        <v>10</v>
      </c>
      <c r="G55">
        <v>10</v>
      </c>
      <c r="H55" s="16">
        <v>10</v>
      </c>
      <c r="K55" s="9" t="s">
        <v>56</v>
      </c>
    </row>
    <row r="56" spans="1:13" x14ac:dyDescent="0.2">
      <c r="A56" s="8"/>
      <c r="C56" t="s">
        <v>56</v>
      </c>
      <c r="D56">
        <v>8.1199999999999992</v>
      </c>
      <c r="E56" t="s">
        <v>149</v>
      </c>
      <c r="F56">
        <f t="shared" si="0"/>
        <v>10</v>
      </c>
      <c r="G56">
        <v>10</v>
      </c>
      <c r="H56" s="16">
        <v>10</v>
      </c>
      <c r="K56" s="9"/>
    </row>
    <row r="57" spans="1:13" ht="17" thickBot="1" x14ac:dyDescent="0.25">
      <c r="A57" s="10"/>
      <c r="B57" s="11"/>
      <c r="C57" s="11" t="s">
        <v>57</v>
      </c>
      <c r="D57" s="11">
        <v>8.1199999999999992</v>
      </c>
      <c r="E57" s="11" t="s">
        <v>149</v>
      </c>
      <c r="F57" s="11">
        <f t="shared" si="0"/>
        <v>10</v>
      </c>
      <c r="G57" s="11">
        <v>10</v>
      </c>
      <c r="H57" s="17">
        <v>10</v>
      </c>
      <c r="I57" s="11"/>
      <c r="J57" s="11"/>
      <c r="K57" s="14"/>
      <c r="M57">
        <f>SUM(F55:F57)</f>
        <v>30</v>
      </c>
    </row>
    <row r="58" spans="1:13" x14ac:dyDescent="0.2">
      <c r="A58" s="3" t="s">
        <v>14</v>
      </c>
      <c r="B58" s="4"/>
      <c r="C58" s="4" t="s">
        <v>61</v>
      </c>
      <c r="D58" s="4">
        <v>2</v>
      </c>
      <c r="E58" s="4"/>
      <c r="F58" s="4">
        <f t="shared" si="0"/>
        <v>15</v>
      </c>
      <c r="G58" s="4">
        <v>15</v>
      </c>
      <c r="H58" s="4"/>
      <c r="I58" s="4"/>
      <c r="J58" s="4"/>
      <c r="K58" s="7" t="s">
        <v>34</v>
      </c>
    </row>
    <row r="59" spans="1:13" x14ac:dyDescent="0.2">
      <c r="A59" s="8"/>
      <c r="C59" t="s">
        <v>62</v>
      </c>
      <c r="D59" s="26">
        <v>2</v>
      </c>
      <c r="F59" s="26">
        <f t="shared" si="0"/>
        <v>30</v>
      </c>
      <c r="G59" s="26">
        <v>30</v>
      </c>
      <c r="K59" s="9"/>
    </row>
    <row r="60" spans="1:13" x14ac:dyDescent="0.2">
      <c r="A60" s="8"/>
      <c r="C60" t="s">
        <v>41</v>
      </c>
      <c r="D60" s="26">
        <v>2</v>
      </c>
      <c r="F60">
        <f t="shared" ref="F60" si="4">G60+I60+J60</f>
        <v>30</v>
      </c>
      <c r="G60">
        <v>30</v>
      </c>
      <c r="H60" s="16">
        <v>30</v>
      </c>
      <c r="K60" s="9"/>
    </row>
    <row r="61" spans="1:13" x14ac:dyDescent="0.2">
      <c r="A61" s="8"/>
      <c r="C61" t="s">
        <v>127</v>
      </c>
      <c r="D61" s="26">
        <v>2</v>
      </c>
      <c r="F61">
        <f t="shared" si="0"/>
        <v>20</v>
      </c>
      <c r="G61">
        <v>20</v>
      </c>
      <c r="K61" s="9"/>
    </row>
    <row r="62" spans="1:13" x14ac:dyDescent="0.2">
      <c r="A62" s="8"/>
      <c r="C62" t="s">
        <v>128</v>
      </c>
      <c r="D62" s="26">
        <v>2</v>
      </c>
      <c r="F62">
        <f t="shared" si="0"/>
        <v>15</v>
      </c>
      <c r="G62">
        <v>15</v>
      </c>
      <c r="H62" s="30"/>
      <c r="K62" s="9"/>
    </row>
    <row r="63" spans="1:13" x14ac:dyDescent="0.2">
      <c r="A63" s="8"/>
      <c r="C63" t="s">
        <v>129</v>
      </c>
      <c r="D63" s="26">
        <v>2</v>
      </c>
      <c r="F63">
        <f t="shared" si="0"/>
        <v>30</v>
      </c>
      <c r="G63">
        <v>30</v>
      </c>
      <c r="K63" s="9"/>
    </row>
    <row r="64" spans="1:13" x14ac:dyDescent="0.2">
      <c r="A64" s="8"/>
      <c r="C64" t="s">
        <v>130</v>
      </c>
      <c r="D64" s="26">
        <v>2</v>
      </c>
      <c r="F64">
        <f t="shared" si="0"/>
        <v>40</v>
      </c>
      <c r="G64">
        <v>40</v>
      </c>
      <c r="K64" s="9"/>
    </row>
    <row r="65" spans="1:13" x14ac:dyDescent="0.2">
      <c r="A65" s="8"/>
      <c r="C65" t="s">
        <v>131</v>
      </c>
      <c r="D65" s="26">
        <v>2</v>
      </c>
      <c r="F65">
        <f t="shared" si="0"/>
        <v>10</v>
      </c>
      <c r="G65">
        <v>10</v>
      </c>
      <c r="H65" s="30"/>
      <c r="K65" s="9"/>
    </row>
    <row r="66" spans="1:13" x14ac:dyDescent="0.2">
      <c r="A66" s="8"/>
      <c r="C66" t="s">
        <v>34</v>
      </c>
      <c r="D66" s="26">
        <v>2</v>
      </c>
      <c r="E66" t="s">
        <v>143</v>
      </c>
      <c r="F66">
        <f t="shared" si="0"/>
        <v>30</v>
      </c>
      <c r="G66">
        <v>30</v>
      </c>
      <c r="H66" s="16">
        <v>30</v>
      </c>
      <c r="K66" s="9"/>
    </row>
    <row r="67" spans="1:13" x14ac:dyDescent="0.2">
      <c r="A67" s="8"/>
      <c r="C67" t="s">
        <v>132</v>
      </c>
      <c r="D67" s="26">
        <v>2</v>
      </c>
      <c r="F67">
        <f t="shared" si="0"/>
        <v>80</v>
      </c>
      <c r="G67">
        <v>80</v>
      </c>
      <c r="H67" s="30"/>
      <c r="K67" s="9"/>
    </row>
    <row r="68" spans="1:13" x14ac:dyDescent="0.2">
      <c r="A68" s="8"/>
      <c r="C68" t="s">
        <v>35</v>
      </c>
      <c r="D68">
        <v>2</v>
      </c>
      <c r="E68" t="s">
        <v>143</v>
      </c>
      <c r="F68">
        <f t="shared" si="0"/>
        <v>30</v>
      </c>
      <c r="G68">
        <v>20</v>
      </c>
      <c r="J68">
        <v>10</v>
      </c>
      <c r="K68" s="9"/>
    </row>
    <row r="69" spans="1:13" x14ac:dyDescent="0.2">
      <c r="A69" s="8"/>
      <c r="C69" t="s">
        <v>133</v>
      </c>
      <c r="D69">
        <v>2</v>
      </c>
      <c r="F69">
        <f t="shared" si="0"/>
        <v>10</v>
      </c>
      <c r="G69">
        <v>10</v>
      </c>
      <c r="K69" s="9"/>
    </row>
    <row r="70" spans="1:13" ht="17" thickBot="1" x14ac:dyDescent="0.25">
      <c r="A70" s="8"/>
      <c r="C70" t="s">
        <v>39</v>
      </c>
      <c r="D70">
        <v>2</v>
      </c>
      <c r="F70">
        <f t="shared" si="0"/>
        <v>30</v>
      </c>
      <c r="G70">
        <v>30</v>
      </c>
      <c r="H70" s="16">
        <v>20</v>
      </c>
      <c r="K70" s="9"/>
      <c r="M70">
        <f>SUM(F58:F70)</f>
        <v>370</v>
      </c>
    </row>
    <row r="71" spans="1:13" x14ac:dyDescent="0.2">
      <c r="A71" s="3" t="s">
        <v>15</v>
      </c>
      <c r="B71" s="4"/>
      <c r="C71" s="4" t="s">
        <v>63</v>
      </c>
      <c r="D71" s="4">
        <v>2</v>
      </c>
      <c r="E71" s="4"/>
      <c r="F71" s="4">
        <f t="shared" si="0"/>
        <v>30</v>
      </c>
      <c r="G71" s="4">
        <v>30</v>
      </c>
      <c r="H71" s="4"/>
      <c r="I71" s="4"/>
      <c r="J71" s="4"/>
      <c r="K71" s="7" t="s">
        <v>79</v>
      </c>
    </row>
    <row r="72" spans="1:13" x14ac:dyDescent="0.2">
      <c r="A72" s="8"/>
      <c r="B72" s="23"/>
      <c r="C72" s="23" t="s">
        <v>121</v>
      </c>
      <c r="D72" s="26">
        <v>2</v>
      </c>
      <c r="E72" s="23"/>
      <c r="F72" s="23">
        <f t="shared" si="0"/>
        <v>30</v>
      </c>
      <c r="G72" s="23">
        <v>30</v>
      </c>
      <c r="H72" s="23"/>
      <c r="I72" s="23"/>
      <c r="J72" s="23"/>
      <c r="K72" s="9"/>
    </row>
    <row r="73" spans="1:13" x14ac:dyDescent="0.2">
      <c r="A73" s="8"/>
      <c r="B73" s="23"/>
      <c r="C73" s="23" t="s">
        <v>122</v>
      </c>
      <c r="D73" s="26">
        <v>1</v>
      </c>
      <c r="E73" s="23"/>
      <c r="F73" s="23">
        <f t="shared" si="0"/>
        <v>10</v>
      </c>
      <c r="G73" s="23">
        <v>10</v>
      </c>
      <c r="H73" s="23"/>
      <c r="I73" s="23"/>
      <c r="J73" s="23"/>
      <c r="K73" s="9"/>
    </row>
    <row r="74" spans="1:13" x14ac:dyDescent="0.2">
      <c r="A74" s="8"/>
      <c r="B74" s="23"/>
      <c r="C74" s="23" t="s">
        <v>123</v>
      </c>
      <c r="D74" s="26">
        <v>2</v>
      </c>
      <c r="E74" s="23"/>
      <c r="F74" s="23">
        <f t="shared" si="0"/>
        <v>20</v>
      </c>
      <c r="G74" s="23">
        <v>20</v>
      </c>
      <c r="H74" s="23"/>
      <c r="I74" s="23"/>
      <c r="J74" s="23"/>
      <c r="K74" s="9"/>
    </row>
    <row r="75" spans="1:13" x14ac:dyDescent="0.2">
      <c r="A75" s="8"/>
      <c r="B75" s="23"/>
      <c r="C75" s="23" t="s">
        <v>124</v>
      </c>
      <c r="D75" s="26">
        <v>1</v>
      </c>
      <c r="E75" s="23"/>
      <c r="F75" s="23">
        <f t="shared" si="0"/>
        <v>5</v>
      </c>
      <c r="G75" s="23">
        <v>5</v>
      </c>
      <c r="H75" s="23"/>
      <c r="I75" s="23"/>
      <c r="J75" s="23"/>
      <c r="K75" s="9"/>
    </row>
    <row r="76" spans="1:13" x14ac:dyDescent="0.2">
      <c r="A76" s="8"/>
      <c r="B76" s="23"/>
      <c r="C76" s="23" t="s">
        <v>79</v>
      </c>
      <c r="D76" s="26">
        <v>2</v>
      </c>
      <c r="E76" s="23"/>
      <c r="F76" s="23">
        <f t="shared" si="0"/>
        <v>30</v>
      </c>
      <c r="G76" s="23">
        <v>30</v>
      </c>
      <c r="H76" s="23"/>
      <c r="I76" s="23"/>
      <c r="J76" s="23"/>
      <c r="K76" s="9"/>
    </row>
    <row r="77" spans="1:13" x14ac:dyDescent="0.2">
      <c r="A77" s="8"/>
      <c r="B77" s="23"/>
      <c r="C77" s="23" t="s">
        <v>125</v>
      </c>
      <c r="D77" s="26">
        <v>2</v>
      </c>
      <c r="E77" s="23"/>
      <c r="F77" s="23">
        <f t="shared" si="0"/>
        <v>25</v>
      </c>
      <c r="G77" s="23">
        <v>25</v>
      </c>
      <c r="H77" s="23"/>
      <c r="I77" s="23"/>
      <c r="J77" s="23"/>
      <c r="K77" s="9"/>
    </row>
    <row r="78" spans="1:13" x14ac:dyDescent="0.2">
      <c r="A78" s="8"/>
      <c r="B78" s="23"/>
      <c r="C78" s="23" t="s">
        <v>126</v>
      </c>
      <c r="D78" s="26">
        <v>2</v>
      </c>
      <c r="E78" s="23"/>
      <c r="F78" s="23">
        <f t="shared" si="0"/>
        <v>30</v>
      </c>
      <c r="G78" s="23">
        <v>30</v>
      </c>
      <c r="H78" s="23"/>
      <c r="I78" s="23"/>
      <c r="J78" s="23"/>
      <c r="K78" s="9"/>
    </row>
    <row r="79" spans="1:13" ht="17" thickBot="1" x14ac:dyDescent="0.25">
      <c r="A79" s="10"/>
      <c r="B79" s="11"/>
      <c r="C79" s="11" t="s">
        <v>64</v>
      </c>
      <c r="D79" s="11">
        <v>2</v>
      </c>
      <c r="E79" s="11"/>
      <c r="F79" s="11">
        <f t="shared" si="0"/>
        <v>30</v>
      </c>
      <c r="G79" s="11">
        <v>30</v>
      </c>
      <c r="H79" s="11"/>
      <c r="I79" s="11"/>
      <c r="J79" s="11"/>
      <c r="K79" s="14"/>
      <c r="M79">
        <f>SUM(F71:F79)</f>
        <v>210</v>
      </c>
    </row>
    <row r="80" spans="1:13" x14ac:dyDescent="0.2">
      <c r="A80" s="3" t="s">
        <v>16</v>
      </c>
      <c r="B80" s="4"/>
      <c r="C80" s="4" t="s">
        <v>65</v>
      </c>
      <c r="D80" s="26">
        <v>2</v>
      </c>
      <c r="E80" s="23"/>
      <c r="F80">
        <f t="shared" si="0"/>
        <v>20</v>
      </c>
      <c r="G80" s="4">
        <v>20</v>
      </c>
      <c r="H80" s="4"/>
      <c r="I80" s="4"/>
      <c r="J80" s="4"/>
      <c r="K80" s="7" t="s">
        <v>156</v>
      </c>
    </row>
    <row r="81" spans="1:13" x14ac:dyDescent="0.2">
      <c r="A81" s="8"/>
      <c r="C81" t="s">
        <v>75</v>
      </c>
      <c r="D81" s="26">
        <v>2.9</v>
      </c>
      <c r="F81">
        <f t="shared" si="0"/>
        <v>10</v>
      </c>
      <c r="G81">
        <v>10</v>
      </c>
      <c r="K81" s="9"/>
    </row>
    <row r="82" spans="1:13" x14ac:dyDescent="0.2">
      <c r="A82" s="8"/>
      <c r="C82" t="s">
        <v>36</v>
      </c>
      <c r="D82">
        <v>2</v>
      </c>
      <c r="E82" t="s">
        <v>152</v>
      </c>
      <c r="F82">
        <f t="shared" si="0"/>
        <v>40</v>
      </c>
      <c r="G82">
        <v>20</v>
      </c>
      <c r="H82" s="16">
        <v>20</v>
      </c>
      <c r="I82">
        <v>20</v>
      </c>
      <c r="K82" s="9"/>
    </row>
    <row r="83" spans="1:13" x14ac:dyDescent="0.2">
      <c r="A83" s="8"/>
      <c r="C83" t="s">
        <v>120</v>
      </c>
      <c r="D83">
        <v>9</v>
      </c>
      <c r="F83">
        <f t="shared" si="0"/>
        <v>100</v>
      </c>
      <c r="G83">
        <v>100</v>
      </c>
      <c r="K83" s="9"/>
    </row>
    <row r="84" spans="1:13" x14ac:dyDescent="0.2">
      <c r="A84" s="8"/>
      <c r="C84" t="s">
        <v>76</v>
      </c>
      <c r="D84">
        <v>9</v>
      </c>
      <c r="F84">
        <f t="shared" si="0"/>
        <v>15</v>
      </c>
      <c r="G84">
        <v>15</v>
      </c>
      <c r="K84" s="9"/>
    </row>
    <row r="85" spans="1:13" x14ac:dyDescent="0.2">
      <c r="A85" s="8"/>
      <c r="C85" t="s">
        <v>77</v>
      </c>
      <c r="D85">
        <v>1</v>
      </c>
      <c r="F85">
        <f t="shared" si="0"/>
        <v>10</v>
      </c>
      <c r="G85">
        <v>10</v>
      </c>
      <c r="K85" s="9"/>
    </row>
    <row r="86" spans="1:13" ht="17" thickBot="1" x14ac:dyDescent="0.25">
      <c r="A86" s="8"/>
      <c r="B86" s="23"/>
      <c r="C86" t="s">
        <v>78</v>
      </c>
      <c r="D86">
        <v>2</v>
      </c>
      <c r="E86" s="23"/>
      <c r="F86">
        <f t="shared" si="0"/>
        <v>10</v>
      </c>
      <c r="G86" s="23">
        <v>10</v>
      </c>
      <c r="H86" s="23"/>
      <c r="I86" s="23"/>
      <c r="J86" s="23"/>
      <c r="K86" s="9"/>
      <c r="M86">
        <f>SUM(F80:F86)</f>
        <v>205</v>
      </c>
    </row>
    <row r="87" spans="1:13" x14ac:dyDescent="0.2">
      <c r="A87" s="3" t="s">
        <v>17</v>
      </c>
      <c r="B87" s="4"/>
      <c r="C87" s="4" t="s">
        <v>118</v>
      </c>
      <c r="D87" s="4">
        <v>2</v>
      </c>
      <c r="E87" s="4"/>
      <c r="F87" s="4">
        <f t="shared" si="0"/>
        <v>10</v>
      </c>
      <c r="G87" s="4">
        <v>10</v>
      </c>
      <c r="H87" s="4"/>
      <c r="I87" s="4"/>
      <c r="J87" s="4"/>
      <c r="K87" s="7" t="s">
        <v>37</v>
      </c>
    </row>
    <row r="88" spans="1:13" x14ac:dyDescent="0.2">
      <c r="A88" s="8"/>
      <c r="B88" s="23"/>
      <c r="C88" s="23" t="s">
        <v>66</v>
      </c>
      <c r="D88" s="26">
        <v>1</v>
      </c>
      <c r="E88" s="23"/>
      <c r="F88" s="23">
        <f t="shared" si="0"/>
        <v>10</v>
      </c>
      <c r="G88" s="23">
        <v>10</v>
      </c>
      <c r="H88" s="23"/>
      <c r="I88" s="23"/>
      <c r="J88" s="23"/>
      <c r="K88" s="9"/>
    </row>
    <row r="89" spans="1:13" x14ac:dyDescent="0.2">
      <c r="A89" s="8"/>
      <c r="B89" s="23"/>
      <c r="C89" s="23" t="s">
        <v>74</v>
      </c>
      <c r="D89" s="26">
        <v>2</v>
      </c>
      <c r="E89" s="23"/>
      <c r="F89" s="23">
        <f t="shared" si="0"/>
        <v>10</v>
      </c>
      <c r="G89" s="23">
        <v>10</v>
      </c>
      <c r="H89" s="23"/>
      <c r="I89" s="23"/>
      <c r="J89" s="23"/>
      <c r="K89" s="9"/>
    </row>
    <row r="90" spans="1:13" x14ac:dyDescent="0.2">
      <c r="A90" s="8"/>
      <c r="B90" s="23"/>
      <c r="C90" s="23" t="s">
        <v>37</v>
      </c>
      <c r="D90" s="26">
        <v>2</v>
      </c>
      <c r="E90" s="23"/>
      <c r="F90" s="23">
        <f t="shared" si="0"/>
        <v>10</v>
      </c>
      <c r="G90" s="26">
        <v>10</v>
      </c>
      <c r="H90" s="23"/>
      <c r="I90" s="23"/>
      <c r="J90" s="23"/>
      <c r="K90" s="9"/>
    </row>
    <row r="91" spans="1:13" ht="17" thickBot="1" x14ac:dyDescent="0.25">
      <c r="A91" s="10"/>
      <c r="B91" s="11"/>
      <c r="C91" s="11" t="s">
        <v>119</v>
      </c>
      <c r="D91" s="11">
        <v>2</v>
      </c>
      <c r="E91" s="11"/>
      <c r="F91" s="11">
        <f t="shared" si="0"/>
        <v>20</v>
      </c>
      <c r="G91" s="29">
        <v>20</v>
      </c>
      <c r="H91" s="11"/>
      <c r="I91" s="11"/>
      <c r="J91" s="11"/>
      <c r="K91" s="14"/>
      <c r="M91">
        <f>SUM(F87:F91)</f>
        <v>60</v>
      </c>
    </row>
    <row r="92" spans="1:13" x14ac:dyDescent="0.2">
      <c r="A92" s="3" t="s">
        <v>19</v>
      </c>
      <c r="B92" s="4"/>
      <c r="C92" s="4" t="s">
        <v>38</v>
      </c>
      <c r="D92" s="4">
        <v>2</v>
      </c>
      <c r="E92" s="4"/>
      <c r="F92" s="4">
        <f t="shared" si="0"/>
        <v>20</v>
      </c>
      <c r="G92" s="4">
        <v>20</v>
      </c>
      <c r="H92" s="4"/>
      <c r="I92" s="4"/>
      <c r="J92" s="4"/>
      <c r="K92" s="7" t="s">
        <v>38</v>
      </c>
    </row>
    <row r="93" spans="1:13" x14ac:dyDescent="0.2">
      <c r="A93" s="8"/>
      <c r="C93" t="s">
        <v>67</v>
      </c>
      <c r="D93" s="26">
        <v>2</v>
      </c>
      <c r="F93">
        <f t="shared" si="0"/>
        <v>20</v>
      </c>
      <c r="G93">
        <v>20</v>
      </c>
      <c r="K93" s="9"/>
    </row>
    <row r="94" spans="1:13" x14ac:dyDescent="0.2">
      <c r="A94" s="8"/>
      <c r="C94" t="s">
        <v>117</v>
      </c>
      <c r="D94" s="26">
        <v>2</v>
      </c>
      <c r="F94">
        <f t="shared" si="0"/>
        <v>20</v>
      </c>
      <c r="G94">
        <v>20</v>
      </c>
      <c r="K94" s="9"/>
    </row>
    <row r="95" spans="1:13" x14ac:dyDescent="0.2">
      <c r="A95" s="8"/>
      <c r="C95" t="s">
        <v>72</v>
      </c>
      <c r="D95" s="26">
        <v>2</v>
      </c>
      <c r="F95">
        <f t="shared" si="0"/>
        <v>10</v>
      </c>
      <c r="G95">
        <v>10</v>
      </c>
      <c r="K95" s="9"/>
    </row>
    <row r="96" spans="1:13" x14ac:dyDescent="0.2">
      <c r="A96" s="8"/>
      <c r="C96" t="s">
        <v>73</v>
      </c>
      <c r="D96" s="26">
        <v>2</v>
      </c>
      <c r="F96">
        <f t="shared" si="0"/>
        <v>10</v>
      </c>
      <c r="G96">
        <v>10</v>
      </c>
      <c r="K96" s="9"/>
    </row>
    <row r="97" spans="1:13" x14ac:dyDescent="0.2">
      <c r="A97" s="8"/>
      <c r="C97" t="s">
        <v>71</v>
      </c>
      <c r="D97">
        <v>12</v>
      </c>
      <c r="E97" t="s">
        <v>149</v>
      </c>
      <c r="F97">
        <f t="shared" ref="F97:F99" si="5">G97+I97+J97</f>
        <v>10</v>
      </c>
      <c r="G97">
        <v>10</v>
      </c>
      <c r="K97" s="9"/>
    </row>
    <row r="98" spans="1:13" x14ac:dyDescent="0.2">
      <c r="A98" s="8"/>
      <c r="C98" t="s">
        <v>54</v>
      </c>
      <c r="D98">
        <v>2</v>
      </c>
      <c r="F98">
        <f t="shared" si="5"/>
        <v>20</v>
      </c>
      <c r="G98">
        <v>20</v>
      </c>
      <c r="K98" s="9"/>
    </row>
    <row r="99" spans="1:13" x14ac:dyDescent="0.2">
      <c r="A99" s="8"/>
      <c r="C99" t="s">
        <v>70</v>
      </c>
      <c r="D99">
        <v>2</v>
      </c>
      <c r="F99">
        <f t="shared" si="5"/>
        <v>10</v>
      </c>
      <c r="G99">
        <v>10</v>
      </c>
      <c r="K99" s="9"/>
    </row>
    <row r="100" spans="1:13" x14ac:dyDescent="0.2">
      <c r="A100" s="8"/>
      <c r="C100" t="s">
        <v>33</v>
      </c>
      <c r="D100">
        <v>2</v>
      </c>
      <c r="E100" t="s">
        <v>152</v>
      </c>
      <c r="F100">
        <f t="shared" ref="F100:F105" si="6">G100+I100+J100</f>
        <v>30</v>
      </c>
      <c r="G100">
        <v>10</v>
      </c>
      <c r="H100" s="16">
        <v>10</v>
      </c>
      <c r="I100">
        <v>20</v>
      </c>
      <c r="K100" s="9"/>
    </row>
    <row r="101" spans="1:13" x14ac:dyDescent="0.2">
      <c r="A101" s="8"/>
      <c r="C101" t="s">
        <v>68</v>
      </c>
      <c r="D101">
        <v>9</v>
      </c>
      <c r="F101">
        <f t="shared" ref="F101:F103" si="7">G101+I101+J101</f>
        <v>20</v>
      </c>
      <c r="G101">
        <v>20</v>
      </c>
      <c r="K101" s="9"/>
    </row>
    <row r="102" spans="1:13" x14ac:dyDescent="0.2">
      <c r="A102" s="8"/>
      <c r="C102" t="s">
        <v>69</v>
      </c>
      <c r="D102">
        <v>9</v>
      </c>
      <c r="F102">
        <f t="shared" ref="F102" si="8">G102+I102+J102</f>
        <v>20</v>
      </c>
      <c r="G102">
        <v>20</v>
      </c>
      <c r="K102" s="9"/>
    </row>
    <row r="103" spans="1:13" ht="17" thickBot="1" x14ac:dyDescent="0.25">
      <c r="A103" s="8"/>
      <c r="C103" t="s">
        <v>84</v>
      </c>
      <c r="D103">
        <v>2</v>
      </c>
      <c r="F103">
        <f t="shared" si="7"/>
        <v>20</v>
      </c>
      <c r="G103">
        <v>20</v>
      </c>
      <c r="K103" s="9"/>
      <c r="M103">
        <f>SUM(F92:F103)</f>
        <v>210</v>
      </c>
    </row>
    <row r="104" spans="1:13" x14ac:dyDescent="0.2">
      <c r="A104" s="3" t="s">
        <v>20</v>
      </c>
      <c r="B104" s="4"/>
      <c r="C104" s="4" t="s">
        <v>27</v>
      </c>
      <c r="D104" s="4">
        <v>2</v>
      </c>
      <c r="E104" s="4" t="s">
        <v>143</v>
      </c>
      <c r="F104" s="4">
        <f t="shared" si="6"/>
        <v>20</v>
      </c>
      <c r="G104" s="4">
        <v>20</v>
      </c>
      <c r="H104" s="15">
        <v>20</v>
      </c>
      <c r="I104" s="4"/>
      <c r="J104" s="4"/>
      <c r="K104" s="7" t="s">
        <v>27</v>
      </c>
    </row>
    <row r="105" spans="1:13" ht="17" thickBot="1" x14ac:dyDescent="0.25">
      <c r="A105" s="10"/>
      <c r="B105" s="11"/>
      <c r="C105" s="11" t="s">
        <v>28</v>
      </c>
      <c r="D105" s="11">
        <v>2</v>
      </c>
      <c r="E105" s="11"/>
      <c r="F105" s="11">
        <f t="shared" si="6"/>
        <v>20</v>
      </c>
      <c r="G105" s="11">
        <v>20</v>
      </c>
      <c r="H105" s="11"/>
      <c r="I105" s="11"/>
      <c r="J105" s="11"/>
      <c r="K105" s="14"/>
      <c r="M105">
        <f>SUM(F104:F105)</f>
        <v>40</v>
      </c>
    </row>
    <row r="107" spans="1:13" x14ac:dyDescent="0.2">
      <c r="M107">
        <f>SUM(M3:M105)/100</f>
        <v>18.350000000000001</v>
      </c>
    </row>
    <row r="108" spans="1:13" x14ac:dyDescent="0.2">
      <c r="C108" s="2" t="s">
        <v>159</v>
      </c>
    </row>
    <row r="110" spans="1:13" ht="19" x14ac:dyDescent="0.25">
      <c r="A110" s="2" t="s">
        <v>25</v>
      </c>
      <c r="C110" s="42" t="s">
        <v>160</v>
      </c>
    </row>
    <row r="111" spans="1:13" ht="19" x14ac:dyDescent="0.25">
      <c r="A111" s="2" t="s">
        <v>25</v>
      </c>
      <c r="C111" s="42" t="s">
        <v>161</v>
      </c>
    </row>
    <row r="113" spans="1:3" ht="19" x14ac:dyDescent="0.25">
      <c r="A113" s="2" t="s">
        <v>164</v>
      </c>
      <c r="C113" s="43" t="s">
        <v>162</v>
      </c>
    </row>
    <row r="114" spans="1:3" ht="19" x14ac:dyDescent="0.25">
      <c r="A114" s="2" t="s">
        <v>2</v>
      </c>
      <c r="C114" s="43" t="s">
        <v>163</v>
      </c>
    </row>
  </sheetData>
  <mergeCells count="2">
    <mergeCell ref="O1:P1"/>
    <mergeCell ref="D1:E1"/>
  </mergeCells>
  <phoneticPr fontId="9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2022-06-19T08:50:03Z</dcterms:created>
  <dcterms:modified xsi:type="dcterms:W3CDTF">2023-03-16T04:42:29Z</dcterms:modified>
</cp:coreProperties>
</file>