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nazfisnucl.sharepoint.com/sites/GruppoformazioneINFN-A/Documenti condivisi/Ricognizione corsi di acceleratori/"/>
    </mc:Choice>
  </mc:AlternateContent>
  <xr:revisionPtr revIDLastSave="0" documentId="8_{1C385D7B-3F4E-4AE0-B44D-3526F92CEF58}" xr6:coauthVersionLast="47" xr6:coauthVersionMax="47" xr10:uidLastSave="{00000000-0000-0000-0000-000000000000}"/>
  <bookViews>
    <workbookView xWindow="14400" yWindow="500" windowWidth="14400" windowHeight="17500" xr2:uid="{08EC84C7-B5F8-4317-94A4-E2A0476B27D3}"/>
  </bookViews>
  <sheets>
    <sheet name="Foglio2" sheetId="2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2" l="1"/>
  <c r="G31" i="2"/>
  <c r="G22" i="2"/>
  <c r="L58" i="2"/>
  <c r="J46" i="2"/>
  <c r="L55" i="2" s="1"/>
  <c r="I46" i="2"/>
  <c r="L53" i="2" s="1"/>
  <c r="J31" i="2"/>
  <c r="G55" i="2" s="1"/>
  <c r="J22" i="2"/>
  <c r="C55" i="2" s="1"/>
  <c r="C62" i="2" s="1"/>
  <c r="F31" i="2"/>
  <c r="G58" i="2" s="1"/>
  <c r="I31" i="2"/>
  <c r="G53" i="2" s="1"/>
  <c r="I22" i="2"/>
  <c r="C53" i="2" s="1"/>
  <c r="C61" i="2" s="1"/>
  <c r="F22" i="2"/>
  <c r="C58" i="2" s="1"/>
  <c r="C63" i="2" l="1"/>
  <c r="L56" i="2"/>
  <c r="C56" i="2"/>
  <c r="G56" i="2"/>
</calcChain>
</file>

<file path=xl/sharedStrings.xml><?xml version="1.0" encoding="utf-8"?>
<sst xmlns="http://schemas.openxmlformats.org/spreadsheetml/2006/main" count="198" uniqueCount="121">
  <si>
    <t>Corsi Universitari Triennali/Magistrali su acceleratori in generale</t>
  </si>
  <si>
    <t>Sede</t>
  </si>
  <si>
    <t>Docente</t>
  </si>
  <si>
    <t>Ruolo</t>
  </si>
  <si>
    <t>Nome corso</t>
  </si>
  <si>
    <t>Laurea</t>
  </si>
  <si>
    <t>Studenti/anno</t>
  </si>
  <si>
    <t>Totale tesi
 in 3 anni</t>
  </si>
  <si>
    <t>Totale PhD 
in 3 anni</t>
  </si>
  <si>
    <t>CFU</t>
  </si>
  <si>
    <t>CFU Enti</t>
  </si>
  <si>
    <t>Altre note</t>
  </si>
  <si>
    <t>visto docente</t>
  </si>
  <si>
    <t>SSD</t>
  </si>
  <si>
    <t>Bologna</t>
  </si>
  <si>
    <t>A. Bazzani</t>
  </si>
  <si>
    <t>PA</t>
  </si>
  <si>
    <t>Accelerator and Plasma 
Physics</t>
  </si>
  <si>
    <t>Fisica</t>
  </si>
  <si>
    <t>Mat/07</t>
  </si>
  <si>
    <t>Catania</t>
  </si>
  <si>
    <t>D. Mascali</t>
  </si>
  <si>
    <t>INFN</t>
  </si>
  <si>
    <t>Accelerator Physics and 
their Applications</t>
  </si>
  <si>
    <t>Turnazione dei docenti, corso mutuato dalla scuola di fisica
medica, parla anche della fusione nucleare</t>
  </si>
  <si>
    <t>Ferrara</t>
  </si>
  <si>
    <t>G. Cibinetto</t>
  </si>
  <si>
    <t>Introduzione alla Fisica degli Acceleratori ed ai Rivelatori di Particelle</t>
  </si>
  <si>
    <t>il corso è da 6 ma 2 crediti sono rivelatori, 40% studenti di fisica medica</t>
  </si>
  <si>
    <t>Genova</t>
  </si>
  <si>
    <t>A. Bersani</t>
  </si>
  <si>
    <t>Acceleratori di Particelle</t>
  </si>
  <si>
    <t>Milano</t>
  </si>
  <si>
    <t>L. Rossi</t>
  </si>
  <si>
    <t>PO</t>
  </si>
  <si>
    <t>Fisica degli Acceleratori 1</t>
  </si>
  <si>
    <t>Valido anche per Politecnico</t>
  </si>
  <si>
    <t>FIS/01</t>
  </si>
  <si>
    <t>A. Bosotti</t>
  </si>
  <si>
    <t>Lab. Fisica Acceleratori</t>
  </si>
  <si>
    <t>Napoli</t>
  </si>
  <si>
    <t>R. Fedele</t>
  </si>
  <si>
    <t>Tecniche di accelerazione e trasporto di fasci di particelle</t>
  </si>
  <si>
    <t>FIS/03</t>
  </si>
  <si>
    <t>Pavia</t>
  </si>
  <si>
    <t>A. Braghieri</t>
  </si>
  <si>
    <t>Acceleratori e reattori nucleari</t>
  </si>
  <si>
    <t>4 CFU su acceleratori, 2 su reattori</t>
  </si>
  <si>
    <t>X</t>
  </si>
  <si>
    <t>Padova</t>
  </si>
  <si>
    <t>A. Pisent</t>
  </si>
  <si>
    <t>Accelerator Physics</t>
  </si>
  <si>
    <t>Pisa</t>
  </si>
  <si>
    <t>F. Cervelli</t>
  </si>
  <si>
    <t>Macchine Acceleratrici</t>
  </si>
  <si>
    <t>L'esame è caratterizzante</t>
  </si>
  <si>
    <t>L. Labate</t>
  </si>
  <si>
    <t>CNR</t>
  </si>
  <si>
    <t>Acceleratori Laser Plasma</t>
  </si>
  <si>
    <t>Roma</t>
  </si>
  <si>
    <t>M. Migliorati, A. Mostacci, E. Chiadroni</t>
  </si>
  <si>
    <t>Accelerator Physics and 
Relativistic Electrodynamics</t>
  </si>
  <si>
    <t>Ingegneria</t>
  </si>
  <si>
    <t>FIS/07</t>
  </si>
  <si>
    <t>G. Cavoto</t>
  </si>
  <si>
    <t>Physics laboratory II</t>
  </si>
  <si>
    <t>LASCALA Master in associazione con LNF</t>
  </si>
  <si>
    <t>Torino</t>
  </si>
  <si>
    <t>M. Gagliardi</t>
  </si>
  <si>
    <t>Cinematica relativistica e Acceleratori di particelle </t>
  </si>
  <si>
    <t>E' di 6 crediti ma solo 3 di acceleratoi 
Corso obbligatorio in fisica biomedica</t>
  </si>
  <si>
    <t>Tor Vergata</t>
  </si>
  <si>
    <t>A. Cianchi</t>
  </si>
  <si>
    <t>Particle Accelerators for 
Physics and Interdisciplinary
applications</t>
  </si>
  <si>
    <t>Trieste</t>
  </si>
  <si>
    <t>S. Di Mitri</t>
  </si>
  <si>
    <t>Elettra</t>
  </si>
  <si>
    <t>Fisica degli Acceleratori</t>
  </si>
  <si>
    <t>Corso opzionale al 3 anno della  Laurea 1 livello</t>
  </si>
  <si>
    <t>TOTALI</t>
  </si>
  <si>
    <t>Corsi Universitari Triennali/Magistrali su tecnologie collegate agli acceleratori</t>
  </si>
  <si>
    <t>Farinon/
Musenich</t>
  </si>
  <si>
    <t>Fisica e tecnologia 
dei magneti superconduttori</t>
  </si>
  <si>
    <t>M. Sorbi</t>
  </si>
  <si>
    <t>Superconduttività applicata</t>
  </si>
  <si>
    <t>milano</t>
  </si>
  <si>
    <t>M. Statera</t>
  </si>
  <si>
    <t>Lab. Superconduttività
 Applicata</t>
  </si>
  <si>
    <t>Corsi Dottorato
o scuole Specializzazione</t>
  </si>
  <si>
    <t>Ph.D</t>
  </si>
  <si>
    <t>Il corso è offerto sia agli studenti della laurea magistrale che quelli del dottorato, 4 crediti di acc.</t>
  </si>
  <si>
    <t>R. Musenich</t>
  </si>
  <si>
    <t>criogenia applicata</t>
  </si>
  <si>
    <t>A. Malagoli</t>
  </si>
  <si>
    <t>fili e cavi superconduttori</t>
  </si>
  <si>
    <t>S. Farinon</t>
  </si>
  <si>
    <t>progettazione di 
magneti superconduttori</t>
  </si>
  <si>
    <t>L. Campajola</t>
  </si>
  <si>
    <t>Particle accelerators</t>
  </si>
  <si>
    <t>Macchine Acceleratrici 
per la Fisica delle Radiazioni</t>
  </si>
  <si>
    <t>Scuola
 Specializzazione in Fisica Medica</t>
  </si>
  <si>
    <t xml:space="preserve">Sapienza </t>
  </si>
  <si>
    <t>M. Migliorati, A. Mostacci, E. Métral</t>
  </si>
  <si>
    <t>Longitudinal and transverse 
beam dynamics in Circular Accelerators</t>
  </si>
  <si>
    <t>Fisica e tec.
degli acceleratori</t>
  </si>
  <si>
    <t>Sapienza/LNF</t>
  </si>
  <si>
    <t>D. Alesini</t>
  </si>
  <si>
    <t>Physics, Technology and
 Applications of Linear Accelerators</t>
  </si>
  <si>
    <t>Partecipano anche altri colleghi Giulia Bazzano (ENEA)</t>
  </si>
  <si>
    <t>M. Ferrario</t>
  </si>
  <si>
    <t>Physics of High 
Brilliance Accelerators</t>
  </si>
  <si>
    <t>Totale Crediti 
Acceleratori Lauree</t>
  </si>
  <si>
    <t>Totale crediti tecnologie lauree</t>
  </si>
  <si>
    <t>Totale crediti dottorato</t>
  </si>
  <si>
    <t>di cui fatti da 
personale enti</t>
  </si>
  <si>
    <t>pari al</t>
  </si>
  <si>
    <t xml:space="preserve"> %</t>
  </si>
  <si>
    <t>%</t>
  </si>
  <si>
    <t>Totali studenti/
 anno</t>
  </si>
  <si>
    <t>Totali studenti/ anno</t>
  </si>
  <si>
    <t>Crediti Totali 
erogati nelle lauree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</si>
</sst>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FE11-D8CC-436D-AB39-8AA7CCE2CDE8}">
  <dimension ref="A1:M64"/>
  <sheetViews>
    <sheetView tabSelected="1" topLeftCell="A38" workbookViewId="0">
      <selection activeCell="H42" sqref="H42"/>
    </sheetView>
  </sheetViews>
  <sheetFormatPr defaultColWidth="8.85546875" defaultRowHeight="15"/>
  <cols>
    <col min="1" max="1" width="19.28515625" customWidth="1"/>
    <col min="2" max="2" width="18.42578125" customWidth="1"/>
    <col min="4" max="4" width="23.7109375" customWidth="1"/>
    <col min="5" max="5" width="17.42578125" customWidth="1"/>
    <col min="6" max="6" width="20" style="5" customWidth="1"/>
    <col min="7" max="7" width="13" style="5" customWidth="1"/>
    <col min="8" max="8" width="12.42578125" style="5" bestFit="1" customWidth="1"/>
    <col min="9" max="10" width="9.140625" style="5"/>
    <col min="11" max="11" width="46.85546875" style="5" customWidth="1"/>
    <col min="12" max="12" width="14.85546875" style="5" customWidth="1"/>
  </cols>
  <sheetData>
    <row r="1" spans="1:13" s="2" customFormat="1" ht="18.95">
      <c r="A1" s="2" t="s">
        <v>0</v>
      </c>
      <c r="F1" s="7"/>
      <c r="G1" s="7"/>
      <c r="H1" s="7"/>
      <c r="I1" s="7"/>
      <c r="J1" s="7"/>
      <c r="K1" s="7"/>
      <c r="L1" s="7"/>
    </row>
    <row r="4" spans="1:13" s="1" customFormat="1" ht="33.95000000000000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1" t="s">
        <v>13</v>
      </c>
    </row>
    <row r="5" spans="1:13" ht="32.1">
      <c r="A5" s="5" t="s">
        <v>14</v>
      </c>
      <c r="B5" s="5" t="s">
        <v>15</v>
      </c>
      <c r="C5" s="5" t="s">
        <v>16</v>
      </c>
      <c r="D5" s="6" t="s">
        <v>17</v>
      </c>
      <c r="E5" s="5" t="s">
        <v>18</v>
      </c>
      <c r="F5" s="5">
        <v>6</v>
      </c>
      <c r="I5" s="5">
        <v>6</v>
      </c>
      <c r="M5" t="s">
        <v>19</v>
      </c>
    </row>
    <row r="6" spans="1:13" ht="30.75" customHeight="1">
      <c r="A6" s="5" t="s">
        <v>20</v>
      </c>
      <c r="B6" s="5" t="s">
        <v>21</v>
      </c>
      <c r="C6" s="5" t="s">
        <v>22</v>
      </c>
      <c r="D6" s="6" t="s">
        <v>23</v>
      </c>
      <c r="E6" s="5" t="s">
        <v>18</v>
      </c>
      <c r="F6" s="5">
        <v>13</v>
      </c>
      <c r="G6" s="5">
        <v>7.5</v>
      </c>
      <c r="H6" s="5">
        <v>4.5</v>
      </c>
      <c r="I6" s="5">
        <v>6</v>
      </c>
      <c r="J6" s="5">
        <v>6</v>
      </c>
      <c r="K6" s="6" t="s">
        <v>24</v>
      </c>
    </row>
    <row r="7" spans="1:13" ht="30.75" customHeight="1">
      <c r="A7" s="5" t="s">
        <v>25</v>
      </c>
      <c r="B7" s="5" t="s">
        <v>26</v>
      </c>
      <c r="C7" s="5" t="s">
        <v>22</v>
      </c>
      <c r="D7" s="6" t="s">
        <v>27</v>
      </c>
      <c r="E7" s="5" t="s">
        <v>18</v>
      </c>
      <c r="F7" s="5">
        <v>5</v>
      </c>
      <c r="I7" s="5">
        <v>4</v>
      </c>
      <c r="J7" s="5">
        <v>4</v>
      </c>
      <c r="K7" s="6" t="s">
        <v>28</v>
      </c>
    </row>
    <row r="8" spans="1:13" ht="20.25" customHeight="1">
      <c r="A8" s="5" t="s">
        <v>29</v>
      </c>
      <c r="B8" s="5" t="s">
        <v>30</v>
      </c>
      <c r="C8" s="5" t="s">
        <v>22</v>
      </c>
      <c r="D8" s="6" t="s">
        <v>31</v>
      </c>
      <c r="E8" s="5" t="s">
        <v>18</v>
      </c>
      <c r="F8" s="5">
        <v>5</v>
      </c>
      <c r="I8" s="5">
        <v>6</v>
      </c>
      <c r="J8" s="5">
        <v>6</v>
      </c>
      <c r="K8" s="6"/>
    </row>
    <row r="9" spans="1:13" ht="20.25" customHeight="1">
      <c r="A9" s="5" t="s">
        <v>32</v>
      </c>
      <c r="B9" s="5" t="s">
        <v>33</v>
      </c>
      <c r="C9" s="5" t="s">
        <v>34</v>
      </c>
      <c r="D9" s="6" t="s">
        <v>35</v>
      </c>
      <c r="E9" s="5" t="s">
        <v>18</v>
      </c>
      <c r="F9" s="5">
        <v>16</v>
      </c>
      <c r="G9" s="5">
        <v>3</v>
      </c>
      <c r="H9" s="5">
        <v>2</v>
      </c>
      <c r="I9" s="5">
        <v>6</v>
      </c>
      <c r="K9" s="6" t="s">
        <v>36</v>
      </c>
      <c r="M9" t="s">
        <v>37</v>
      </c>
    </row>
    <row r="10" spans="1:13" ht="20.25" customHeight="1">
      <c r="A10" s="5" t="s">
        <v>32</v>
      </c>
      <c r="B10" s="5" t="s">
        <v>38</v>
      </c>
      <c r="C10" s="5" t="s">
        <v>22</v>
      </c>
      <c r="D10" s="6" t="s">
        <v>39</v>
      </c>
      <c r="E10" s="5" t="s">
        <v>18</v>
      </c>
      <c r="F10" s="5">
        <v>2</v>
      </c>
      <c r="I10" s="5">
        <v>6</v>
      </c>
      <c r="J10" s="5">
        <v>6</v>
      </c>
      <c r="K10" s="6"/>
    </row>
    <row r="11" spans="1:13" ht="44.25" customHeight="1">
      <c r="A11" s="5" t="s">
        <v>40</v>
      </c>
      <c r="B11" s="5" t="s">
        <v>41</v>
      </c>
      <c r="C11" s="5" t="s">
        <v>34</v>
      </c>
      <c r="D11" s="6" t="s">
        <v>42</v>
      </c>
      <c r="E11" s="5" t="s">
        <v>18</v>
      </c>
      <c r="F11" s="5">
        <v>2</v>
      </c>
      <c r="I11" s="5">
        <v>8</v>
      </c>
      <c r="K11" s="6"/>
      <c r="M11" t="s">
        <v>43</v>
      </c>
    </row>
    <row r="12" spans="1:13" ht="44.25" customHeight="1">
      <c r="A12" s="5" t="s">
        <v>44</v>
      </c>
      <c r="B12" s="5" t="s">
        <v>45</v>
      </c>
      <c r="C12" s="5" t="s">
        <v>22</v>
      </c>
      <c r="D12" s="6" t="s">
        <v>46</v>
      </c>
      <c r="E12" s="5" t="s">
        <v>18</v>
      </c>
      <c r="F12" s="5">
        <v>10</v>
      </c>
      <c r="G12" s="5">
        <v>0</v>
      </c>
      <c r="H12" s="5">
        <v>0</v>
      </c>
      <c r="I12" s="5">
        <v>6</v>
      </c>
      <c r="J12" s="5">
        <v>6</v>
      </c>
      <c r="K12" s="6" t="s">
        <v>47</v>
      </c>
      <c r="L12" s="5" t="s">
        <v>48</v>
      </c>
    </row>
    <row r="13" spans="1:13" ht="44.25" customHeight="1">
      <c r="A13" s="5" t="s">
        <v>49</v>
      </c>
      <c r="B13" s="5" t="s">
        <v>50</v>
      </c>
      <c r="C13" s="5" t="s">
        <v>22</v>
      </c>
      <c r="D13" s="6" t="s">
        <v>51</v>
      </c>
      <c r="E13" s="5" t="s">
        <v>18</v>
      </c>
      <c r="F13" s="5">
        <v>10</v>
      </c>
      <c r="I13" s="5">
        <v>6</v>
      </c>
      <c r="J13" s="5">
        <v>6</v>
      </c>
      <c r="K13" s="6"/>
    </row>
    <row r="14" spans="1:13" ht="15.95">
      <c r="A14" s="5" t="s">
        <v>52</v>
      </c>
      <c r="B14" s="5" t="s">
        <v>53</v>
      </c>
      <c r="C14" s="5" t="s">
        <v>22</v>
      </c>
      <c r="D14" s="6" t="s">
        <v>54</v>
      </c>
      <c r="E14" s="5" t="s">
        <v>18</v>
      </c>
      <c r="F14" s="5">
        <v>10</v>
      </c>
      <c r="G14" s="5">
        <v>1.3</v>
      </c>
      <c r="H14" s="5">
        <v>0.3</v>
      </c>
      <c r="I14" s="5">
        <v>9</v>
      </c>
      <c r="J14" s="5">
        <v>9</v>
      </c>
      <c r="K14" s="5" t="s">
        <v>55</v>
      </c>
    </row>
    <row r="15" spans="1:13" ht="15.95">
      <c r="A15" s="5" t="s">
        <v>52</v>
      </c>
      <c r="B15" s="5" t="s">
        <v>56</v>
      </c>
      <c r="C15" s="5" t="s">
        <v>57</v>
      </c>
      <c r="D15" s="6" t="s">
        <v>58</v>
      </c>
      <c r="E15" s="5" t="s">
        <v>18</v>
      </c>
      <c r="F15" s="5">
        <v>2.5</v>
      </c>
      <c r="I15" s="5">
        <v>6</v>
      </c>
      <c r="J15" s="5">
        <v>6</v>
      </c>
    </row>
    <row r="16" spans="1:13" ht="32.1">
      <c r="A16" s="5" t="s">
        <v>59</v>
      </c>
      <c r="B16" s="6" t="s">
        <v>60</v>
      </c>
      <c r="C16" s="5" t="s">
        <v>16</v>
      </c>
      <c r="D16" s="6" t="s">
        <v>61</v>
      </c>
      <c r="E16" s="5" t="s">
        <v>62</v>
      </c>
      <c r="F16" s="5">
        <v>3</v>
      </c>
      <c r="G16" s="5">
        <v>9</v>
      </c>
      <c r="H16" s="5">
        <v>7.5</v>
      </c>
      <c r="I16" s="5">
        <v>6</v>
      </c>
      <c r="M16" t="s">
        <v>63</v>
      </c>
    </row>
    <row r="17" spans="1:13" ht="15.95">
      <c r="A17" s="5" t="s">
        <v>59</v>
      </c>
      <c r="B17" s="5" t="s">
        <v>64</v>
      </c>
      <c r="C17" s="5" t="s">
        <v>16</v>
      </c>
      <c r="D17" s="6" t="s">
        <v>65</v>
      </c>
      <c r="E17" s="5" t="s">
        <v>18</v>
      </c>
      <c r="F17" s="5">
        <v>10</v>
      </c>
      <c r="I17" s="5">
        <v>9</v>
      </c>
      <c r="K17" s="5" t="s">
        <v>66</v>
      </c>
      <c r="M17" t="s">
        <v>37</v>
      </c>
    </row>
    <row r="18" spans="1:13" ht="32.1">
      <c r="A18" s="5" t="s">
        <v>67</v>
      </c>
      <c r="B18" s="5" t="s">
        <v>68</v>
      </c>
      <c r="C18" s="5" t="s">
        <v>16</v>
      </c>
      <c r="D18" s="6" t="s">
        <v>69</v>
      </c>
      <c r="E18" s="5" t="s">
        <v>18</v>
      </c>
      <c r="F18" s="5">
        <v>12</v>
      </c>
      <c r="G18" s="5">
        <v>1.7</v>
      </c>
      <c r="I18" s="5">
        <v>3</v>
      </c>
      <c r="K18" s="6" t="s">
        <v>70</v>
      </c>
      <c r="L18" s="5" t="s">
        <v>48</v>
      </c>
      <c r="M18" t="s">
        <v>37</v>
      </c>
    </row>
    <row r="19" spans="1:13" ht="48">
      <c r="A19" s="5" t="s">
        <v>71</v>
      </c>
      <c r="B19" s="5" t="s">
        <v>72</v>
      </c>
      <c r="C19" s="5" t="s">
        <v>16</v>
      </c>
      <c r="D19" s="6" t="s">
        <v>73</v>
      </c>
      <c r="E19" s="5" t="s">
        <v>18</v>
      </c>
      <c r="F19" s="5">
        <v>3.3</v>
      </c>
      <c r="G19" s="5">
        <v>1</v>
      </c>
      <c r="H19" s="5">
        <v>1</v>
      </c>
      <c r="I19" s="5">
        <v>6</v>
      </c>
      <c r="L19" s="5" t="s">
        <v>48</v>
      </c>
      <c r="M19" t="s">
        <v>63</v>
      </c>
    </row>
    <row r="20" spans="1:13">
      <c r="A20" s="24" t="s">
        <v>74</v>
      </c>
      <c r="B20" s="24" t="s">
        <v>75</v>
      </c>
      <c r="C20" s="24" t="s">
        <v>76</v>
      </c>
      <c r="D20" s="24" t="s">
        <v>77</v>
      </c>
      <c r="E20" s="24" t="s">
        <v>18</v>
      </c>
      <c r="F20" s="24">
        <v>9</v>
      </c>
      <c r="G20" s="24">
        <v>4</v>
      </c>
      <c r="H20" s="24">
        <v>1</v>
      </c>
      <c r="I20" s="24">
        <v>6</v>
      </c>
      <c r="J20" s="24">
        <v>6</v>
      </c>
      <c r="K20" s="24" t="s">
        <v>78</v>
      </c>
      <c r="L20" s="5" t="s">
        <v>48</v>
      </c>
    </row>
    <row r="22" spans="1:13" s="8" customFormat="1">
      <c r="A22" s="10" t="s">
        <v>79</v>
      </c>
      <c r="F22" s="9">
        <f>SUM(F5:F20)</f>
        <v>118.8</v>
      </c>
      <c r="G22" s="9">
        <f>SUM(G5:G21)</f>
        <v>27.5</v>
      </c>
      <c r="H22" s="9"/>
      <c r="I22" s="9">
        <f>SUM(I5:I20)</f>
        <v>99</v>
      </c>
      <c r="J22" s="9">
        <f>SUM(J5:J20)</f>
        <v>55</v>
      </c>
      <c r="K22" s="9"/>
      <c r="L22" s="9"/>
    </row>
    <row r="25" spans="1:13" s="2" customFormat="1" ht="18.95">
      <c r="A25" s="2" t="s">
        <v>80</v>
      </c>
      <c r="F25" s="7"/>
      <c r="G25" s="7"/>
      <c r="H25" s="7"/>
      <c r="I25" s="7"/>
      <c r="J25" s="7"/>
      <c r="K25" s="7"/>
      <c r="L25" s="7"/>
    </row>
    <row r="27" spans="1:13" ht="32.1">
      <c r="A27" s="5" t="s">
        <v>29</v>
      </c>
      <c r="B27" s="6" t="s">
        <v>81</v>
      </c>
      <c r="C27" s="5" t="s">
        <v>22</v>
      </c>
      <c r="D27" s="6" t="s">
        <v>82</v>
      </c>
      <c r="E27" s="5" t="s">
        <v>18</v>
      </c>
      <c r="F27" s="5">
        <v>6</v>
      </c>
      <c r="G27" s="5">
        <v>13</v>
      </c>
      <c r="H27" s="5">
        <v>7</v>
      </c>
      <c r="I27" s="5">
        <v>6</v>
      </c>
      <c r="J27" s="5">
        <v>6</v>
      </c>
    </row>
    <row r="28" spans="1:13">
      <c r="A28" s="5" t="s">
        <v>32</v>
      </c>
      <c r="B28" s="5" t="s">
        <v>83</v>
      </c>
      <c r="C28" s="5" t="s">
        <v>16</v>
      </c>
      <c r="D28" s="5" t="s">
        <v>84</v>
      </c>
      <c r="E28" s="5" t="s">
        <v>18</v>
      </c>
      <c r="F28" s="5">
        <v>5</v>
      </c>
      <c r="G28" s="5">
        <v>3</v>
      </c>
      <c r="H28" s="5">
        <v>1</v>
      </c>
      <c r="I28" s="5">
        <v>6</v>
      </c>
      <c r="M28" t="s">
        <v>37</v>
      </c>
    </row>
    <row r="29" spans="1:13" ht="32.1">
      <c r="A29" s="5" t="s">
        <v>85</v>
      </c>
      <c r="B29" s="5" t="s">
        <v>86</v>
      </c>
      <c r="C29" s="5" t="s">
        <v>22</v>
      </c>
      <c r="D29" s="6" t="s">
        <v>87</v>
      </c>
      <c r="E29" s="5" t="s">
        <v>18</v>
      </c>
      <c r="F29" s="5">
        <v>2</v>
      </c>
      <c r="I29" s="5">
        <v>6</v>
      </c>
      <c r="J29" s="5">
        <v>6</v>
      </c>
    </row>
    <row r="30" spans="1:13">
      <c r="A30" s="5"/>
      <c r="B30" s="5"/>
      <c r="C30" s="5"/>
      <c r="D30" s="6"/>
      <c r="E30" s="5"/>
    </row>
    <row r="31" spans="1:13" s="10" customFormat="1">
      <c r="A31" s="11" t="s">
        <v>79</v>
      </c>
      <c r="B31" s="11"/>
      <c r="C31" s="11"/>
      <c r="D31" s="11"/>
      <c r="E31" s="11"/>
      <c r="F31" s="11">
        <f>SUM(F27:F29)</f>
        <v>13</v>
      </c>
      <c r="G31" s="11">
        <f>SUM(G27:G30)</f>
        <v>16</v>
      </c>
      <c r="H31" s="11"/>
      <c r="I31" s="11">
        <f>SUM(I27:I29)</f>
        <v>18</v>
      </c>
      <c r="J31" s="11">
        <f>SUM(J27:J29)</f>
        <v>12</v>
      </c>
      <c r="K31" s="11"/>
      <c r="L31" s="11"/>
    </row>
    <row r="32" spans="1:13">
      <c r="A32" s="5"/>
      <c r="B32" s="5"/>
      <c r="C32" s="5"/>
      <c r="D32" s="5"/>
      <c r="E32" s="5"/>
    </row>
    <row r="33" spans="1:13">
      <c r="A33" s="5"/>
      <c r="B33" s="5"/>
      <c r="C33" s="5"/>
      <c r="D33" s="5"/>
      <c r="E33" s="5"/>
    </row>
    <row r="34" spans="1:13" s="2" customFormat="1" ht="60">
      <c r="A34" s="25" t="s">
        <v>88</v>
      </c>
      <c r="B34" s="7"/>
      <c r="C34" s="7"/>
      <c r="D34" s="7"/>
      <c r="E34" s="7" t="s">
        <v>89</v>
      </c>
      <c r="F34" s="7"/>
      <c r="G34" s="7"/>
      <c r="H34" s="7"/>
      <c r="I34" s="7"/>
      <c r="J34" s="7"/>
      <c r="K34" s="7"/>
      <c r="L34" s="7"/>
    </row>
    <row r="35" spans="1:13" ht="30.75" customHeight="1">
      <c r="A35" s="5" t="s">
        <v>25</v>
      </c>
      <c r="B35" s="5" t="s">
        <v>26</v>
      </c>
      <c r="C35" s="5" t="s">
        <v>22</v>
      </c>
      <c r="D35" s="6" t="s">
        <v>27</v>
      </c>
      <c r="E35" s="5" t="s">
        <v>18</v>
      </c>
      <c r="F35" s="5">
        <v>8</v>
      </c>
      <c r="I35" s="5">
        <v>4</v>
      </c>
      <c r="J35" s="5">
        <v>4</v>
      </c>
      <c r="K35" s="6" t="s">
        <v>90</v>
      </c>
    </row>
    <row r="36" spans="1:13">
      <c r="A36" s="5" t="s">
        <v>29</v>
      </c>
      <c r="B36" s="5" t="s">
        <v>91</v>
      </c>
      <c r="C36" s="5" t="s">
        <v>22</v>
      </c>
      <c r="D36" s="5" t="s">
        <v>92</v>
      </c>
      <c r="E36" s="5" t="s">
        <v>89</v>
      </c>
      <c r="F36" s="5">
        <v>6</v>
      </c>
      <c r="I36" s="5">
        <v>2</v>
      </c>
      <c r="J36" s="5">
        <v>2</v>
      </c>
    </row>
    <row r="37" spans="1:13">
      <c r="A37" s="5" t="s">
        <v>29</v>
      </c>
      <c r="B37" s="5" t="s">
        <v>93</v>
      </c>
      <c r="C37" s="5" t="s">
        <v>57</v>
      </c>
      <c r="D37" s="5" t="s">
        <v>94</v>
      </c>
      <c r="E37" s="5" t="s">
        <v>89</v>
      </c>
      <c r="I37" s="5">
        <v>2</v>
      </c>
      <c r="J37" s="5">
        <v>2</v>
      </c>
    </row>
    <row r="38" spans="1:13" ht="32.1">
      <c r="A38" s="5" t="s">
        <v>29</v>
      </c>
      <c r="B38" s="5" t="s">
        <v>95</v>
      </c>
      <c r="C38" s="5" t="s">
        <v>22</v>
      </c>
      <c r="D38" s="6" t="s">
        <v>96</v>
      </c>
      <c r="E38" s="5" t="s">
        <v>89</v>
      </c>
      <c r="F38" s="5">
        <v>5</v>
      </c>
      <c r="I38" s="5">
        <v>2</v>
      </c>
      <c r="J38" s="5">
        <v>2</v>
      </c>
    </row>
    <row r="39" spans="1:13">
      <c r="A39" s="5" t="s">
        <v>40</v>
      </c>
      <c r="B39" s="5" t="s">
        <v>97</v>
      </c>
      <c r="C39" s="5" t="s">
        <v>22</v>
      </c>
      <c r="D39" s="5" t="s">
        <v>98</v>
      </c>
      <c r="E39" s="5" t="s">
        <v>89</v>
      </c>
      <c r="I39" s="5">
        <v>2</v>
      </c>
      <c r="J39" s="5">
        <v>2</v>
      </c>
    </row>
    <row r="40" spans="1:13" ht="48">
      <c r="A40" s="5" t="s">
        <v>67</v>
      </c>
      <c r="B40" s="5" t="s">
        <v>68</v>
      </c>
      <c r="C40" s="5" t="s">
        <v>16</v>
      </c>
      <c r="D40" s="6" t="s">
        <v>99</v>
      </c>
      <c r="E40" s="6" t="s">
        <v>100</v>
      </c>
      <c r="I40" s="5">
        <v>1</v>
      </c>
    </row>
    <row r="41" spans="1:13" ht="48">
      <c r="A41" s="5" t="s">
        <v>101</v>
      </c>
      <c r="B41" s="6" t="s">
        <v>102</v>
      </c>
      <c r="C41" s="5" t="s">
        <v>16</v>
      </c>
      <c r="D41" s="6" t="s">
        <v>103</v>
      </c>
      <c r="E41" s="6" t="s">
        <v>104</v>
      </c>
      <c r="F41" s="5">
        <v>3</v>
      </c>
      <c r="I41" s="5">
        <v>3</v>
      </c>
      <c r="M41" t="s">
        <v>63</v>
      </c>
    </row>
    <row r="42" spans="1:13" ht="45" customHeight="1">
      <c r="A42" s="5" t="s">
        <v>105</v>
      </c>
      <c r="B42" s="5" t="s">
        <v>106</v>
      </c>
      <c r="C42" s="5" t="s">
        <v>22</v>
      </c>
      <c r="D42" s="6" t="s">
        <v>107</v>
      </c>
      <c r="E42" s="6" t="s">
        <v>104</v>
      </c>
      <c r="F42" s="5">
        <v>6</v>
      </c>
      <c r="I42" s="5">
        <v>3</v>
      </c>
      <c r="J42" s="5">
        <v>3</v>
      </c>
      <c r="K42" s="5" t="s">
        <v>108</v>
      </c>
    </row>
    <row r="43" spans="1:13">
      <c r="A43" s="5"/>
      <c r="B43" s="5"/>
      <c r="C43" s="5"/>
      <c r="D43" s="5"/>
      <c r="E43" s="5"/>
    </row>
    <row r="44" spans="1:13" ht="32.1">
      <c r="A44" s="5" t="s">
        <v>105</v>
      </c>
      <c r="B44" s="5" t="s">
        <v>109</v>
      </c>
      <c r="C44" s="5" t="s">
        <v>22</v>
      </c>
      <c r="D44" s="6" t="s">
        <v>110</v>
      </c>
      <c r="E44" s="6" t="s">
        <v>104</v>
      </c>
      <c r="F44" s="5">
        <v>6</v>
      </c>
      <c r="G44" s="5">
        <v>3</v>
      </c>
      <c r="H44" s="5">
        <v>1</v>
      </c>
      <c r="I44" s="5">
        <v>6</v>
      </c>
      <c r="J44" s="5">
        <v>6</v>
      </c>
    </row>
    <row r="45" spans="1:13">
      <c r="A45" s="5"/>
      <c r="B45" s="5"/>
      <c r="C45" s="5"/>
      <c r="D45" s="5"/>
      <c r="E45" s="5"/>
    </row>
    <row r="46" spans="1:13" s="10" customFormat="1">
      <c r="A46" s="11" t="s">
        <v>79</v>
      </c>
      <c r="F46" s="11">
        <f>SUM(F35:F45)</f>
        <v>34</v>
      </c>
      <c r="G46" s="11"/>
      <c r="H46" s="11"/>
      <c r="I46" s="11">
        <f>SUM(I39:I45)</f>
        <v>15</v>
      </c>
      <c r="J46" s="11">
        <f>SUM(J39:J45)</f>
        <v>11</v>
      </c>
      <c r="K46" s="11"/>
      <c r="L46" s="11"/>
    </row>
    <row r="53" spans="1:13" s="15" customFormat="1" ht="32.1">
      <c r="A53" s="12" t="s">
        <v>111</v>
      </c>
      <c r="B53" s="13"/>
      <c r="C53" s="13">
        <f>I22</f>
        <v>99</v>
      </c>
      <c r="D53" s="13"/>
      <c r="E53" s="13" t="s">
        <v>112</v>
      </c>
      <c r="F53" s="13"/>
      <c r="G53" s="13">
        <f>I31</f>
        <v>18</v>
      </c>
      <c r="H53" s="13"/>
      <c r="I53" s="13"/>
      <c r="J53" s="13" t="s">
        <v>113</v>
      </c>
      <c r="K53" s="13"/>
      <c r="L53" s="13">
        <f>I46</f>
        <v>15</v>
      </c>
      <c r="M53" s="14"/>
    </row>
    <row r="54" spans="1:13">
      <c r="A54" s="5"/>
      <c r="B54" s="5"/>
      <c r="C54" s="5"/>
      <c r="D54" s="5"/>
      <c r="E54" s="5"/>
      <c r="M54" s="5"/>
    </row>
    <row r="55" spans="1:13" s="15" customFormat="1" ht="32.1">
      <c r="A55" s="16" t="s">
        <v>114</v>
      </c>
      <c r="B55" s="17"/>
      <c r="C55" s="17">
        <f>J22</f>
        <v>55</v>
      </c>
      <c r="D55" s="17"/>
      <c r="E55" s="17"/>
      <c r="F55" s="17"/>
      <c r="G55" s="17">
        <f>J31</f>
        <v>12</v>
      </c>
      <c r="H55" s="17"/>
      <c r="I55" s="17"/>
      <c r="J55" s="17"/>
      <c r="K55" s="17"/>
      <c r="L55" s="17">
        <f>J46</f>
        <v>11</v>
      </c>
      <c r="M55" s="17"/>
    </row>
    <row r="56" spans="1:13" s="15" customFormat="1">
      <c r="A56" s="17" t="s">
        <v>115</v>
      </c>
      <c r="B56" s="17"/>
      <c r="C56" s="18">
        <f>100*C55/C53</f>
        <v>55.555555555555557</v>
      </c>
      <c r="D56" s="17" t="s">
        <v>116</v>
      </c>
      <c r="E56" s="17"/>
      <c r="F56" s="17"/>
      <c r="G56" s="18">
        <f>100*G55/G53</f>
        <v>66.666666666666671</v>
      </c>
      <c r="H56" s="17" t="s">
        <v>117</v>
      </c>
      <c r="I56" s="17"/>
      <c r="J56" s="17"/>
      <c r="K56" s="17"/>
      <c r="L56" s="18">
        <f>100*L55/L53</f>
        <v>73.333333333333329</v>
      </c>
      <c r="M56" s="17" t="s">
        <v>117</v>
      </c>
    </row>
    <row r="57" spans="1:13">
      <c r="A57" s="5"/>
      <c r="B57" s="5"/>
      <c r="C57" s="5"/>
      <c r="D57" s="5"/>
      <c r="E57" s="5"/>
      <c r="M57" s="5"/>
    </row>
    <row r="58" spans="1:13" s="15" customFormat="1" ht="32.1">
      <c r="A58" s="19" t="s">
        <v>118</v>
      </c>
      <c r="B58" s="20"/>
      <c r="C58" s="20">
        <f>F22</f>
        <v>118.8</v>
      </c>
      <c r="D58" s="20"/>
      <c r="E58" s="20" t="s">
        <v>119</v>
      </c>
      <c r="F58" s="20"/>
      <c r="G58" s="20">
        <f>F31</f>
        <v>13</v>
      </c>
      <c r="H58" s="20"/>
      <c r="I58" s="20" t="s">
        <v>119</v>
      </c>
      <c r="J58" s="20"/>
      <c r="K58" s="20"/>
      <c r="L58" s="20">
        <f>F46</f>
        <v>34</v>
      </c>
      <c r="M58" s="14"/>
    </row>
    <row r="59" spans="1:13">
      <c r="A59" s="5"/>
      <c r="B59" s="5"/>
      <c r="C59" s="5"/>
      <c r="D59" s="5"/>
      <c r="E59" s="5"/>
      <c r="M59" s="5"/>
    </row>
    <row r="60" spans="1:13">
      <c r="A60" s="5"/>
      <c r="B60" s="5"/>
      <c r="C60" s="5"/>
      <c r="D60" s="5"/>
      <c r="E60" s="5"/>
      <c r="M60" s="5"/>
    </row>
    <row r="61" spans="1:13" ht="32.1">
      <c r="A61" s="21" t="s">
        <v>120</v>
      </c>
      <c r="B61" s="22"/>
      <c r="C61" s="22">
        <f>C53+G53</f>
        <v>117</v>
      </c>
      <c r="D61" s="22"/>
      <c r="E61" s="5"/>
      <c r="M61" s="5"/>
    </row>
    <row r="62" spans="1:13" ht="32.1">
      <c r="A62" s="21" t="s">
        <v>114</v>
      </c>
      <c r="B62" s="22"/>
      <c r="C62" s="22">
        <f>C55+G55</f>
        <v>67</v>
      </c>
      <c r="D62" s="22"/>
      <c r="E62" s="5"/>
      <c r="M62" s="5"/>
    </row>
    <row r="63" spans="1:13">
      <c r="A63" s="22" t="s">
        <v>115</v>
      </c>
      <c r="B63" s="22"/>
      <c r="C63" s="23">
        <f>100*C62/C61</f>
        <v>57.264957264957268</v>
      </c>
      <c r="D63" s="22" t="s">
        <v>116</v>
      </c>
      <c r="E63" s="5"/>
      <c r="M63" s="5"/>
    </row>
    <row r="64" spans="1:13">
      <c r="A64" s="5"/>
      <c r="B64" s="5"/>
      <c r="C64" s="5"/>
      <c r="D64" s="5"/>
      <c r="E64" s="5"/>
      <c r="M64" s="5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5A7E8BCB2B03479FDB2DF0F3FEE91F" ma:contentTypeVersion="4" ma:contentTypeDescription="Creare un nuovo documento." ma:contentTypeScope="" ma:versionID="71a0b19552a3b80403559e03c96e5ca7">
  <xsd:schema xmlns:xsd="http://www.w3.org/2001/XMLSchema" xmlns:xs="http://www.w3.org/2001/XMLSchema" xmlns:p="http://schemas.microsoft.com/office/2006/metadata/properties" xmlns:ns2="46582b3e-2793-42ca-bc84-bb672718dde2" xmlns:ns3="eaaf85f4-a139-4199-84d0-7ec26e5c9382" targetNamespace="http://schemas.microsoft.com/office/2006/metadata/properties" ma:root="true" ma:fieldsID="054f119417ab8b4f39b109209016b604" ns2:_="" ns3:_="">
    <xsd:import namespace="46582b3e-2793-42ca-bc84-bb672718dde2"/>
    <xsd:import namespace="eaaf85f4-a139-4199-84d0-7ec26e5c9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82b3e-2793-42ca-bc84-bb672718d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f85f4-a139-4199-84d0-7ec26e5c9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C1BE4-2EB8-4C57-8F14-267814C3B3C3}"/>
</file>

<file path=customXml/itemProps2.xml><?xml version="1.0" encoding="utf-8"?>
<ds:datastoreItem xmlns:ds="http://schemas.openxmlformats.org/officeDocument/2006/customXml" ds:itemID="{745FA80C-8057-4EC9-8D87-4C1813016064}"/>
</file>

<file path=customXml/itemProps3.xml><?xml version="1.0" encoding="utf-8"?>
<ds:datastoreItem xmlns:ds="http://schemas.openxmlformats.org/officeDocument/2006/customXml" ds:itemID="{31020AD8-A984-49F6-AE24-E43248F60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</dc:creator>
  <cp:keywords/>
  <dc:description/>
  <cp:lastModifiedBy/>
  <cp:revision/>
  <dcterms:created xsi:type="dcterms:W3CDTF">2023-02-14T16:13:07Z</dcterms:created>
  <dcterms:modified xsi:type="dcterms:W3CDTF">2023-03-03T09:49:35Z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0x010100C55A7E8BCB2B03479FDB2DF0F3FEE91F</vt:lpwstr>
  </property>
</Properties>
</file>