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SN1" sheetId="1" r:id="rId4"/>
    <sheet name="CSN2" sheetId="2" r:id="rId5"/>
    <sheet name="CSN3" sheetId="3" r:id="rId6"/>
    <sheet name="CSN5" sheetId="4" r:id="rId7"/>
    <sheet name="Progetti Speciali" sheetId="5" r:id="rId8"/>
    <sheet name="Summary" sheetId="6" r:id="rId9"/>
  </sheets>
</workbook>
</file>

<file path=xl/sharedStrings.xml><?xml version="1.0" encoding="utf-8"?>
<sst xmlns="http://schemas.openxmlformats.org/spreadsheetml/2006/main" uniqueCount="118">
  <si>
    <t>Table 1</t>
  </si>
  <si>
    <t>CSN1</t>
  </si>
  <si>
    <t>ATLAS</t>
  </si>
  <si>
    <r>
      <rPr>
        <u val="single"/>
        <sz val="10"/>
        <color indexed="8"/>
        <rFont val="Helvetica Neue"/>
      </rPr>
      <t>http://www.roma1.infn.it/exp/atlas/</t>
    </r>
  </si>
  <si>
    <t>Pagina locale</t>
  </si>
  <si>
    <t>Aggiornata, ben fatta, no template</t>
  </si>
  <si>
    <t>Può stare così</t>
  </si>
  <si>
    <t>BABAR</t>
  </si>
  <si>
    <r>
      <rPr>
        <u val="single"/>
        <sz val="10"/>
        <color indexed="8"/>
        <rFont val="Helvetica Neue"/>
      </rPr>
      <t>http://babar.roma1.infn.it/roma/</t>
    </r>
  </si>
  <si>
    <t>Pagina vecchia, ultimo aggiornamento 2009, template</t>
  </si>
  <si>
    <t>Se si vuole mantenere, va aggiornata</t>
  </si>
  <si>
    <t>BELLE2</t>
  </si>
  <si>
    <r>
      <rPr>
        <u val="single"/>
        <sz val="10"/>
        <color indexed="8"/>
        <rFont val="Helvetica Neue"/>
      </rPr>
      <t>https://www.belle2.org</t>
    </r>
  </si>
  <si>
    <t>Pagina esterna</t>
  </si>
  <si>
    <t>Va messa una pagina sul gruppo locale</t>
  </si>
  <si>
    <t>CMS</t>
  </si>
  <si>
    <r>
      <rPr>
        <u val="single"/>
        <sz val="10"/>
        <color indexed="8"/>
        <rFont val="Helvetica Neue"/>
      </rPr>
      <t>http://www.roma1.infn.it/exp/cms/index.html</t>
    </r>
  </si>
  <si>
    <t xml:space="preserve">Pagina locale </t>
  </si>
  <si>
    <t>CRYSBEAM</t>
  </si>
  <si>
    <r>
      <rPr>
        <u val="single"/>
        <sz val="10"/>
        <color indexed="8"/>
        <rFont val="Helvetica Neue"/>
      </rPr>
      <t>http://crysbeam.roma1.infn.it/news.html</t>
    </r>
  </si>
  <si>
    <t>KLOE</t>
  </si>
  <si>
    <r>
      <rPr>
        <u val="single"/>
        <sz val="10"/>
        <color indexed="8"/>
        <rFont val="Helvetica Neue"/>
      </rPr>
      <t>http://www.roma1.infn.it/exp/kloe/index.php?lang=en&amp;page=home</t>
    </r>
  </si>
  <si>
    <t>Sembra un po’ vecchia ma non si capisce bene, molto scarna</t>
  </si>
  <si>
    <t>LHCB</t>
  </si>
  <si>
    <r>
      <rPr>
        <u val="single"/>
        <sz val="10"/>
        <color indexed="8"/>
        <rFont val="Helvetica Neue"/>
      </rPr>
      <t>https://lhcb.web.cern.ch</t>
    </r>
  </si>
  <si>
    <t>MEG</t>
  </si>
  <si>
    <r>
      <rPr>
        <u val="single"/>
        <sz val="10"/>
        <color indexed="8"/>
        <rFont val="Helvetica Neue"/>
      </rPr>
      <t>https://www.roma1.infn.it/exp/meg/index.htm</t>
    </r>
  </si>
  <si>
    <t>Design un po’ vecchio ma sembra aggiornata</t>
  </si>
  <si>
    <t>NA62</t>
  </si>
  <si>
    <r>
      <rPr>
        <u val="single"/>
        <sz val="10"/>
        <color indexed="8"/>
        <rFont val="Helvetica Neue"/>
      </rPr>
      <t>https://na62.web.cern.ch</t>
    </r>
  </si>
  <si>
    <t>PADME</t>
  </si>
  <si>
    <r>
      <rPr>
        <u val="single"/>
        <sz val="10"/>
        <color indexed="8"/>
        <rFont val="Helvetica Neue"/>
      </rPr>
      <t>http://padme.lnf.infn.it</t>
    </r>
  </si>
  <si>
    <t>UA9</t>
  </si>
  <si>
    <r>
      <rPr>
        <u val="single"/>
        <sz val="10"/>
        <color indexed="8"/>
        <rFont val="Helvetica Neue"/>
      </rPr>
      <t>http://ua9.web.cern.ch</t>
    </r>
  </si>
  <si>
    <t>CSN2</t>
  </si>
  <si>
    <t>AMS</t>
  </si>
  <si>
    <r>
      <rPr>
        <u val="single"/>
        <sz val="10"/>
        <color indexed="8"/>
        <rFont val="Helvetica Neue"/>
      </rPr>
      <t>https://ams02.space</t>
    </r>
  </si>
  <si>
    <t>ARCHIMEDES</t>
  </si>
  <si>
    <r>
      <rPr>
        <u val="single"/>
        <sz val="10"/>
        <color indexed="8"/>
        <rFont val="Helvetica Neue"/>
      </rPr>
      <t>https://agenda.infn.it/event/8397/contributions/73152/attachments/52900/62419/PosterArchimedes_Elba_2015_v2.pdf</t>
    </r>
  </si>
  <si>
    <t>Punta a un poster</t>
  </si>
  <si>
    <t>CALDER</t>
  </si>
  <si>
    <r>
      <rPr>
        <u val="single"/>
        <sz val="10"/>
        <color indexed="8"/>
        <rFont val="Helvetica Neue"/>
      </rPr>
      <t>http://www.roma1.infn.it/exp/calder/</t>
    </r>
  </si>
  <si>
    <t>CTA</t>
  </si>
  <si>
    <r>
      <rPr>
        <u val="single"/>
        <sz val="10"/>
        <color indexed="8"/>
        <rFont val="Helvetica Neue"/>
      </rPr>
      <t>https://www.cta-observatory.org</t>
    </r>
  </si>
  <si>
    <t>CUORE</t>
  </si>
  <si>
    <r>
      <rPr>
        <u val="single"/>
        <sz val="10"/>
        <color indexed="8"/>
        <rFont val="Helvetica Neue"/>
      </rPr>
      <t>https://cuore.lngs.infn.it</t>
    </r>
  </si>
  <si>
    <t>CUPID-0</t>
  </si>
  <si>
    <r>
      <rPr>
        <u val="single"/>
        <sz val="10"/>
        <color indexed="8"/>
        <rFont val="Helvetica Neue"/>
      </rPr>
      <t>http://www.roma1.infn.it/CUPID-0/</t>
    </r>
  </si>
  <si>
    <t>Un po’ scarna ma sembra aggiornata</t>
  </si>
  <si>
    <t>DAMA</t>
  </si>
  <si>
    <r>
      <rPr>
        <u val="single"/>
        <sz val="10"/>
        <color indexed="8"/>
        <rFont val="Helvetica Neue"/>
      </rPr>
      <t>http://people.roma2.infn.it/~dama/web/home.html</t>
    </r>
  </si>
  <si>
    <t>DARKSIDE</t>
  </si>
  <si>
    <r>
      <rPr>
        <u val="single"/>
        <sz val="10"/>
        <color indexed="8"/>
        <rFont val="Helvetica Neue"/>
      </rPr>
      <t>http://darkside.lngs.infn.it</t>
    </r>
  </si>
  <si>
    <t>KM3NET</t>
  </si>
  <si>
    <r>
      <rPr>
        <u val="single"/>
        <sz val="10"/>
        <color indexed="8"/>
        <rFont val="Helvetica Neue"/>
      </rPr>
      <t>http://www.km3net.org</t>
    </r>
  </si>
  <si>
    <t>LSPE</t>
  </si>
  <si>
    <t>link non funziona</t>
  </si>
  <si>
    <t>OPERA</t>
  </si>
  <si>
    <r>
      <rPr>
        <u val="single"/>
        <sz val="10"/>
        <color indexed="8"/>
        <rFont val="Helvetica Neue"/>
      </rPr>
      <t>http://operaweb.lngs.infn.it</t>
    </r>
  </si>
  <si>
    <t>T2K</t>
  </si>
  <si>
    <r>
      <rPr>
        <u val="single"/>
        <sz val="10"/>
        <color indexed="8"/>
        <rFont val="Helvetica Neue"/>
      </rPr>
      <t>https://t2k-experiment.org</t>
    </r>
  </si>
  <si>
    <t xml:space="preserve">VIRGO </t>
  </si>
  <si>
    <r>
      <rPr>
        <u val="single"/>
        <sz val="10"/>
        <color indexed="8"/>
        <rFont val="Helvetica Neue"/>
      </rPr>
      <t>https://www.virgo-gw.eu</t>
    </r>
  </si>
  <si>
    <t>CYGNO</t>
  </si>
  <si>
    <r>
      <rPr>
        <u val="single"/>
        <sz val="10"/>
        <color indexed="8"/>
        <rFont val="Helvetica Neue"/>
      </rPr>
      <t>https://web.infn.it/cygnus/who-we-are/</t>
    </r>
  </si>
  <si>
    <t>PTOLEMY</t>
  </si>
  <si>
    <r>
      <rPr>
        <u val="single"/>
        <sz val="10"/>
        <color indexed="8"/>
        <rFont val="Helvetica Neue"/>
      </rPr>
      <t>https://ptolemy.lngs.infn.it</t>
    </r>
  </si>
  <si>
    <t>CSN3</t>
  </si>
  <si>
    <t>ALICE</t>
  </si>
  <si>
    <r>
      <rPr>
        <u val="single"/>
        <sz val="10"/>
        <color indexed="8"/>
        <rFont val="Helvetica Neue"/>
      </rPr>
      <t>https://alice-collaboration.web.cern.ch</t>
    </r>
  </si>
  <si>
    <t>JLAB</t>
  </si>
  <si>
    <r>
      <rPr>
        <u val="single"/>
        <sz val="10"/>
        <color indexed="8"/>
        <rFont val="Helvetica Neue"/>
      </rPr>
      <t>https://www.ge.infn.it/jlab12/</t>
    </r>
  </si>
  <si>
    <t>LUNA</t>
  </si>
  <si>
    <r>
      <rPr>
        <u val="single"/>
        <sz val="10"/>
        <color indexed="8"/>
        <rFont val="Helvetica Neue"/>
      </rPr>
      <t>https://luna.lngs.infn.it</t>
    </r>
  </si>
  <si>
    <t>MAMBO</t>
  </si>
  <si>
    <r>
      <rPr>
        <u val="single"/>
        <sz val="10"/>
        <color indexed="8"/>
        <rFont val="Helvetica Neue"/>
      </rPr>
      <t>https://bgo-od.physik.uni-bonn.de</t>
    </r>
  </si>
  <si>
    <t>FOOT</t>
  </si>
  <si>
    <t>Electron-Ion Collider</t>
  </si>
  <si>
    <r>
      <rPr>
        <u val="single"/>
        <sz val="10"/>
        <color indexed="8"/>
        <rFont val="Helvetica Neue"/>
      </rPr>
      <t>https://www.bnl.gov/EIC/</t>
    </r>
  </si>
  <si>
    <t>nTOF</t>
  </si>
  <si>
    <r>
      <rPr>
        <u val="single"/>
        <sz val="10"/>
        <color indexed="8"/>
        <rFont val="Helvetica Neue"/>
      </rPr>
      <t>https://ntof-exp.web.cern.ch</t>
    </r>
  </si>
  <si>
    <t>CSN5</t>
  </si>
  <si>
    <t>C.H.I.R.ONE</t>
  </si>
  <si>
    <t>COSA</t>
  </si>
  <si>
    <r>
      <rPr>
        <u val="single"/>
        <sz val="10"/>
        <color indexed="8"/>
        <rFont val="Helvetica Neue"/>
      </rPr>
      <t>https://sites.google.com/view/cosa-project/home</t>
    </r>
  </si>
  <si>
    <t>DCANT</t>
  </si>
  <si>
    <t>punta allo stesso link di COSA, penso sia un errore</t>
  </si>
  <si>
    <t>DEMETRA</t>
  </si>
  <si>
    <r>
      <rPr>
        <u val="single"/>
        <sz val="10"/>
        <color indexed="8"/>
        <rFont val="Helvetica Neue"/>
      </rPr>
      <t>https://agenda.infn.it/event/10334/contributions/1945/attachments/1348/1504/deangelis_demetra.pdf</t>
    </r>
  </si>
  <si>
    <t>punta a una presentazione</t>
  </si>
  <si>
    <t>i-MCP</t>
  </si>
  <si>
    <r>
      <rPr>
        <u val="single"/>
        <sz val="10"/>
        <color indexed="8"/>
        <rFont val="Helvetica Neue"/>
      </rPr>
      <t>http://virgilio.mib.infn.it/~ttf/IMCP/index.html</t>
    </r>
  </si>
  <si>
    <t>MOBIKID</t>
  </si>
  <si>
    <t>punta allo stesso link di i-MCP, penso sia un errore</t>
  </si>
  <si>
    <t>MONDO</t>
  </si>
  <si>
    <t>NaNet</t>
  </si>
  <si>
    <r>
      <rPr>
        <u val="single"/>
        <sz val="10"/>
        <color indexed="8"/>
        <rFont val="Helvetica Neue"/>
      </rPr>
      <t>https://apegate.roma1.infn.it/mediawiki/index.php/NaNet_overview</t>
    </r>
  </si>
  <si>
    <t>Molto completa, ultimo aggiornamento 2018, no template</t>
  </si>
  <si>
    <t>RDH</t>
  </si>
  <si>
    <t>SL_COMB</t>
  </si>
  <si>
    <t>SL_EXIN</t>
  </si>
  <si>
    <t>STAX</t>
  </si>
  <si>
    <t>UTS</t>
  </si>
  <si>
    <t>non c’è link</t>
  </si>
  <si>
    <t>XBANDE</t>
  </si>
  <si>
    <t>ETHICS</t>
  </si>
  <si>
    <t>MC-INFN</t>
  </si>
  <si>
    <r>
      <rPr>
        <u val="single"/>
        <sz val="10"/>
        <color indexed="8"/>
        <rFont val="Helvetica Neue"/>
      </rPr>
      <t>https://www.lns.infn.it/it/link/index.php?option=com_content&amp;view=article&amp;id=447&amp;catid=129&amp;Itemid=2</t>
    </r>
  </si>
  <si>
    <t>Pagina vuota</t>
  </si>
  <si>
    <t>CYGNUS_RD</t>
  </si>
  <si>
    <r>
      <rPr>
        <u val="single"/>
        <sz val="10"/>
        <color indexed="8"/>
        <rFont val="Helvetica Neue"/>
      </rPr>
      <t>https://web.infn.it/cygnus/</t>
    </r>
  </si>
  <si>
    <t>Progetti Speciali</t>
  </si>
  <si>
    <t>APE</t>
  </si>
  <si>
    <r>
      <rPr>
        <u val="single"/>
        <sz val="10"/>
        <color indexed="8"/>
        <rFont val="Helvetica Neue"/>
      </rPr>
      <t>https://apegate.roma1.infn.it/mediawiki/index.php/Main_Page</t>
    </r>
  </si>
  <si>
    <t>Tabella 1</t>
  </si>
  <si>
    <t xml:space="preserve">Stato pagina </t>
  </si>
  <si>
    <t>Progetti speciali</t>
  </si>
  <si>
    <t>TOTALE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</si>
</sst>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u val="single"/>
      <sz val="10"/>
      <color indexed="8"/>
      <name val="Helvetica Neue"/>
    </font>
    <font>
      <sz val="11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fillId="4" borderId="7" applyNumberFormat="0" applyFont="1" applyFill="1" applyBorder="1" applyAlignment="1" applyProtection="0">
      <alignment vertical="top" wrapText="1"/>
    </xf>
    <xf numFmtId="0" fontId="0" fillId="5" borderId="7" applyNumberFormat="0" applyFont="1" applyFill="1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fillId="6" borderId="7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7" borderId="7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0" fontId="0" fillId="4" borderId="4" applyNumberFormat="0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017000"/>
      <rgbColor rgb="ffffd931"/>
      <rgbColor rgb="fff27100"/>
      <rgbColor rgb="ffed220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roma1.infn.it/exp/atlas/" TargetMode="External"/><Relationship Id="rId2" Type="http://schemas.openxmlformats.org/officeDocument/2006/relationships/hyperlink" Target="http://babar.roma1.infn.it/roma/" TargetMode="External"/><Relationship Id="rId3" Type="http://schemas.openxmlformats.org/officeDocument/2006/relationships/hyperlink" Target="https://www.belle2.org" TargetMode="External"/><Relationship Id="rId4" Type="http://schemas.openxmlformats.org/officeDocument/2006/relationships/hyperlink" Target="http://www.roma1.infn.it/exp/cms/index.html" TargetMode="External"/><Relationship Id="rId5" Type="http://schemas.openxmlformats.org/officeDocument/2006/relationships/hyperlink" Target="http://crysbeam.roma1.infn.it/news.html" TargetMode="External"/><Relationship Id="rId6" Type="http://schemas.openxmlformats.org/officeDocument/2006/relationships/hyperlink" Target="http://www.roma1.infn.it/exp/kloe/index.php?lang=en&amp;page=home" TargetMode="External"/><Relationship Id="rId7" Type="http://schemas.openxmlformats.org/officeDocument/2006/relationships/hyperlink" Target="https://lhcb.web.cern.ch" TargetMode="External"/><Relationship Id="rId8" Type="http://schemas.openxmlformats.org/officeDocument/2006/relationships/hyperlink" Target="https://www.roma1.infn.it/exp/meg/index.htm" TargetMode="External"/><Relationship Id="rId9" Type="http://schemas.openxmlformats.org/officeDocument/2006/relationships/hyperlink" Target="https://na62.web.cern.ch" TargetMode="External"/><Relationship Id="rId10" Type="http://schemas.openxmlformats.org/officeDocument/2006/relationships/hyperlink" Target="http://padme.lnf.infn.it" TargetMode="External"/><Relationship Id="rId11" Type="http://schemas.openxmlformats.org/officeDocument/2006/relationships/hyperlink" Target="http://ua9.web.cern.ch" TargetMode="Externa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ams02.space" TargetMode="External"/><Relationship Id="rId2" Type="http://schemas.openxmlformats.org/officeDocument/2006/relationships/hyperlink" Target="https://agenda.infn.it/event/8397/contributions/73152/attachments/52900/62419/PosterArchimedes_Elba_2015_v2.pdf" TargetMode="External"/><Relationship Id="rId3" Type="http://schemas.openxmlformats.org/officeDocument/2006/relationships/hyperlink" Target="http://www.roma1.infn.it/exp/calder/" TargetMode="External"/><Relationship Id="rId4" Type="http://schemas.openxmlformats.org/officeDocument/2006/relationships/hyperlink" Target="https://www.cta-observatory.org" TargetMode="External"/><Relationship Id="rId5" Type="http://schemas.openxmlformats.org/officeDocument/2006/relationships/hyperlink" Target="https://cuore.lngs.infn.it" TargetMode="External"/><Relationship Id="rId6" Type="http://schemas.openxmlformats.org/officeDocument/2006/relationships/hyperlink" Target="http://www.roma1.infn.it/CUPID-0/" TargetMode="External"/><Relationship Id="rId7" Type="http://schemas.openxmlformats.org/officeDocument/2006/relationships/hyperlink" Target="http://people.roma2.infn.it/~dama/web/home.html" TargetMode="External"/><Relationship Id="rId8" Type="http://schemas.openxmlformats.org/officeDocument/2006/relationships/hyperlink" Target="http://darkside.lngs.infn.it" TargetMode="External"/><Relationship Id="rId9" Type="http://schemas.openxmlformats.org/officeDocument/2006/relationships/hyperlink" Target="http://www.km3net.org" TargetMode="External"/><Relationship Id="rId10" Type="http://schemas.openxmlformats.org/officeDocument/2006/relationships/hyperlink" Target="http://operaweb.lngs.infn.it" TargetMode="External"/><Relationship Id="rId11" Type="http://schemas.openxmlformats.org/officeDocument/2006/relationships/hyperlink" Target="https://t2k-experiment.org" TargetMode="External"/><Relationship Id="rId12" Type="http://schemas.openxmlformats.org/officeDocument/2006/relationships/hyperlink" Target="https://www.virgo-gw.eu" TargetMode="External"/><Relationship Id="rId13" Type="http://schemas.openxmlformats.org/officeDocument/2006/relationships/hyperlink" Target="https://web.infn.it/cygnus/who-we-are/" TargetMode="External"/><Relationship Id="rId14" Type="http://schemas.openxmlformats.org/officeDocument/2006/relationships/hyperlink" Target="https://ptolemy.lngs.infn.it" TargetMode="Externa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alice-collaboration.web.cern.ch" TargetMode="External"/><Relationship Id="rId2" Type="http://schemas.openxmlformats.org/officeDocument/2006/relationships/hyperlink" Target="https://www.ge.infn.it/jlab12/" TargetMode="External"/><Relationship Id="rId3" Type="http://schemas.openxmlformats.org/officeDocument/2006/relationships/hyperlink" Target="https://luna.lngs.infn.it" TargetMode="External"/><Relationship Id="rId4" Type="http://schemas.openxmlformats.org/officeDocument/2006/relationships/hyperlink" Target="https://bgo-od.physik.uni-bonn.de" TargetMode="External"/><Relationship Id="rId5" Type="http://schemas.openxmlformats.org/officeDocument/2006/relationships/hyperlink" Target="https://www.bnl.gov/EIC/" TargetMode="External"/><Relationship Id="rId6" Type="http://schemas.openxmlformats.org/officeDocument/2006/relationships/hyperlink" Target="https://ntof-exp.web.cern.ch" TargetMode="Externa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sites.google.com/view/cosa-project/home" TargetMode="External"/><Relationship Id="rId2" Type="http://schemas.openxmlformats.org/officeDocument/2006/relationships/hyperlink" Target="https://agenda.infn.it/event/10334/contributions/1945/attachments/1348/1504/deangelis_demetra.pdf" TargetMode="External"/><Relationship Id="rId3" Type="http://schemas.openxmlformats.org/officeDocument/2006/relationships/hyperlink" Target="http://virgilio.mib.infn.it/~ttf/IMCP/index.html" TargetMode="External"/><Relationship Id="rId4" Type="http://schemas.openxmlformats.org/officeDocument/2006/relationships/hyperlink" Target="https://apegate.roma1.infn.it/mediawiki/index.php/NaNet_overview" TargetMode="External"/><Relationship Id="rId5" Type="http://schemas.openxmlformats.org/officeDocument/2006/relationships/hyperlink" Target="https://www.lns.infn.it/it/link/index.php?option=com_content&amp;view=article&amp;id=447&amp;catid=129&amp;Itemid=2" TargetMode="External"/><Relationship Id="rId6" Type="http://schemas.openxmlformats.org/officeDocument/2006/relationships/hyperlink" Target="https://web.infn.it/cygnus/" TargetMode="External"/></Relationships>
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apegate.roma1.infn.it/mediawiki/index.php/Main_Page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F1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39.9297" style="1" customWidth="1"/>
    <col min="3" max="6" width="16.3516" style="1" customWidth="1"/>
    <col min="7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</row>
    <row r="2" ht="20.25" customHeight="1">
      <c r="A2" t="s" s="3">
        <v>1</v>
      </c>
      <c r="B2" s="4"/>
      <c r="C2" s="4"/>
      <c r="D2" s="4"/>
      <c r="E2" s="4"/>
      <c r="F2" s="4"/>
    </row>
    <row r="3" ht="20.25" customHeight="1">
      <c r="A3" s="5"/>
      <c r="B3" s="6"/>
      <c r="C3" s="7"/>
      <c r="D3" s="7"/>
      <c r="E3" s="7"/>
      <c r="F3" s="7"/>
    </row>
    <row r="4" ht="32.05" customHeight="1">
      <c r="A4" t="s" s="8">
        <v>2</v>
      </c>
      <c r="B4" t="s" s="9">
        <v>3</v>
      </c>
      <c r="C4" t="s" s="10">
        <v>4</v>
      </c>
      <c r="D4" t="s" s="10">
        <v>5</v>
      </c>
      <c r="E4" t="s" s="10">
        <v>6</v>
      </c>
      <c r="F4" s="11"/>
    </row>
    <row r="5" ht="56.05" customHeight="1">
      <c r="A5" t="s" s="8">
        <v>7</v>
      </c>
      <c r="B5" t="s" s="9">
        <v>8</v>
      </c>
      <c r="C5" t="s" s="10">
        <v>4</v>
      </c>
      <c r="D5" t="s" s="10">
        <v>9</v>
      </c>
      <c r="E5" t="s" s="10">
        <v>10</v>
      </c>
      <c r="F5" s="12"/>
    </row>
    <row r="6" ht="44.05" customHeight="1">
      <c r="A6" t="s" s="8">
        <v>11</v>
      </c>
      <c r="B6" t="s" s="9">
        <v>12</v>
      </c>
      <c r="C6" t="s" s="10">
        <v>13</v>
      </c>
      <c r="D6" s="13"/>
      <c r="E6" t="s" s="10">
        <v>14</v>
      </c>
      <c r="F6" s="14"/>
    </row>
    <row r="7" ht="32.05" customHeight="1">
      <c r="A7" t="s" s="8">
        <v>15</v>
      </c>
      <c r="B7" t="s" s="9">
        <v>16</v>
      </c>
      <c r="C7" t="s" s="10">
        <v>17</v>
      </c>
      <c r="D7" t="s" s="10">
        <v>5</v>
      </c>
      <c r="E7" t="s" s="10">
        <v>6</v>
      </c>
      <c r="F7" s="11"/>
    </row>
    <row r="8" ht="32.05" customHeight="1">
      <c r="A8" t="s" s="8">
        <v>18</v>
      </c>
      <c r="B8" t="s" s="9">
        <v>19</v>
      </c>
      <c r="C8" t="s" s="10">
        <v>4</v>
      </c>
      <c r="D8" t="s" s="10">
        <v>5</v>
      </c>
      <c r="E8" t="s" s="10">
        <v>6</v>
      </c>
      <c r="F8" s="11"/>
    </row>
    <row r="9" ht="56.05" customHeight="1">
      <c r="A9" t="s" s="8">
        <v>20</v>
      </c>
      <c r="B9" t="s" s="9">
        <v>21</v>
      </c>
      <c r="C9" t="s" s="10">
        <v>4</v>
      </c>
      <c r="D9" t="s" s="10">
        <v>22</v>
      </c>
      <c r="E9" t="s" s="10">
        <v>10</v>
      </c>
      <c r="F9" s="12"/>
    </row>
    <row r="10" ht="44.05" customHeight="1">
      <c r="A10" t="s" s="8">
        <v>23</v>
      </c>
      <c r="B10" t="s" s="9">
        <v>24</v>
      </c>
      <c r="C10" t="s" s="10">
        <v>13</v>
      </c>
      <c r="D10" s="13"/>
      <c r="E10" t="s" s="10">
        <v>14</v>
      </c>
      <c r="F10" s="14"/>
    </row>
    <row r="11" ht="44.05" customHeight="1">
      <c r="A11" t="s" s="8">
        <v>25</v>
      </c>
      <c r="B11" t="s" s="9">
        <v>26</v>
      </c>
      <c r="C11" t="s" s="10">
        <v>4</v>
      </c>
      <c r="D11" t="s" s="10">
        <v>27</v>
      </c>
      <c r="E11" t="s" s="10">
        <v>10</v>
      </c>
      <c r="F11" s="12"/>
    </row>
    <row r="12" ht="44.05" customHeight="1">
      <c r="A12" t="s" s="8">
        <v>28</v>
      </c>
      <c r="B12" t="s" s="9">
        <v>29</v>
      </c>
      <c r="C12" t="s" s="10">
        <v>13</v>
      </c>
      <c r="D12" s="13"/>
      <c r="E12" t="s" s="10">
        <v>14</v>
      </c>
      <c r="F12" s="14"/>
    </row>
    <row r="13" ht="44.05" customHeight="1">
      <c r="A13" t="s" s="8">
        <v>30</v>
      </c>
      <c r="B13" t="s" s="9">
        <v>31</v>
      </c>
      <c r="C13" t="s" s="10">
        <v>13</v>
      </c>
      <c r="D13" s="13"/>
      <c r="E13" t="s" s="10">
        <v>14</v>
      </c>
      <c r="F13" s="14"/>
    </row>
    <row r="14" ht="44.05" customHeight="1">
      <c r="A14" t="s" s="8">
        <v>32</v>
      </c>
      <c r="B14" t="s" s="9">
        <v>33</v>
      </c>
      <c r="C14" t="s" s="10">
        <v>13</v>
      </c>
      <c r="D14" s="13"/>
      <c r="E14" t="s" s="10">
        <v>14</v>
      </c>
      <c r="F14" s="14"/>
    </row>
  </sheetData>
  <mergeCells count="1">
    <mergeCell ref="A1:F1"/>
  </mergeCells>
  <hyperlinks>
    <hyperlink ref="B4" r:id="rId1" location="" tooltip="" display="http://www.roma1.infn.it/exp/atlas/"/>
    <hyperlink ref="B5" r:id="rId2" location="" tooltip="" display="http://babar.roma1.infn.it/roma/"/>
    <hyperlink ref="B6" r:id="rId3" location="" tooltip="" display="https://www.belle2.org"/>
    <hyperlink ref="B7" r:id="rId4" location="" tooltip="" display="http://www.roma1.infn.it/exp/cms/index.html"/>
    <hyperlink ref="B8" r:id="rId5" location="" tooltip="" display="http://crysbeam.roma1.infn.it/news.html"/>
    <hyperlink ref="B9" r:id="rId6" location="" tooltip="" display="http://www.roma1.infn.it/exp/kloe/index.php?lang=en&amp;page=home"/>
    <hyperlink ref="B10" r:id="rId7" location="" tooltip="" display="https://lhcb.web.cern.ch"/>
    <hyperlink ref="B11" r:id="rId8" location="" tooltip="" display="https://www.roma1.infn.it/exp/meg/index.htm"/>
    <hyperlink ref="B12" r:id="rId9" location="" tooltip="" display="https://na62.web.cern.ch"/>
    <hyperlink ref="B13" r:id="rId10" location="" tooltip="" display="http://padme.lnf.infn.it"/>
    <hyperlink ref="B14" r:id="rId11" location="" tooltip="" display="http://ua9.web.cern.ch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8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5" customWidth="1"/>
    <col min="2" max="2" width="40.9375" style="15" customWidth="1"/>
    <col min="3" max="6" width="16.3516" style="15" customWidth="1"/>
    <col min="7" max="16384" width="16.3516" style="15" customWidth="1"/>
  </cols>
  <sheetData>
    <row r="1" ht="27.65" customHeight="1">
      <c r="A1" t="s" s="2">
        <v>0</v>
      </c>
      <c r="B1" s="2"/>
      <c r="C1" s="2"/>
      <c r="D1" s="2"/>
      <c r="E1" s="2"/>
      <c r="F1" s="2"/>
    </row>
    <row r="2" ht="20.25" customHeight="1">
      <c r="A2" t="s" s="3">
        <v>34</v>
      </c>
      <c r="B2" s="4"/>
      <c r="C2" s="4"/>
      <c r="D2" s="4"/>
      <c r="E2" s="4"/>
      <c r="F2" s="4"/>
    </row>
    <row r="3" ht="20.25" customHeight="1">
      <c r="A3" s="5"/>
      <c r="B3" s="6"/>
      <c r="C3" s="7"/>
      <c r="D3" s="7"/>
      <c r="E3" s="7"/>
      <c r="F3" s="7"/>
    </row>
    <row r="4" ht="44.05" customHeight="1">
      <c r="A4" t="s" s="8">
        <v>35</v>
      </c>
      <c r="B4" t="s" s="9">
        <v>36</v>
      </c>
      <c r="C4" t="s" s="10">
        <v>13</v>
      </c>
      <c r="D4" s="13"/>
      <c r="E4" t="s" s="10">
        <v>14</v>
      </c>
      <c r="F4" s="14"/>
    </row>
    <row r="5" ht="44.05" customHeight="1">
      <c r="A5" t="s" s="8">
        <v>37</v>
      </c>
      <c r="B5" t="s" s="9">
        <v>38</v>
      </c>
      <c r="C5" t="s" s="10">
        <v>39</v>
      </c>
      <c r="D5" s="13"/>
      <c r="E5" t="s" s="10">
        <v>14</v>
      </c>
      <c r="F5" s="14"/>
    </row>
    <row r="6" ht="32.05" customHeight="1">
      <c r="A6" t="s" s="8">
        <v>40</v>
      </c>
      <c r="B6" t="s" s="9">
        <v>41</v>
      </c>
      <c r="C6" t="s" s="10">
        <v>4</v>
      </c>
      <c r="D6" t="s" s="10">
        <v>5</v>
      </c>
      <c r="E6" t="s" s="10">
        <v>6</v>
      </c>
      <c r="F6" s="11"/>
    </row>
    <row r="7" ht="44.05" customHeight="1">
      <c r="A7" t="s" s="8">
        <v>42</v>
      </c>
      <c r="B7" t="s" s="9">
        <v>43</v>
      </c>
      <c r="C7" t="s" s="10">
        <v>13</v>
      </c>
      <c r="D7" s="13"/>
      <c r="E7" t="s" s="10">
        <v>14</v>
      </c>
      <c r="F7" s="14"/>
    </row>
    <row r="8" ht="44.05" customHeight="1">
      <c r="A8" t="s" s="8">
        <v>44</v>
      </c>
      <c r="B8" t="s" s="9">
        <v>45</v>
      </c>
      <c r="C8" t="s" s="10">
        <v>13</v>
      </c>
      <c r="D8" s="13"/>
      <c r="E8" t="s" s="10">
        <v>14</v>
      </c>
      <c r="F8" s="14"/>
    </row>
    <row r="9" ht="32.05" customHeight="1">
      <c r="A9" t="s" s="8">
        <v>46</v>
      </c>
      <c r="B9" t="s" s="9">
        <v>47</v>
      </c>
      <c r="C9" t="s" s="10">
        <v>4</v>
      </c>
      <c r="D9" t="s" s="10">
        <v>48</v>
      </c>
      <c r="E9" t="s" s="10">
        <v>6</v>
      </c>
      <c r="F9" s="11"/>
    </row>
    <row r="10" ht="44.05" customHeight="1">
      <c r="A10" t="s" s="8">
        <v>49</v>
      </c>
      <c r="B10" t="s" s="9">
        <v>50</v>
      </c>
      <c r="C10" t="s" s="10">
        <v>13</v>
      </c>
      <c r="D10" s="13"/>
      <c r="E10" t="s" s="10">
        <v>14</v>
      </c>
      <c r="F10" s="14"/>
    </row>
    <row r="11" ht="44.05" customHeight="1">
      <c r="A11" t="s" s="8">
        <v>51</v>
      </c>
      <c r="B11" t="s" s="9">
        <v>52</v>
      </c>
      <c r="C11" t="s" s="10">
        <v>13</v>
      </c>
      <c r="D11" s="13"/>
      <c r="E11" t="s" s="10">
        <v>14</v>
      </c>
      <c r="F11" s="14"/>
    </row>
    <row r="12" ht="44.05" customHeight="1">
      <c r="A12" t="s" s="8">
        <v>53</v>
      </c>
      <c r="B12" t="s" s="9">
        <v>54</v>
      </c>
      <c r="C12" t="s" s="10">
        <v>13</v>
      </c>
      <c r="D12" s="13"/>
      <c r="E12" t="s" s="10">
        <v>14</v>
      </c>
      <c r="F12" s="14"/>
    </row>
    <row r="13" ht="44.05" customHeight="1">
      <c r="A13" t="s" s="8">
        <v>55</v>
      </c>
      <c r="B13" t="s" s="9">
        <v>56</v>
      </c>
      <c r="C13" s="13"/>
      <c r="D13" s="13"/>
      <c r="E13" t="s" s="10">
        <v>14</v>
      </c>
      <c r="F13" s="16"/>
    </row>
    <row r="14" ht="44.05" customHeight="1">
      <c r="A14" t="s" s="8">
        <v>57</v>
      </c>
      <c r="B14" t="s" s="9">
        <v>58</v>
      </c>
      <c r="C14" t="s" s="10">
        <v>13</v>
      </c>
      <c r="D14" s="13"/>
      <c r="E14" t="s" s="10">
        <v>14</v>
      </c>
      <c r="F14" s="14"/>
    </row>
    <row r="15" ht="44.05" customHeight="1">
      <c r="A15" t="s" s="8">
        <v>59</v>
      </c>
      <c r="B15" t="s" s="9">
        <v>60</v>
      </c>
      <c r="C15" t="s" s="10">
        <v>13</v>
      </c>
      <c r="D15" s="13"/>
      <c r="E15" t="s" s="10">
        <v>14</v>
      </c>
      <c r="F15" s="14"/>
    </row>
    <row r="16" ht="44.05" customHeight="1">
      <c r="A16" t="s" s="8">
        <v>61</v>
      </c>
      <c r="B16" t="s" s="9">
        <v>62</v>
      </c>
      <c r="C16" t="s" s="10">
        <v>13</v>
      </c>
      <c r="D16" s="13"/>
      <c r="E16" t="s" s="10">
        <v>14</v>
      </c>
      <c r="F16" s="14"/>
    </row>
    <row r="17" ht="44.05" customHeight="1">
      <c r="A17" t="s" s="8">
        <v>63</v>
      </c>
      <c r="B17" t="s" s="9">
        <v>64</v>
      </c>
      <c r="C17" t="s" s="10">
        <v>13</v>
      </c>
      <c r="D17" s="13"/>
      <c r="E17" t="s" s="10">
        <v>14</v>
      </c>
      <c r="F17" s="14"/>
    </row>
    <row r="18" ht="44.05" customHeight="1">
      <c r="A18" t="s" s="8">
        <v>65</v>
      </c>
      <c r="B18" t="s" s="9">
        <v>66</v>
      </c>
      <c r="C18" t="s" s="10">
        <v>13</v>
      </c>
      <c r="D18" s="13"/>
      <c r="E18" t="s" s="10">
        <v>14</v>
      </c>
      <c r="F18" s="14"/>
    </row>
  </sheetData>
  <mergeCells count="1">
    <mergeCell ref="A1:F1"/>
  </mergeCells>
  <hyperlinks>
    <hyperlink ref="B4" r:id="rId1" location="" tooltip="" display="https://ams02.space"/>
    <hyperlink ref="B5" r:id="rId2" location="" tooltip="" display="https://agenda.infn.it/event/8397/contributions/73152/attachments/52900/62419/PosterArchimedes_Elba_2015_v2.pdf"/>
    <hyperlink ref="B6" r:id="rId3" location="" tooltip="" display="http://www.roma1.infn.it/exp/calder/"/>
    <hyperlink ref="B7" r:id="rId4" location="" tooltip="" display="https://www.cta-observatory.org"/>
    <hyperlink ref="B8" r:id="rId5" location="" tooltip="" display="https://cuore.lngs.infn.it"/>
    <hyperlink ref="B9" r:id="rId6" location="" tooltip="" display="http://www.roma1.infn.it/CUPID-0/"/>
    <hyperlink ref="B10" r:id="rId7" location="" tooltip="" display="http://people.roma2.infn.it/~dama/web/home.html"/>
    <hyperlink ref="B11" r:id="rId8" location="" tooltip="" display="http://darkside.lngs.infn.it"/>
    <hyperlink ref="B12" r:id="rId9" location="" tooltip="" display="http://www.km3net.org"/>
    <hyperlink ref="B14" r:id="rId10" location="" tooltip="" display="http://operaweb.lngs.infn.it"/>
    <hyperlink ref="B15" r:id="rId11" location="" tooltip="" display="https://t2k-experiment.org"/>
    <hyperlink ref="B16" r:id="rId12" location="" tooltip="" display="https://www.virgo-gw.eu"/>
    <hyperlink ref="B17" r:id="rId13" location="" tooltip="" display="https://web.infn.it/cygnus/who-we-are/"/>
    <hyperlink ref="B18" r:id="rId14" location="" tooltip="" display="https://ptolemy.lngs.infn.it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0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7" customWidth="1"/>
    <col min="2" max="2" width="32.25" style="17" customWidth="1"/>
    <col min="3" max="6" width="16.3516" style="17" customWidth="1"/>
    <col min="7" max="16384" width="16.3516" style="17" customWidth="1"/>
  </cols>
  <sheetData>
    <row r="1" ht="27.65" customHeight="1">
      <c r="A1" t="s" s="2">
        <v>0</v>
      </c>
      <c r="B1" s="2"/>
      <c r="C1" s="2"/>
      <c r="D1" s="2"/>
      <c r="E1" s="2"/>
      <c r="F1" s="2"/>
    </row>
    <row r="2" ht="20.25" customHeight="1">
      <c r="A2" t="s" s="3">
        <v>67</v>
      </c>
      <c r="B2" s="4"/>
      <c r="C2" s="4"/>
      <c r="D2" s="4"/>
      <c r="E2" s="4"/>
      <c r="F2" s="4"/>
    </row>
    <row r="3" ht="20.25" customHeight="1">
      <c r="A3" s="5"/>
      <c r="B3" s="6"/>
      <c r="C3" s="7"/>
      <c r="D3" s="7"/>
      <c r="E3" s="7"/>
      <c r="F3" s="7"/>
    </row>
    <row r="4" ht="44.05" customHeight="1">
      <c r="A4" t="s" s="8">
        <v>68</v>
      </c>
      <c r="B4" t="s" s="9">
        <v>69</v>
      </c>
      <c r="C4" t="s" s="10">
        <v>13</v>
      </c>
      <c r="D4" s="13"/>
      <c r="E4" t="s" s="10">
        <v>14</v>
      </c>
      <c r="F4" s="14"/>
    </row>
    <row r="5" ht="44.05" customHeight="1">
      <c r="A5" t="s" s="8">
        <v>70</v>
      </c>
      <c r="B5" t="s" s="9">
        <v>71</v>
      </c>
      <c r="C5" t="s" s="10">
        <v>13</v>
      </c>
      <c r="D5" s="13"/>
      <c r="E5" t="s" s="10">
        <v>14</v>
      </c>
      <c r="F5" s="14"/>
    </row>
    <row r="6" ht="44.05" customHeight="1">
      <c r="A6" t="s" s="8">
        <v>72</v>
      </c>
      <c r="B6" t="s" s="9">
        <v>73</v>
      </c>
      <c r="C6" t="s" s="10">
        <v>13</v>
      </c>
      <c r="D6" s="13"/>
      <c r="E6" t="s" s="10">
        <v>14</v>
      </c>
      <c r="F6" s="14"/>
    </row>
    <row r="7" ht="44.05" customHeight="1">
      <c r="A7" t="s" s="8">
        <v>74</v>
      </c>
      <c r="B7" t="s" s="9">
        <v>75</v>
      </c>
      <c r="C7" t="s" s="10">
        <v>13</v>
      </c>
      <c r="D7" s="13"/>
      <c r="E7" t="s" s="10">
        <v>14</v>
      </c>
      <c r="F7" s="14"/>
    </row>
    <row r="8" ht="44.05" customHeight="1">
      <c r="A8" t="s" s="8">
        <v>76</v>
      </c>
      <c r="B8" t="s" s="9">
        <v>56</v>
      </c>
      <c r="C8" s="13"/>
      <c r="D8" s="13"/>
      <c r="E8" t="s" s="10">
        <v>14</v>
      </c>
      <c r="F8" s="16"/>
    </row>
    <row r="9" ht="44.05" customHeight="1">
      <c r="A9" t="s" s="8">
        <v>77</v>
      </c>
      <c r="B9" t="s" s="9">
        <v>78</v>
      </c>
      <c r="C9" t="s" s="10">
        <v>13</v>
      </c>
      <c r="D9" s="13"/>
      <c r="E9" t="s" s="10">
        <v>14</v>
      </c>
      <c r="F9" s="14"/>
    </row>
    <row r="10" ht="44.05" customHeight="1">
      <c r="A10" t="s" s="8">
        <v>79</v>
      </c>
      <c r="B10" t="s" s="9">
        <v>80</v>
      </c>
      <c r="C10" t="s" s="10">
        <v>13</v>
      </c>
      <c r="D10" s="13"/>
      <c r="E10" t="s" s="10">
        <v>14</v>
      </c>
      <c r="F10" s="14"/>
    </row>
  </sheetData>
  <mergeCells count="1">
    <mergeCell ref="A1:F1"/>
  </mergeCells>
  <hyperlinks>
    <hyperlink ref="B4" r:id="rId1" location="" tooltip="" display="https://alice-collaboration.web.cern.ch"/>
    <hyperlink ref="B5" r:id="rId2" location="" tooltip="" display="https://www.ge.infn.it/jlab12/"/>
    <hyperlink ref="B6" r:id="rId3" location="" tooltip="" display="https://luna.lngs.infn.it"/>
    <hyperlink ref="B7" r:id="rId4" location="" tooltip="" display="https://bgo-od.physik.uni-bonn.de"/>
    <hyperlink ref="B9" r:id="rId5" location="" tooltip="" display="https://www.bnl.gov/EIC/"/>
    <hyperlink ref="B10" r:id="rId6" location="" tooltip="" display="https://ntof-exp.web.cern.ch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20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8" customWidth="1"/>
    <col min="2" max="2" width="42.6016" style="18" customWidth="1"/>
    <col min="3" max="6" width="16.3516" style="18" customWidth="1"/>
    <col min="7" max="16384" width="16.3516" style="18" customWidth="1"/>
  </cols>
  <sheetData>
    <row r="1" ht="27.65" customHeight="1">
      <c r="A1" t="s" s="2">
        <v>0</v>
      </c>
      <c r="B1" s="2"/>
      <c r="C1" s="2"/>
      <c r="D1" s="2"/>
      <c r="E1" s="2"/>
      <c r="F1" s="2"/>
    </row>
    <row r="2" ht="20.25" customHeight="1">
      <c r="A2" t="s" s="3">
        <v>81</v>
      </c>
      <c r="B2" s="4"/>
      <c r="C2" s="4"/>
      <c r="D2" s="4"/>
      <c r="E2" s="4"/>
      <c r="F2" s="4"/>
    </row>
    <row r="3" ht="20.25" customHeight="1">
      <c r="A3" s="5"/>
      <c r="B3" s="6"/>
      <c r="C3" s="7"/>
      <c r="D3" s="7"/>
      <c r="E3" s="7"/>
      <c r="F3" s="7"/>
    </row>
    <row r="4" ht="44.05" customHeight="1">
      <c r="A4" t="s" s="8">
        <v>82</v>
      </c>
      <c r="B4" t="s" s="9">
        <v>56</v>
      </c>
      <c r="C4" s="13"/>
      <c r="D4" s="13"/>
      <c r="E4" t="s" s="10">
        <v>14</v>
      </c>
      <c r="F4" s="16"/>
    </row>
    <row r="5" ht="44.05" customHeight="1">
      <c r="A5" t="s" s="8">
        <v>83</v>
      </c>
      <c r="B5" t="s" s="9">
        <v>84</v>
      </c>
      <c r="C5" t="s" s="10">
        <v>13</v>
      </c>
      <c r="D5" s="13"/>
      <c r="E5" t="s" s="10">
        <v>14</v>
      </c>
      <c r="F5" s="14"/>
    </row>
    <row r="6" ht="44.05" customHeight="1">
      <c r="A6" t="s" s="8">
        <v>85</v>
      </c>
      <c r="B6" t="s" s="9">
        <v>86</v>
      </c>
      <c r="C6" s="13"/>
      <c r="D6" s="13"/>
      <c r="E6" t="s" s="10">
        <v>14</v>
      </c>
      <c r="F6" s="14"/>
    </row>
    <row r="7" ht="44.05" customHeight="1">
      <c r="A7" t="s" s="8">
        <v>87</v>
      </c>
      <c r="B7" t="s" s="9">
        <v>88</v>
      </c>
      <c r="C7" t="s" s="10">
        <v>89</v>
      </c>
      <c r="D7" s="13"/>
      <c r="E7" t="s" s="10">
        <v>14</v>
      </c>
      <c r="F7" s="14"/>
    </row>
    <row r="8" ht="44.05" customHeight="1">
      <c r="A8" t="s" s="8">
        <v>90</v>
      </c>
      <c r="B8" t="s" s="9">
        <v>91</v>
      </c>
      <c r="C8" t="s" s="10">
        <v>13</v>
      </c>
      <c r="D8" s="13"/>
      <c r="E8" t="s" s="10">
        <v>14</v>
      </c>
      <c r="F8" s="14"/>
    </row>
    <row r="9" ht="44.05" customHeight="1">
      <c r="A9" t="s" s="8">
        <v>92</v>
      </c>
      <c r="B9" t="s" s="9">
        <v>93</v>
      </c>
      <c r="C9" s="13"/>
      <c r="D9" s="13"/>
      <c r="E9" t="s" s="10">
        <v>14</v>
      </c>
      <c r="F9" s="14"/>
    </row>
    <row r="10" ht="44.05" customHeight="1">
      <c r="A10" t="s" s="8">
        <v>94</v>
      </c>
      <c r="B10" t="s" s="9">
        <v>56</v>
      </c>
      <c r="C10" s="13"/>
      <c r="D10" s="13"/>
      <c r="E10" t="s" s="10">
        <v>14</v>
      </c>
      <c r="F10" s="16"/>
    </row>
    <row r="11" ht="56.05" customHeight="1">
      <c r="A11" t="s" s="8">
        <v>95</v>
      </c>
      <c r="B11" t="s" s="9">
        <v>96</v>
      </c>
      <c r="C11" t="s" s="10">
        <v>4</v>
      </c>
      <c r="D11" t="s" s="10">
        <v>97</v>
      </c>
      <c r="E11" t="s" s="10">
        <v>6</v>
      </c>
      <c r="F11" s="11"/>
    </row>
    <row r="12" ht="44.05" customHeight="1">
      <c r="A12" t="s" s="8">
        <v>98</v>
      </c>
      <c r="B12" t="s" s="9">
        <v>56</v>
      </c>
      <c r="C12" s="13"/>
      <c r="D12" s="13"/>
      <c r="E12" t="s" s="10">
        <v>14</v>
      </c>
      <c r="F12" s="16"/>
    </row>
    <row r="13" ht="44.05" customHeight="1">
      <c r="A13" t="s" s="8">
        <v>99</v>
      </c>
      <c r="B13" t="s" s="9">
        <v>56</v>
      </c>
      <c r="C13" s="13"/>
      <c r="D13" s="13"/>
      <c r="E13" t="s" s="10">
        <v>14</v>
      </c>
      <c r="F13" s="16"/>
    </row>
    <row r="14" ht="44.05" customHeight="1">
      <c r="A14" t="s" s="8">
        <v>100</v>
      </c>
      <c r="B14" t="s" s="9">
        <v>56</v>
      </c>
      <c r="C14" s="13"/>
      <c r="D14" s="13"/>
      <c r="E14" t="s" s="10">
        <v>14</v>
      </c>
      <c r="F14" s="16"/>
    </row>
    <row r="15" ht="44.05" customHeight="1">
      <c r="A15" t="s" s="8">
        <v>101</v>
      </c>
      <c r="B15" t="s" s="9">
        <v>56</v>
      </c>
      <c r="C15" s="13"/>
      <c r="D15" s="13"/>
      <c r="E15" t="s" s="10">
        <v>14</v>
      </c>
      <c r="F15" s="16"/>
    </row>
    <row r="16" ht="44.05" customHeight="1">
      <c r="A16" t="s" s="8">
        <v>102</v>
      </c>
      <c r="B16" t="s" s="9">
        <v>103</v>
      </c>
      <c r="C16" s="13"/>
      <c r="D16" s="13"/>
      <c r="E16" t="s" s="10">
        <v>14</v>
      </c>
      <c r="F16" s="16"/>
    </row>
    <row r="17" ht="44.05" customHeight="1">
      <c r="A17" t="s" s="8">
        <v>104</v>
      </c>
      <c r="B17" t="s" s="9">
        <v>56</v>
      </c>
      <c r="C17" s="13"/>
      <c r="D17" s="13"/>
      <c r="E17" t="s" s="10">
        <v>14</v>
      </c>
      <c r="F17" s="16"/>
    </row>
    <row r="18" ht="44.05" customHeight="1">
      <c r="A18" t="s" s="8">
        <v>105</v>
      </c>
      <c r="B18" t="s" s="9">
        <v>56</v>
      </c>
      <c r="C18" s="13"/>
      <c r="D18" s="13"/>
      <c r="E18" t="s" s="10">
        <v>14</v>
      </c>
      <c r="F18" s="16"/>
    </row>
    <row r="19" ht="44.05" customHeight="1">
      <c r="A19" t="s" s="8">
        <v>106</v>
      </c>
      <c r="B19" t="s" s="9">
        <v>107</v>
      </c>
      <c r="C19" t="s" s="10">
        <v>108</v>
      </c>
      <c r="D19" s="13"/>
      <c r="E19" t="s" s="10">
        <v>14</v>
      </c>
      <c r="F19" s="14"/>
    </row>
    <row r="20" ht="44.05" customHeight="1">
      <c r="A20" t="s" s="8">
        <v>109</v>
      </c>
      <c r="B20" t="s" s="9">
        <v>110</v>
      </c>
      <c r="C20" t="s" s="10">
        <v>13</v>
      </c>
      <c r="D20" s="13"/>
      <c r="E20" t="s" s="10">
        <v>14</v>
      </c>
      <c r="F20" s="14"/>
    </row>
  </sheetData>
  <mergeCells count="1">
    <mergeCell ref="A1:F1"/>
  </mergeCells>
  <hyperlinks>
    <hyperlink ref="B5" r:id="rId1" location="" tooltip="" display="https://sites.google.com/view/cosa-project/home"/>
    <hyperlink ref="B7" r:id="rId2" location="" tooltip="" display="https://agenda.infn.it/event/10334/contributions/1945/attachments/1348/1504/deangelis_demetra.pdf"/>
    <hyperlink ref="B8" r:id="rId3" location="" tooltip="" display="http://virgilio.mib.infn.it/~ttf/IMCP/index.html"/>
    <hyperlink ref="B11" r:id="rId4" location="" tooltip="" display="https://apegate.roma1.infn.it/mediawiki/index.php/NaNet_overview"/>
    <hyperlink ref="B19" r:id="rId5" location="" tooltip="" display="https://www.lns.infn.it/it/link/index.php?option=com_content&amp;view=article&amp;id=447&amp;catid=129&amp;Itemid=2"/>
    <hyperlink ref="B20" r:id="rId6" location="" tooltip="" display="https://web.infn.it/cygnus/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1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9" customWidth="1"/>
    <col min="2" max="2" width="40.9766" style="19" customWidth="1"/>
    <col min="3" max="6" width="16.3516" style="19" customWidth="1"/>
    <col min="7" max="16384" width="16.3516" style="19" customWidth="1"/>
  </cols>
  <sheetData>
    <row r="1" ht="27.65" customHeight="1">
      <c r="A1" t="s" s="2">
        <v>0</v>
      </c>
      <c r="B1" s="2"/>
      <c r="C1" s="2"/>
      <c r="D1" s="2"/>
      <c r="E1" s="2"/>
      <c r="F1" s="2"/>
    </row>
    <row r="2" ht="20.25" customHeight="1">
      <c r="A2" t="s" s="3">
        <v>111</v>
      </c>
      <c r="B2" s="4"/>
      <c r="C2" s="4"/>
      <c r="D2" s="4"/>
      <c r="E2" s="4"/>
      <c r="F2" s="4"/>
    </row>
    <row r="3" ht="32.25" customHeight="1">
      <c r="A3" t="s" s="20">
        <v>112</v>
      </c>
      <c r="B3" t="s" s="21">
        <v>113</v>
      </c>
      <c r="C3" t="s" s="22">
        <v>4</v>
      </c>
      <c r="D3" t="s" s="22">
        <v>5</v>
      </c>
      <c r="E3" t="s" s="22">
        <v>6</v>
      </c>
      <c r="F3" s="23"/>
    </row>
    <row r="4" ht="20.05" customHeight="1">
      <c r="A4" s="24"/>
      <c r="B4" s="25"/>
      <c r="C4" s="13"/>
      <c r="D4" s="13"/>
      <c r="E4" s="13"/>
      <c r="F4" s="13"/>
    </row>
    <row r="5" ht="20.05" customHeight="1">
      <c r="A5" s="24"/>
      <c r="B5" s="25"/>
      <c r="C5" s="13"/>
      <c r="D5" s="13"/>
      <c r="E5" s="13"/>
      <c r="F5" s="13"/>
    </row>
    <row r="6" ht="20.05" customHeight="1">
      <c r="A6" s="24"/>
      <c r="B6" s="25"/>
      <c r="C6" s="13"/>
      <c r="D6" s="13"/>
      <c r="E6" s="13"/>
      <c r="F6" s="13"/>
    </row>
    <row r="7" ht="20.05" customHeight="1">
      <c r="A7" s="24"/>
      <c r="B7" s="25"/>
      <c r="C7" s="13"/>
      <c r="D7" s="13"/>
      <c r="E7" s="13"/>
      <c r="F7" s="13"/>
    </row>
    <row r="8" ht="20.05" customHeight="1">
      <c r="A8" s="24"/>
      <c r="B8" s="25"/>
      <c r="C8" s="13"/>
      <c r="D8" s="13"/>
      <c r="E8" s="13"/>
      <c r="F8" s="13"/>
    </row>
    <row r="9" ht="20.05" customHeight="1">
      <c r="A9" s="24"/>
      <c r="B9" s="25"/>
      <c r="C9" s="13"/>
      <c r="D9" s="13"/>
      <c r="E9" s="13"/>
      <c r="F9" s="13"/>
    </row>
    <row r="10" ht="20.05" customHeight="1">
      <c r="A10" s="24"/>
      <c r="B10" s="25"/>
      <c r="C10" s="13"/>
      <c r="D10" s="13"/>
      <c r="E10" s="13"/>
      <c r="F10" s="13"/>
    </row>
    <row r="11" ht="20.05" customHeight="1">
      <c r="A11" s="24"/>
      <c r="B11" s="25"/>
      <c r="C11" s="13"/>
      <c r="D11" s="13"/>
      <c r="E11" s="13"/>
      <c r="F11" s="13"/>
    </row>
  </sheetData>
  <mergeCells count="1">
    <mergeCell ref="A1:F1"/>
  </mergeCells>
  <hyperlinks>
    <hyperlink ref="B3" r:id="rId1" location="" tooltip="" display="https://apegate.roma1.infn.it/mediawiki/index.php/Main_Page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5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7" width="16.3516" style="26" customWidth="1"/>
    <col min="8" max="16384" width="16.3516" style="26" customWidth="1"/>
  </cols>
  <sheetData>
    <row r="1" ht="27.65" customHeight="1">
      <c r="A1" t="s" s="2">
        <v>114</v>
      </c>
      <c r="B1" s="2"/>
      <c r="C1" s="2"/>
      <c r="D1" s="2"/>
      <c r="E1" s="2"/>
      <c r="F1" s="2"/>
      <c r="G1" s="2"/>
    </row>
    <row r="2" ht="20.25" customHeight="1">
      <c r="A2" t="s" s="3">
        <v>115</v>
      </c>
      <c r="B2" t="s" s="3">
        <v>1</v>
      </c>
      <c r="C2" t="s" s="3">
        <v>34</v>
      </c>
      <c r="D2" t="s" s="3">
        <v>67</v>
      </c>
      <c r="E2" t="s" s="3">
        <v>81</v>
      </c>
      <c r="F2" t="s" s="3">
        <v>116</v>
      </c>
      <c r="G2" t="s" s="3">
        <v>117</v>
      </c>
    </row>
    <row r="3" ht="20.25" customHeight="1">
      <c r="A3" t="s" s="20">
        <v>6</v>
      </c>
      <c r="B3" s="27">
        <f>COUNTIF('CSN1'!E4:E14,"=Può stare così")</f>
        <v>3</v>
      </c>
      <c r="C3" s="28">
        <f>COUNTIF('CSN2'!E4:E18,"=Può stare così")</f>
        <v>2</v>
      </c>
      <c r="D3" s="28">
        <f>COUNTIF('CSN3'!E4:E10,"=Può stare così")</f>
        <v>0</v>
      </c>
      <c r="E3" s="28">
        <f>COUNTIF('CSN5'!E4:E20,"=Può stare così")</f>
        <v>1</v>
      </c>
      <c r="F3" s="28">
        <f>COUNTIF('Progetti Speciali'!E3,"=Può stare così")</f>
        <v>1</v>
      </c>
      <c r="G3" s="28">
        <f>SUM(B3:F3)</f>
        <v>7</v>
      </c>
    </row>
    <row r="4" ht="44.05" customHeight="1">
      <c r="A4" t="s" s="8">
        <v>10</v>
      </c>
      <c r="B4" s="29">
        <f>COUNTIF('CSN1'!E5:E14,"=Se si vuole mantenere, va aggiornata")</f>
        <v>3</v>
      </c>
      <c r="C4" s="30">
        <f>COUNTIF('CSN2'!E5:E18,"=Se si vuole mantenere, va aggiornata")</f>
        <v>0</v>
      </c>
      <c r="D4" s="30">
        <f>COUNTIF('CSN3'!E5:E10,"=Se si vuole mantenere, va aggiornata")</f>
        <v>0</v>
      </c>
      <c r="E4" s="30">
        <f>COUNTIF('CSN5'!E5:E20,"=Se si vuole mantenere, va aggiornata")</f>
        <v>0</v>
      </c>
      <c r="F4" s="30">
        <f>COUNTIF('Progetti Speciali'!E4,"=Se si vuole mantenere, va aggiornata")</f>
        <v>0</v>
      </c>
      <c r="G4" s="30">
        <f>SUM(B4:F4)</f>
        <v>3</v>
      </c>
    </row>
    <row r="5" ht="44.05" customHeight="1">
      <c r="A5" t="s" s="8">
        <v>14</v>
      </c>
      <c r="B5" s="29">
        <f>COUNTIF('CSN1'!E6:E14,"=Va messa una pagina sul gruppo locale")</f>
        <v>5</v>
      </c>
      <c r="C5" s="30">
        <f>COUNTIF('CSN2'!E6:E18,"=Va messa una pagina sul gruppo locale")</f>
        <v>11</v>
      </c>
      <c r="D5" s="30">
        <f>COUNTIF('CSN3'!E6:E10,"=Va messa una pagina sul gruppo locale")</f>
        <v>5</v>
      </c>
      <c r="E5" s="30">
        <f>COUNTIF('CSN5'!E6:E20,"=Va messa una pagina sul gruppo locale")</f>
        <v>14</v>
      </c>
      <c r="F5" s="30">
        <f>COUNTIF('Progetti Speciali'!E5,"=Va messa una pagina sul gruppo locale")</f>
        <v>0</v>
      </c>
      <c r="G5" s="30">
        <f>SUM(B5:F5)</f>
        <v>35</v>
      </c>
    </row>
  </sheetData>
  <mergeCells count="1">
    <mergeCell ref="A1:G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