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220" yWindow="0" windowWidth="25040" windowHeight="15500" tabRatio="500"/>
  </bookViews>
  <sheets>
    <sheet name="alpha" sheetId="6" r:id="rId1"/>
    <sheet name="Sheet3" sheetId="9" r:id="rId2"/>
    <sheet name="Sheet1" sheetId="10" r:id="rId3"/>
    <sheet name="Sheet2" sheetId="11" r:id="rId4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6" l="1"/>
  <c r="B37" i="6"/>
  <c r="B36" i="6"/>
  <c r="B35" i="6"/>
  <c r="B34" i="6"/>
  <c r="B33" i="6"/>
  <c r="B32" i="6"/>
  <c r="H91" i="6"/>
  <c r="G91" i="6"/>
  <c r="B24" i="6"/>
  <c r="B26" i="6"/>
  <c r="B27" i="6"/>
  <c r="B22" i="6"/>
  <c r="B25" i="6"/>
  <c r="S62" i="6"/>
  <c r="T62" i="6"/>
  <c r="S65" i="6"/>
  <c r="T65" i="6"/>
  <c r="S68" i="6"/>
  <c r="T68" i="6"/>
  <c r="S71" i="6"/>
  <c r="T71" i="6"/>
  <c r="S74" i="6"/>
  <c r="T74" i="6"/>
  <c r="S77" i="6"/>
  <c r="T77" i="6"/>
  <c r="S80" i="6"/>
  <c r="T80" i="6"/>
  <c r="S83" i="6"/>
  <c r="T83" i="6"/>
  <c r="S86" i="6"/>
  <c r="T86" i="6"/>
  <c r="S50" i="6"/>
  <c r="T50" i="6"/>
  <c r="S53" i="6"/>
  <c r="T53" i="6"/>
  <c r="S56" i="6"/>
  <c r="T56" i="6"/>
  <c r="S59" i="6"/>
  <c r="T59" i="6"/>
  <c r="S47" i="6"/>
  <c r="T47" i="6"/>
  <c r="S44" i="6"/>
  <c r="T44" i="6"/>
  <c r="S41" i="6"/>
  <c r="S33" i="6"/>
  <c r="S31" i="6"/>
  <c r="S27" i="6"/>
  <c r="S25" i="6"/>
  <c r="S19" i="6"/>
  <c r="S21" i="6"/>
  <c r="S23" i="6"/>
  <c r="S29" i="6"/>
  <c r="S17" i="6"/>
  <c r="T17" i="6"/>
  <c r="T19" i="6"/>
  <c r="T21" i="6"/>
  <c r="T23" i="6"/>
  <c r="T25" i="6"/>
  <c r="T27" i="6"/>
  <c r="T29" i="6"/>
  <c r="T31" i="6"/>
  <c r="T33" i="6"/>
  <c r="S15" i="6"/>
  <c r="T15" i="6"/>
  <c r="S13" i="6"/>
  <c r="T13" i="6"/>
  <c r="E89" i="6"/>
  <c r="E90" i="6"/>
  <c r="K82" i="6"/>
  <c r="L82" i="6"/>
  <c r="O82" i="6"/>
  <c r="N82" i="6"/>
  <c r="M82" i="6"/>
  <c r="P82" i="6"/>
  <c r="Q82" i="6"/>
  <c r="R82" i="6"/>
  <c r="K83" i="6"/>
  <c r="L83" i="6"/>
  <c r="O83" i="6"/>
  <c r="N83" i="6"/>
  <c r="M83" i="6"/>
  <c r="P83" i="6"/>
  <c r="Q83" i="6"/>
  <c r="R83" i="6"/>
  <c r="L84" i="6"/>
  <c r="O84" i="6"/>
  <c r="K84" i="6"/>
  <c r="N84" i="6"/>
  <c r="M84" i="6"/>
  <c r="P84" i="6"/>
  <c r="Q84" i="6"/>
  <c r="R84" i="6"/>
  <c r="K85" i="6"/>
  <c r="L85" i="6"/>
  <c r="O85" i="6"/>
  <c r="N85" i="6"/>
  <c r="M85" i="6"/>
  <c r="P85" i="6"/>
  <c r="Q85" i="6"/>
  <c r="R85" i="6"/>
  <c r="K86" i="6"/>
  <c r="L86" i="6"/>
  <c r="O86" i="6"/>
  <c r="N86" i="6"/>
  <c r="M86" i="6"/>
  <c r="P86" i="6"/>
  <c r="Q86" i="6"/>
  <c r="R86" i="6"/>
  <c r="L87" i="6"/>
  <c r="O87" i="6"/>
  <c r="K87" i="6"/>
  <c r="N87" i="6"/>
  <c r="M87" i="6"/>
  <c r="P87" i="6"/>
  <c r="Q87" i="6"/>
  <c r="R87" i="6"/>
  <c r="E82" i="6"/>
  <c r="I82" i="6"/>
  <c r="J82" i="6"/>
  <c r="E83" i="6"/>
  <c r="G83" i="6"/>
  <c r="I83" i="6"/>
  <c r="H83" i="6"/>
  <c r="J83" i="6"/>
  <c r="E84" i="6"/>
  <c r="I84" i="6"/>
  <c r="J84" i="6"/>
  <c r="E85" i="6"/>
  <c r="I85" i="6"/>
  <c r="J85" i="6"/>
  <c r="E86" i="6"/>
  <c r="G86" i="6"/>
  <c r="I86" i="6"/>
  <c r="H86" i="6"/>
  <c r="J86" i="6"/>
  <c r="E87" i="6"/>
  <c r="I87" i="6"/>
  <c r="J87" i="6"/>
  <c r="E76" i="6"/>
  <c r="E56" i="6"/>
  <c r="G56" i="6"/>
  <c r="I57" i="6"/>
  <c r="I58" i="6"/>
  <c r="E59" i="6"/>
  <c r="G59" i="6"/>
  <c r="I60" i="6"/>
  <c r="I61" i="6"/>
  <c r="E62" i="6"/>
  <c r="G62" i="6"/>
  <c r="I63" i="6"/>
  <c r="I64" i="6"/>
  <c r="G65" i="6"/>
  <c r="I66" i="6"/>
  <c r="I67" i="6"/>
  <c r="G68" i="6"/>
  <c r="I69" i="6"/>
  <c r="I70" i="6"/>
  <c r="G71" i="6"/>
  <c r="I72" i="6"/>
  <c r="I73" i="6"/>
  <c r="G74" i="6"/>
  <c r="I75" i="6"/>
  <c r="I76" i="6"/>
  <c r="J76" i="6"/>
  <c r="E77" i="6"/>
  <c r="G77" i="6"/>
  <c r="I77" i="6"/>
  <c r="H77" i="6"/>
  <c r="J77" i="6"/>
  <c r="E78" i="6"/>
  <c r="I78" i="6"/>
  <c r="J78" i="6"/>
  <c r="E79" i="6"/>
  <c r="I79" i="6"/>
  <c r="J79" i="6"/>
  <c r="E80" i="6"/>
  <c r="G80" i="6"/>
  <c r="I80" i="6"/>
  <c r="H80" i="6"/>
  <c r="J80" i="6"/>
  <c r="E81" i="6"/>
  <c r="I81" i="6"/>
  <c r="J81" i="6"/>
  <c r="I56" i="6"/>
  <c r="H56" i="6"/>
  <c r="I59" i="6"/>
  <c r="H59" i="6"/>
  <c r="I62" i="6"/>
  <c r="H62" i="6"/>
  <c r="I65" i="6"/>
  <c r="H65" i="6"/>
  <c r="I68" i="6"/>
  <c r="H68" i="6"/>
  <c r="I71" i="6"/>
  <c r="H71" i="6"/>
  <c r="I74" i="6"/>
  <c r="H74" i="6"/>
  <c r="E67" i="6"/>
  <c r="E68" i="6"/>
  <c r="E69" i="6"/>
  <c r="E70" i="6"/>
  <c r="E71" i="6"/>
  <c r="E72" i="6"/>
  <c r="E73" i="6"/>
  <c r="E74" i="6"/>
  <c r="E75" i="6"/>
  <c r="E65" i="6"/>
  <c r="E66" i="6"/>
  <c r="E64" i="6"/>
  <c r="E55" i="6"/>
  <c r="E57" i="6"/>
  <c r="E58" i="6"/>
  <c r="E60" i="6"/>
  <c r="E61" i="6"/>
  <c r="E63" i="6"/>
  <c r="E54" i="6"/>
  <c r="E53" i="6"/>
  <c r="E52" i="6"/>
  <c r="E49" i="6"/>
  <c r="I49" i="6"/>
  <c r="J49" i="6"/>
  <c r="E50" i="6"/>
  <c r="G50" i="6"/>
  <c r="I50" i="6"/>
  <c r="H50" i="6"/>
  <c r="J50" i="6"/>
  <c r="E51" i="6"/>
  <c r="I51" i="6"/>
  <c r="J51" i="6"/>
  <c r="I52" i="6"/>
  <c r="J52" i="6"/>
  <c r="G53" i="6"/>
  <c r="I53" i="6"/>
  <c r="H53" i="6"/>
  <c r="J53" i="6"/>
  <c r="I54" i="6"/>
  <c r="J54" i="6"/>
  <c r="I46" i="6"/>
  <c r="J46" i="6"/>
  <c r="G47" i="6"/>
  <c r="I47" i="6"/>
  <c r="H47" i="6"/>
  <c r="J47" i="6"/>
  <c r="I48" i="6"/>
  <c r="J48" i="6"/>
  <c r="E46" i="6"/>
  <c r="E47" i="6"/>
  <c r="E48" i="6"/>
  <c r="E43" i="6"/>
  <c r="E44" i="6"/>
  <c r="E45" i="6"/>
  <c r="I43" i="6"/>
  <c r="J43" i="6"/>
  <c r="G44" i="6"/>
  <c r="I44" i="6"/>
  <c r="H44" i="6"/>
  <c r="J44" i="6"/>
  <c r="I45" i="6"/>
  <c r="J45" i="6"/>
  <c r="E42" i="6"/>
  <c r="E40" i="6"/>
  <c r="E39" i="6"/>
  <c r="E38" i="6"/>
  <c r="E37" i="6"/>
  <c r="E41" i="6"/>
  <c r="G41" i="6"/>
  <c r="I41" i="6"/>
  <c r="H41" i="6"/>
  <c r="I42" i="6"/>
  <c r="I39" i="6"/>
  <c r="O39" i="6"/>
  <c r="N39" i="6"/>
  <c r="M39" i="6"/>
  <c r="O37" i="6"/>
  <c r="N37" i="6"/>
  <c r="M37" i="6"/>
  <c r="P37" i="6"/>
  <c r="J37" i="6"/>
  <c r="Q37" i="6"/>
  <c r="R37" i="6"/>
  <c r="O38" i="6"/>
  <c r="N38" i="6"/>
  <c r="M38" i="6"/>
  <c r="P38" i="6"/>
  <c r="J38" i="6"/>
  <c r="Q38" i="6"/>
  <c r="R38" i="6"/>
  <c r="P39" i="6"/>
  <c r="J39" i="6"/>
  <c r="Q39" i="6"/>
  <c r="R39" i="6"/>
  <c r="L39" i="6"/>
  <c r="L38" i="6"/>
  <c r="L37" i="6"/>
  <c r="K38" i="6"/>
  <c r="K39" i="6"/>
  <c r="K37" i="6"/>
  <c r="J35" i="6"/>
  <c r="I40" i="6"/>
  <c r="I38" i="6"/>
  <c r="I37" i="6"/>
  <c r="I36" i="6"/>
  <c r="B12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E35" i="6"/>
  <c r="E34" i="6"/>
  <c r="E31" i="6"/>
  <c r="E32" i="6"/>
  <c r="E33" i="6"/>
  <c r="G29" i="6"/>
  <c r="H29" i="6"/>
  <c r="G31" i="6"/>
  <c r="H31" i="6"/>
  <c r="G33" i="6"/>
  <c r="H33" i="6"/>
  <c r="G21" i="6"/>
  <c r="H21" i="6"/>
  <c r="G23" i="6"/>
  <c r="H23" i="6"/>
  <c r="G25" i="6"/>
  <c r="H25" i="6"/>
  <c r="G27" i="6"/>
  <c r="H27" i="6"/>
  <c r="G17" i="6"/>
  <c r="H17" i="6"/>
  <c r="G19" i="6"/>
  <c r="H19" i="6"/>
  <c r="H15" i="6"/>
  <c r="G15" i="6"/>
  <c r="H13" i="6"/>
  <c r="G13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I10" i="6"/>
  <c r="H11" i="6"/>
  <c r="G11" i="6"/>
  <c r="I9" i="6"/>
  <c r="I7" i="6"/>
  <c r="J8" i="6"/>
  <c r="B19" i="6"/>
  <c r="B17" i="6"/>
  <c r="E11" i="6"/>
  <c r="V15" i="6"/>
  <c r="V11" i="6"/>
  <c r="V9" i="6"/>
  <c r="B8" i="6"/>
  <c r="E88" i="6"/>
  <c r="E9" i="6"/>
  <c r="E10" i="6"/>
  <c r="E12" i="6"/>
  <c r="L80" i="6"/>
  <c r="L77" i="6"/>
  <c r="L74" i="6"/>
  <c r="L71" i="6"/>
  <c r="L68" i="6"/>
  <c r="L65" i="6"/>
  <c r="L62" i="6"/>
  <c r="L59" i="6"/>
  <c r="L56" i="6"/>
  <c r="L53" i="6"/>
  <c r="L50" i="6"/>
  <c r="L47" i="6"/>
  <c r="L44" i="6"/>
  <c r="L41" i="6"/>
  <c r="GX1" i="10"/>
  <c r="GY3" i="10"/>
  <c r="GZ3" i="10"/>
  <c r="HA1" i="10"/>
  <c r="GY4" i="10"/>
  <c r="GZ4" i="10"/>
  <c r="GY5" i="10"/>
  <c r="GZ5" i="10"/>
  <c r="GY6" i="10"/>
  <c r="GZ6" i="10"/>
  <c r="GY7" i="10"/>
  <c r="GZ7" i="10"/>
  <c r="GY8" i="10"/>
  <c r="GZ8" i="10"/>
  <c r="GY9" i="10"/>
  <c r="GZ9" i="10"/>
  <c r="GY10" i="10"/>
  <c r="GZ10" i="10"/>
  <c r="GY11" i="10"/>
  <c r="GZ11" i="10"/>
  <c r="GY12" i="10"/>
  <c r="GZ12" i="10"/>
  <c r="GY13" i="10"/>
  <c r="GZ13" i="10"/>
  <c r="GY14" i="10"/>
  <c r="GZ14" i="10"/>
  <c r="GY15" i="10"/>
  <c r="GZ15" i="10"/>
  <c r="GY16" i="10"/>
  <c r="GZ16" i="10"/>
  <c r="GY17" i="10"/>
  <c r="GZ17" i="10"/>
  <c r="GY18" i="10"/>
  <c r="GZ18" i="10"/>
  <c r="GY19" i="10"/>
  <c r="GZ19" i="10"/>
  <c r="GY20" i="10"/>
  <c r="GZ20" i="10"/>
  <c r="GY21" i="10"/>
  <c r="GZ21" i="10"/>
  <c r="GY22" i="10"/>
  <c r="GZ22" i="10"/>
  <c r="GY23" i="10"/>
  <c r="GZ23" i="10"/>
  <c r="GY24" i="10"/>
  <c r="GZ24" i="10"/>
  <c r="GY25" i="10"/>
  <c r="GZ25" i="10"/>
  <c r="GY26" i="10"/>
  <c r="GZ26" i="10"/>
  <c r="GY27" i="10"/>
  <c r="GZ27" i="10"/>
  <c r="GY28" i="10"/>
  <c r="GZ28" i="10"/>
  <c r="GY29" i="10"/>
  <c r="GZ29" i="10"/>
  <c r="GY30" i="10"/>
  <c r="GZ30" i="10"/>
  <c r="GY31" i="10"/>
  <c r="GZ31" i="10"/>
  <c r="GY32" i="10"/>
  <c r="GZ32" i="10"/>
  <c r="GY33" i="10"/>
  <c r="GZ33" i="10"/>
  <c r="GY34" i="10"/>
  <c r="GZ34" i="10"/>
  <c r="GY35" i="10"/>
  <c r="GZ35" i="10"/>
  <c r="GY36" i="10"/>
  <c r="GZ36" i="10"/>
  <c r="GY37" i="10"/>
  <c r="GZ37" i="10"/>
  <c r="GY38" i="10"/>
  <c r="GZ38" i="10"/>
  <c r="GY39" i="10"/>
  <c r="GZ39" i="10"/>
  <c r="GY40" i="10"/>
  <c r="GZ40" i="10"/>
  <c r="GY41" i="10"/>
  <c r="GZ41" i="10"/>
  <c r="GY42" i="10"/>
  <c r="GZ42" i="10"/>
  <c r="GY43" i="10"/>
  <c r="GZ43" i="10"/>
  <c r="GY44" i="10"/>
  <c r="GZ44" i="10"/>
  <c r="GY45" i="10"/>
  <c r="GZ45" i="10"/>
  <c r="GY46" i="10"/>
  <c r="GZ46" i="10"/>
  <c r="GY47" i="10"/>
  <c r="GZ47" i="10"/>
  <c r="GY48" i="10"/>
  <c r="GZ48" i="10"/>
  <c r="GY49" i="10"/>
  <c r="GZ49" i="10"/>
  <c r="GY50" i="10"/>
  <c r="GZ50" i="10"/>
  <c r="GY51" i="10"/>
  <c r="GZ51" i="10"/>
  <c r="GY52" i="10"/>
  <c r="GZ52" i="10"/>
  <c r="GY53" i="10"/>
  <c r="GZ53" i="10"/>
  <c r="GY54" i="10"/>
  <c r="GZ54" i="10"/>
  <c r="GY55" i="10"/>
  <c r="GZ55" i="10"/>
  <c r="GY56" i="10"/>
  <c r="GZ56" i="10"/>
  <c r="GY57" i="10"/>
  <c r="GZ57" i="10"/>
  <c r="GY58" i="10"/>
  <c r="GZ58" i="10"/>
  <c r="GY59" i="10"/>
  <c r="GZ59" i="10"/>
  <c r="GY60" i="10"/>
  <c r="GZ60" i="10"/>
  <c r="GY61" i="10"/>
  <c r="GZ61" i="10"/>
  <c r="GY62" i="10"/>
  <c r="GZ62" i="10"/>
  <c r="GY63" i="10"/>
  <c r="GZ63" i="10"/>
  <c r="GY64" i="10"/>
  <c r="GZ64" i="10"/>
  <c r="GY65" i="10"/>
  <c r="GZ65" i="10"/>
  <c r="GY66" i="10"/>
  <c r="GZ66" i="10"/>
  <c r="GY67" i="10"/>
  <c r="GZ67" i="10"/>
  <c r="GY68" i="10"/>
  <c r="GZ68" i="10"/>
  <c r="GY69" i="10"/>
  <c r="GZ69" i="10"/>
  <c r="GY70" i="10"/>
  <c r="GZ70" i="10"/>
  <c r="GY71" i="10"/>
  <c r="GZ71" i="10"/>
  <c r="GY72" i="10"/>
  <c r="GZ72" i="10"/>
  <c r="GY73" i="10"/>
  <c r="GZ73" i="10"/>
  <c r="GY74" i="10"/>
  <c r="GZ74" i="10"/>
  <c r="GY75" i="10"/>
  <c r="GZ75" i="10"/>
  <c r="GY76" i="10"/>
  <c r="GZ76" i="10"/>
  <c r="GY77" i="10"/>
  <c r="GZ77" i="10"/>
  <c r="GY78" i="10"/>
  <c r="GZ78" i="10"/>
  <c r="GY79" i="10"/>
  <c r="GZ79" i="10"/>
  <c r="GY80" i="10"/>
  <c r="GZ80" i="10"/>
  <c r="GY81" i="10"/>
  <c r="GZ81" i="10"/>
  <c r="GY82" i="10"/>
  <c r="GZ82" i="10"/>
  <c r="GY83" i="10"/>
  <c r="GZ83" i="10"/>
  <c r="GY84" i="10"/>
  <c r="GZ84" i="10"/>
  <c r="GY85" i="10"/>
  <c r="GZ85" i="10"/>
  <c r="GY86" i="10"/>
  <c r="GZ86" i="10"/>
  <c r="GY87" i="10"/>
  <c r="GZ87" i="10"/>
  <c r="GY88" i="10"/>
  <c r="GZ88" i="10"/>
  <c r="GY89" i="10"/>
  <c r="GZ89" i="10"/>
  <c r="GY90" i="10"/>
  <c r="GZ90" i="10"/>
  <c r="GY91" i="10"/>
  <c r="GZ91" i="10"/>
  <c r="GY92" i="10"/>
  <c r="GZ92" i="10"/>
  <c r="GY93" i="10"/>
  <c r="GZ93" i="10"/>
  <c r="GY94" i="10"/>
  <c r="GZ94" i="10"/>
  <c r="GY95" i="10"/>
  <c r="GZ95" i="10"/>
  <c r="GY96" i="10"/>
  <c r="GZ96" i="10"/>
  <c r="GY97" i="10"/>
  <c r="GZ97" i="10"/>
  <c r="GY98" i="10"/>
  <c r="GZ98" i="10"/>
  <c r="GY99" i="10"/>
  <c r="GZ99" i="10"/>
  <c r="GY100" i="10"/>
  <c r="GZ100" i="10"/>
  <c r="GY101" i="10"/>
  <c r="GZ101" i="10"/>
  <c r="GY102" i="10"/>
  <c r="GZ102" i="10"/>
  <c r="GY103" i="10"/>
  <c r="GZ103" i="10"/>
  <c r="GY104" i="10"/>
  <c r="GZ104" i="10"/>
  <c r="GY105" i="10"/>
  <c r="GZ105" i="10"/>
  <c r="GY106" i="10"/>
  <c r="GZ106" i="10"/>
  <c r="GY107" i="10"/>
  <c r="GZ107" i="10"/>
  <c r="GY108" i="10"/>
  <c r="GZ108" i="10"/>
  <c r="GY109" i="10"/>
  <c r="GZ109" i="10"/>
  <c r="GY110" i="10"/>
  <c r="GZ110" i="10"/>
  <c r="GY111" i="10"/>
  <c r="GZ111" i="10"/>
  <c r="GY112" i="10"/>
  <c r="GZ112" i="10"/>
  <c r="GY113" i="10"/>
  <c r="GZ113" i="10"/>
  <c r="GY114" i="10"/>
  <c r="GZ114" i="10"/>
  <c r="GY115" i="10"/>
  <c r="GZ115" i="10"/>
  <c r="GY116" i="10"/>
  <c r="GZ116" i="10"/>
  <c r="GY117" i="10"/>
  <c r="GZ117" i="10"/>
  <c r="GY118" i="10"/>
  <c r="GZ118" i="10"/>
  <c r="GY119" i="10"/>
  <c r="GZ119" i="10"/>
  <c r="GY120" i="10"/>
  <c r="GZ120" i="10"/>
  <c r="GY121" i="10"/>
  <c r="GZ121" i="10"/>
  <c r="GY122" i="10"/>
  <c r="GZ122" i="10"/>
  <c r="GY123" i="10"/>
  <c r="GZ123" i="10"/>
  <c r="GY124" i="10"/>
  <c r="GZ124" i="10"/>
  <c r="GY125" i="10"/>
  <c r="GZ125" i="10"/>
  <c r="GY126" i="10"/>
  <c r="GZ126" i="10"/>
  <c r="GY127" i="10"/>
  <c r="GZ127" i="10"/>
  <c r="GY128" i="10"/>
  <c r="GZ128" i="10"/>
  <c r="GY129" i="10"/>
  <c r="GZ129" i="10"/>
  <c r="GY130" i="10"/>
  <c r="GZ130" i="10"/>
  <c r="GY131" i="10"/>
  <c r="GZ131" i="10"/>
  <c r="GY132" i="10"/>
  <c r="GZ132" i="10"/>
  <c r="GY133" i="10"/>
  <c r="GZ133" i="10"/>
  <c r="GY134" i="10"/>
  <c r="GZ134" i="10"/>
  <c r="GY135" i="10"/>
  <c r="GZ135" i="10"/>
  <c r="GY136" i="10"/>
  <c r="GZ136" i="10"/>
  <c r="GY137" i="10"/>
  <c r="GZ137" i="10"/>
  <c r="GY138" i="10"/>
  <c r="GZ138" i="10"/>
  <c r="GY139" i="10"/>
  <c r="GZ139" i="10"/>
  <c r="GY140" i="10"/>
  <c r="GZ140" i="10"/>
  <c r="GY141" i="10"/>
  <c r="GZ141" i="10"/>
  <c r="GY142" i="10"/>
  <c r="GZ142" i="10"/>
  <c r="GY143" i="10"/>
  <c r="GZ143" i="10"/>
  <c r="GY144" i="10"/>
  <c r="GZ144" i="10"/>
  <c r="GY145" i="10"/>
  <c r="GZ145" i="10"/>
  <c r="GY146" i="10"/>
  <c r="GZ146" i="10"/>
  <c r="GY147" i="10"/>
  <c r="GZ147" i="10"/>
  <c r="GY148" i="10"/>
  <c r="GZ148" i="10"/>
  <c r="GY149" i="10"/>
  <c r="GZ149" i="10"/>
  <c r="GY150" i="10"/>
  <c r="GZ150" i="10"/>
  <c r="GY151" i="10"/>
  <c r="GZ151" i="10"/>
  <c r="GY152" i="10"/>
  <c r="GZ152" i="10"/>
  <c r="GY153" i="10"/>
  <c r="GZ153" i="10"/>
  <c r="GY154" i="10"/>
  <c r="GZ154" i="10"/>
  <c r="GY155" i="10"/>
  <c r="GZ155" i="10"/>
  <c r="GY156" i="10"/>
  <c r="GZ156" i="10"/>
  <c r="GY157" i="10"/>
  <c r="GZ157" i="10"/>
  <c r="GY158" i="10"/>
  <c r="GZ158" i="10"/>
  <c r="GY159" i="10"/>
  <c r="GZ159" i="10"/>
  <c r="GY160" i="10"/>
  <c r="GZ160" i="10"/>
  <c r="GY161" i="10"/>
  <c r="GZ161" i="10"/>
  <c r="GY162" i="10"/>
  <c r="GZ162" i="10"/>
  <c r="GY163" i="10"/>
  <c r="GZ163" i="10"/>
  <c r="GY164" i="10"/>
  <c r="GZ164" i="10"/>
  <c r="GY165" i="10"/>
  <c r="GZ165" i="10"/>
  <c r="GY166" i="10"/>
  <c r="GZ166" i="10"/>
  <c r="GY167" i="10"/>
  <c r="GZ167" i="10"/>
  <c r="GY168" i="10"/>
  <c r="GZ168" i="10"/>
  <c r="GY169" i="10"/>
  <c r="GZ169" i="10"/>
  <c r="GY170" i="10"/>
  <c r="GZ170" i="10"/>
  <c r="GY171" i="10"/>
  <c r="GZ171" i="10"/>
  <c r="GY172" i="10"/>
  <c r="GZ172" i="10"/>
  <c r="GY173" i="10"/>
  <c r="GZ173" i="10"/>
  <c r="GY174" i="10"/>
  <c r="GZ174" i="10"/>
  <c r="GY175" i="10"/>
  <c r="GZ175" i="10"/>
  <c r="GY176" i="10"/>
  <c r="GZ176" i="10"/>
  <c r="GY177" i="10"/>
  <c r="GZ177" i="10"/>
  <c r="GY178" i="10"/>
  <c r="GZ178" i="10"/>
  <c r="GY179" i="10"/>
  <c r="GZ179" i="10"/>
  <c r="GY180" i="10"/>
  <c r="GZ180" i="10"/>
  <c r="GY181" i="10"/>
  <c r="GZ181" i="10"/>
  <c r="GY182" i="10"/>
  <c r="GZ182" i="10"/>
  <c r="GY183" i="10"/>
  <c r="GZ183" i="10"/>
  <c r="GY184" i="10"/>
  <c r="GZ184" i="10"/>
  <c r="GY185" i="10"/>
  <c r="GZ185" i="10"/>
  <c r="GY186" i="10"/>
  <c r="GZ186" i="10"/>
  <c r="GY187" i="10"/>
  <c r="GZ187" i="10"/>
  <c r="GY188" i="10"/>
  <c r="GZ188" i="10"/>
  <c r="GY189" i="10"/>
  <c r="GZ189" i="10"/>
  <c r="GY190" i="10"/>
  <c r="GZ190" i="10"/>
  <c r="GY191" i="10"/>
  <c r="GZ191" i="10"/>
  <c r="GY192" i="10"/>
  <c r="GZ192" i="10"/>
  <c r="GY193" i="10"/>
  <c r="GZ193" i="10"/>
  <c r="GY194" i="10"/>
  <c r="GZ194" i="10"/>
  <c r="GY195" i="10"/>
  <c r="GZ195" i="10"/>
  <c r="GY196" i="10"/>
  <c r="GZ196" i="10"/>
  <c r="GY197" i="10"/>
  <c r="GZ197" i="10"/>
  <c r="GY198" i="10"/>
  <c r="GZ198" i="10"/>
  <c r="GY199" i="10"/>
  <c r="GZ199" i="10"/>
  <c r="GY200" i="10"/>
  <c r="GZ200" i="10"/>
  <c r="GY201" i="10"/>
  <c r="GZ201" i="10"/>
  <c r="GY202" i="10"/>
  <c r="GZ202" i="10"/>
  <c r="GY203" i="10"/>
  <c r="GZ203" i="10"/>
  <c r="GY204" i="10"/>
  <c r="GZ204" i="10"/>
  <c r="GY205" i="10"/>
  <c r="GZ205" i="10"/>
  <c r="GY206" i="10"/>
  <c r="GZ206" i="10"/>
  <c r="GY207" i="10"/>
  <c r="GZ207" i="10"/>
  <c r="GY208" i="10"/>
  <c r="GZ208" i="10"/>
  <c r="GY209" i="10"/>
  <c r="GZ209" i="10"/>
  <c r="GY210" i="10"/>
  <c r="GZ210" i="10"/>
  <c r="GY211" i="10"/>
  <c r="GZ211" i="10"/>
  <c r="GY212" i="10"/>
  <c r="GZ212" i="10"/>
  <c r="GY213" i="10"/>
  <c r="GZ213" i="10"/>
  <c r="GY214" i="10"/>
  <c r="GZ214" i="10"/>
  <c r="GY215" i="10"/>
  <c r="GZ215" i="10"/>
  <c r="GY216" i="10"/>
  <c r="GZ216" i="10"/>
  <c r="GY217" i="10"/>
  <c r="GZ217" i="10"/>
  <c r="GY218" i="10"/>
  <c r="GZ218" i="10"/>
  <c r="GY219" i="10"/>
  <c r="GZ219" i="10"/>
  <c r="GY220" i="10"/>
  <c r="GZ220" i="10"/>
  <c r="GY221" i="10"/>
  <c r="GZ221" i="10"/>
  <c r="GY222" i="10"/>
  <c r="GZ222" i="10"/>
  <c r="GY223" i="10"/>
  <c r="GZ223" i="10"/>
  <c r="GY224" i="10"/>
  <c r="GZ224" i="10"/>
  <c r="GY225" i="10"/>
  <c r="GZ225" i="10"/>
  <c r="GY226" i="10"/>
  <c r="GZ226" i="10"/>
  <c r="GY227" i="10"/>
  <c r="GZ227" i="10"/>
  <c r="GY228" i="10"/>
  <c r="GZ228" i="10"/>
  <c r="GY229" i="10"/>
  <c r="GZ229" i="10"/>
  <c r="GY230" i="10"/>
  <c r="GZ230" i="10"/>
  <c r="GY231" i="10"/>
  <c r="GZ231" i="10"/>
  <c r="GY232" i="10"/>
  <c r="GZ232" i="10"/>
  <c r="GY233" i="10"/>
  <c r="GZ233" i="10"/>
  <c r="GY234" i="10"/>
  <c r="GZ234" i="10"/>
  <c r="GY235" i="10"/>
  <c r="GZ235" i="10"/>
  <c r="GY236" i="10"/>
  <c r="GZ236" i="10"/>
  <c r="GY237" i="10"/>
  <c r="GZ237" i="10"/>
  <c r="GY238" i="10"/>
  <c r="GZ238" i="10"/>
  <c r="GY239" i="10"/>
  <c r="GZ239" i="10"/>
  <c r="GY240" i="10"/>
  <c r="GZ240" i="10"/>
  <c r="GY241" i="10"/>
  <c r="GZ241" i="10"/>
  <c r="GY242" i="10"/>
  <c r="GZ242" i="10"/>
  <c r="GY243" i="10"/>
  <c r="GZ243" i="10"/>
  <c r="GY244" i="10"/>
  <c r="GZ244" i="10"/>
  <c r="GY245" i="10"/>
  <c r="GZ245" i="10"/>
  <c r="GY246" i="10"/>
  <c r="GZ246" i="10"/>
  <c r="GY247" i="10"/>
  <c r="GZ247" i="10"/>
  <c r="GY248" i="10"/>
  <c r="GZ248" i="10"/>
  <c r="GY249" i="10"/>
  <c r="GZ249" i="10"/>
  <c r="GY250" i="10"/>
  <c r="GZ250" i="10"/>
  <c r="GY251" i="10"/>
  <c r="GZ251" i="10"/>
  <c r="GY252" i="10"/>
  <c r="GZ252" i="10"/>
  <c r="GY253" i="10"/>
  <c r="GZ253" i="10"/>
  <c r="GY254" i="10"/>
  <c r="GZ254" i="10"/>
  <c r="GY255" i="10"/>
  <c r="GZ255" i="10"/>
  <c r="GY256" i="10"/>
  <c r="GZ256" i="10"/>
  <c r="GY257" i="10"/>
  <c r="GZ257" i="10"/>
  <c r="GY258" i="10"/>
  <c r="GZ258" i="10"/>
  <c r="GY259" i="10"/>
  <c r="GZ259" i="10"/>
  <c r="GY260" i="10"/>
  <c r="GZ260" i="10"/>
  <c r="GY261" i="10"/>
  <c r="GZ261" i="10"/>
  <c r="GY262" i="10"/>
  <c r="GZ262" i="10"/>
  <c r="GY263" i="10"/>
  <c r="GZ263" i="10"/>
  <c r="GY264" i="10"/>
  <c r="GZ264" i="10"/>
  <c r="GY265" i="10"/>
  <c r="GZ265" i="10"/>
  <c r="GY266" i="10"/>
  <c r="GZ266" i="10"/>
  <c r="GY267" i="10"/>
  <c r="GZ267" i="10"/>
  <c r="GY268" i="10"/>
  <c r="GZ268" i="10"/>
  <c r="GY269" i="10"/>
  <c r="GZ269" i="10"/>
  <c r="GY270" i="10"/>
  <c r="GZ270" i="10"/>
  <c r="GY271" i="10"/>
  <c r="GZ271" i="10"/>
  <c r="GY272" i="10"/>
  <c r="GZ272" i="10"/>
  <c r="GY273" i="10"/>
  <c r="GZ273" i="10"/>
  <c r="GY274" i="10"/>
  <c r="GZ274" i="10"/>
  <c r="GY275" i="10"/>
  <c r="GZ275" i="10"/>
  <c r="GY276" i="10"/>
  <c r="GZ276" i="10"/>
  <c r="GY277" i="10"/>
  <c r="GZ277" i="10"/>
  <c r="GY278" i="10"/>
  <c r="GZ278" i="10"/>
  <c r="GY279" i="10"/>
  <c r="GZ279" i="10"/>
  <c r="GY280" i="10"/>
  <c r="GZ280" i="10"/>
  <c r="GY281" i="10"/>
  <c r="GZ281" i="10"/>
  <c r="GY282" i="10"/>
  <c r="GZ282" i="10"/>
  <c r="GY283" i="10"/>
  <c r="GZ283" i="10"/>
  <c r="GY284" i="10"/>
  <c r="GZ284" i="10"/>
  <c r="GY285" i="10"/>
  <c r="GZ285" i="10"/>
  <c r="GY286" i="10"/>
  <c r="GZ286" i="10"/>
  <c r="GY287" i="10"/>
  <c r="GZ287" i="10"/>
  <c r="GY288" i="10"/>
  <c r="GZ288" i="10"/>
  <c r="GY289" i="10"/>
  <c r="GZ289" i="10"/>
  <c r="GY290" i="10"/>
  <c r="GZ290" i="10"/>
  <c r="GY291" i="10"/>
  <c r="GZ291" i="10"/>
  <c r="GY292" i="10"/>
  <c r="GZ292" i="10"/>
  <c r="GY293" i="10"/>
  <c r="GZ293" i="10"/>
  <c r="GY294" i="10"/>
  <c r="GZ294" i="10"/>
  <c r="GY295" i="10"/>
  <c r="GZ295" i="10"/>
  <c r="GY296" i="10"/>
  <c r="GZ296" i="10"/>
  <c r="GY297" i="10"/>
  <c r="GZ297" i="10"/>
  <c r="GY298" i="10"/>
  <c r="GZ298" i="10"/>
  <c r="GY299" i="10"/>
  <c r="GZ299" i="10"/>
  <c r="GY300" i="10"/>
  <c r="GZ300" i="10"/>
  <c r="GY301" i="10"/>
  <c r="GZ301" i="10"/>
  <c r="GY302" i="10"/>
  <c r="GZ302" i="10"/>
  <c r="GY303" i="10"/>
  <c r="GZ303" i="10"/>
  <c r="GY304" i="10"/>
  <c r="GZ304" i="10"/>
  <c r="GY305" i="10"/>
  <c r="GZ305" i="10"/>
  <c r="GY306" i="10"/>
  <c r="GZ306" i="10"/>
  <c r="GY307" i="10"/>
  <c r="GZ307" i="10"/>
  <c r="GY308" i="10"/>
  <c r="GZ308" i="10"/>
  <c r="GY309" i="10"/>
  <c r="GZ309" i="10"/>
  <c r="GY310" i="10"/>
  <c r="GZ310" i="10"/>
  <c r="GY311" i="10"/>
  <c r="GZ311" i="10"/>
  <c r="GY312" i="10"/>
  <c r="GZ312" i="10"/>
  <c r="GY313" i="10"/>
  <c r="GZ313" i="10"/>
  <c r="GY314" i="10"/>
  <c r="GZ314" i="10"/>
  <c r="GY315" i="10"/>
  <c r="GZ315" i="10"/>
  <c r="GY316" i="10"/>
  <c r="GZ316" i="10"/>
  <c r="GY317" i="10"/>
  <c r="GZ317" i="10"/>
  <c r="GY318" i="10"/>
  <c r="GZ318" i="10"/>
  <c r="GY319" i="10"/>
  <c r="GZ319" i="10"/>
  <c r="GY320" i="10"/>
  <c r="GZ320" i="10"/>
  <c r="GY321" i="10"/>
  <c r="GZ321" i="10"/>
  <c r="GY322" i="10"/>
  <c r="GZ322" i="10"/>
  <c r="GY323" i="10"/>
  <c r="GZ323" i="10"/>
  <c r="GY324" i="10"/>
  <c r="GZ324" i="10"/>
  <c r="GY325" i="10"/>
  <c r="GZ325" i="10"/>
  <c r="GY326" i="10"/>
  <c r="GZ326" i="10"/>
  <c r="GY327" i="10"/>
  <c r="GZ327" i="10"/>
  <c r="GY328" i="10"/>
  <c r="GZ328" i="10"/>
  <c r="GY329" i="10"/>
  <c r="GZ329" i="10"/>
  <c r="GY330" i="10"/>
  <c r="GZ330" i="10"/>
  <c r="GY331" i="10"/>
  <c r="GZ331" i="10"/>
  <c r="GY332" i="10"/>
  <c r="GZ332" i="10"/>
  <c r="GY333" i="10"/>
  <c r="GZ333" i="10"/>
  <c r="GY334" i="10"/>
  <c r="GZ334" i="10"/>
  <c r="GY335" i="10"/>
  <c r="GZ335" i="10"/>
  <c r="GY336" i="10"/>
  <c r="GZ336" i="10"/>
  <c r="GY337" i="10"/>
  <c r="GZ337" i="10"/>
  <c r="GY338" i="10"/>
  <c r="GZ338" i="10"/>
  <c r="GY339" i="10"/>
  <c r="GZ339" i="10"/>
  <c r="GY340" i="10"/>
  <c r="GZ340" i="10"/>
  <c r="GY341" i="10"/>
  <c r="GZ341" i="10"/>
  <c r="GY342" i="10"/>
  <c r="GZ342" i="10"/>
  <c r="GY343" i="10"/>
  <c r="GZ343" i="10"/>
  <c r="GY344" i="10"/>
  <c r="GZ344" i="10"/>
  <c r="GY345" i="10"/>
  <c r="GZ345" i="10"/>
  <c r="GY346" i="10"/>
  <c r="GZ346" i="10"/>
  <c r="GY347" i="10"/>
  <c r="GZ347" i="10"/>
  <c r="GY348" i="10"/>
  <c r="GZ348" i="10"/>
  <c r="GY349" i="10"/>
  <c r="GZ349" i="10"/>
  <c r="GY350" i="10"/>
  <c r="GZ350" i="10"/>
  <c r="GY351" i="10"/>
  <c r="GZ351" i="10"/>
  <c r="GY352" i="10"/>
  <c r="GZ352" i="10"/>
  <c r="GY353" i="10"/>
  <c r="GZ353" i="10"/>
  <c r="GY354" i="10"/>
  <c r="GZ354" i="10"/>
  <c r="GY355" i="10"/>
  <c r="GZ355" i="10"/>
  <c r="GY356" i="10"/>
  <c r="GZ356" i="10"/>
  <c r="GY357" i="10"/>
  <c r="GZ357" i="10"/>
  <c r="GY358" i="10"/>
  <c r="GZ358" i="10"/>
  <c r="GY359" i="10"/>
  <c r="GZ359" i="10"/>
  <c r="GY360" i="10"/>
  <c r="GZ360" i="10"/>
  <c r="GY361" i="10"/>
  <c r="GZ361" i="10"/>
  <c r="GY362" i="10"/>
  <c r="GZ362" i="10"/>
  <c r="GY363" i="10"/>
  <c r="GZ363" i="10"/>
  <c r="GY364" i="10"/>
  <c r="GZ364" i="10"/>
  <c r="GY365" i="10"/>
  <c r="GZ365" i="10"/>
  <c r="GY366" i="10"/>
  <c r="GZ366" i="10"/>
  <c r="GY367" i="10"/>
  <c r="GZ367" i="10"/>
  <c r="GY368" i="10"/>
  <c r="GZ368" i="10"/>
  <c r="GY369" i="10"/>
  <c r="GZ369" i="10"/>
  <c r="GY370" i="10"/>
  <c r="GZ370" i="10"/>
  <c r="GY371" i="10"/>
  <c r="GZ371" i="10"/>
  <c r="GY372" i="10"/>
  <c r="GZ372" i="10"/>
  <c r="GY373" i="10"/>
  <c r="GZ373" i="10"/>
  <c r="GY374" i="10"/>
  <c r="GZ374" i="10"/>
  <c r="GY375" i="10"/>
  <c r="GZ375" i="10"/>
  <c r="GY376" i="10"/>
  <c r="GZ376" i="10"/>
  <c r="GY377" i="10"/>
  <c r="GZ377" i="10"/>
  <c r="GY378" i="10"/>
  <c r="GZ378" i="10"/>
  <c r="GY379" i="10"/>
  <c r="GZ379" i="10"/>
  <c r="GY380" i="10"/>
  <c r="GZ380" i="10"/>
  <c r="GY381" i="10"/>
  <c r="GZ381" i="10"/>
  <c r="GY382" i="10"/>
  <c r="GZ382" i="10"/>
  <c r="GY383" i="10"/>
  <c r="GZ383" i="10"/>
  <c r="GY384" i="10"/>
  <c r="GZ384" i="10"/>
  <c r="GY385" i="10"/>
  <c r="GZ385" i="10"/>
  <c r="GY386" i="10"/>
  <c r="GZ386" i="10"/>
  <c r="GY387" i="10"/>
  <c r="GZ387" i="10"/>
  <c r="GY388" i="10"/>
  <c r="GZ388" i="10"/>
  <c r="GY389" i="10"/>
  <c r="GZ389" i="10"/>
  <c r="GY390" i="10"/>
  <c r="GZ390" i="10"/>
  <c r="GY391" i="10"/>
  <c r="GZ391" i="10"/>
  <c r="GY392" i="10"/>
  <c r="GZ392" i="10"/>
  <c r="GY393" i="10"/>
  <c r="GZ393" i="10"/>
  <c r="GY394" i="10"/>
  <c r="GZ394" i="10"/>
  <c r="GY395" i="10"/>
  <c r="GZ395" i="10"/>
  <c r="GY396" i="10"/>
  <c r="GZ396" i="10"/>
  <c r="GY397" i="10"/>
  <c r="GZ397" i="10"/>
  <c r="GY398" i="10"/>
  <c r="GZ398" i="10"/>
  <c r="GY399" i="10"/>
  <c r="GZ399" i="10"/>
  <c r="GY400" i="10"/>
  <c r="GZ400" i="10"/>
  <c r="GY401" i="10"/>
  <c r="GZ401" i="10"/>
  <c r="GY402" i="10"/>
  <c r="GZ402" i="10"/>
  <c r="GY403" i="10"/>
  <c r="GZ403" i="10"/>
  <c r="GY404" i="10"/>
  <c r="GZ404" i="10"/>
  <c r="GY405" i="10"/>
  <c r="GZ405" i="10"/>
  <c r="GY406" i="10"/>
  <c r="GZ406" i="10"/>
  <c r="GY407" i="10"/>
  <c r="GZ407" i="10"/>
  <c r="GY408" i="10"/>
  <c r="GZ408" i="10"/>
  <c r="GY409" i="10"/>
  <c r="GZ409" i="10"/>
  <c r="GY410" i="10"/>
  <c r="GZ410" i="10"/>
  <c r="GY411" i="10"/>
  <c r="GZ411" i="10"/>
  <c r="GY412" i="10"/>
  <c r="GZ412" i="10"/>
  <c r="GY413" i="10"/>
  <c r="GZ413" i="10"/>
  <c r="GY414" i="10"/>
  <c r="GZ414" i="10"/>
  <c r="GY415" i="10"/>
  <c r="GZ415" i="10"/>
  <c r="GY416" i="10"/>
  <c r="GZ416" i="10"/>
  <c r="GY417" i="10"/>
  <c r="GZ417" i="10"/>
  <c r="GY418" i="10"/>
  <c r="GZ418" i="10"/>
  <c r="GY419" i="10"/>
  <c r="GZ419" i="10"/>
  <c r="GY420" i="10"/>
  <c r="GZ420" i="10"/>
  <c r="GY421" i="10"/>
  <c r="GZ421" i="10"/>
  <c r="GY422" i="10"/>
  <c r="GZ422" i="10"/>
  <c r="GY423" i="10"/>
  <c r="GZ423" i="10"/>
  <c r="GY424" i="10"/>
  <c r="GZ424" i="10"/>
  <c r="GY425" i="10"/>
  <c r="GZ425" i="10"/>
  <c r="GY426" i="10"/>
  <c r="GZ426" i="10"/>
  <c r="GY427" i="10"/>
  <c r="GZ427" i="10"/>
  <c r="GY428" i="10"/>
  <c r="GZ428" i="10"/>
  <c r="GY429" i="10"/>
  <c r="GZ429" i="10"/>
  <c r="GY430" i="10"/>
  <c r="GZ430" i="10"/>
  <c r="GY431" i="10"/>
  <c r="GZ431" i="10"/>
  <c r="GY432" i="10"/>
  <c r="GZ432" i="10"/>
  <c r="GY433" i="10"/>
  <c r="GZ433" i="10"/>
  <c r="GY434" i="10"/>
  <c r="GZ434" i="10"/>
  <c r="GZ2" i="10"/>
  <c r="GY2" i="10"/>
  <c r="GR1" i="10"/>
  <c r="GS3" i="10"/>
  <c r="GT3" i="10"/>
  <c r="GU1" i="10"/>
  <c r="GV3" i="10"/>
  <c r="GW3" i="10"/>
  <c r="GS4" i="10"/>
  <c r="GT4" i="10"/>
  <c r="GV4" i="10"/>
  <c r="GW4" i="10"/>
  <c r="GS5" i="10"/>
  <c r="GT5" i="10"/>
  <c r="GV5" i="10"/>
  <c r="GW5" i="10"/>
  <c r="GS6" i="10"/>
  <c r="GT6" i="10"/>
  <c r="GV6" i="10"/>
  <c r="GW6" i="10"/>
  <c r="GS7" i="10"/>
  <c r="GT7" i="10"/>
  <c r="GV7" i="10"/>
  <c r="GW7" i="10"/>
  <c r="GS8" i="10"/>
  <c r="GT8" i="10"/>
  <c r="GV8" i="10"/>
  <c r="GW8" i="10"/>
  <c r="GS9" i="10"/>
  <c r="GT9" i="10"/>
  <c r="GV9" i="10"/>
  <c r="GW9" i="10"/>
  <c r="GS10" i="10"/>
  <c r="GT10" i="10"/>
  <c r="GV10" i="10"/>
  <c r="GW10" i="10"/>
  <c r="GS11" i="10"/>
  <c r="GT11" i="10"/>
  <c r="GV11" i="10"/>
  <c r="GW11" i="10"/>
  <c r="GS12" i="10"/>
  <c r="GT12" i="10"/>
  <c r="GV12" i="10"/>
  <c r="GW12" i="10"/>
  <c r="GS13" i="10"/>
  <c r="GT13" i="10"/>
  <c r="GV13" i="10"/>
  <c r="GW13" i="10"/>
  <c r="GS14" i="10"/>
  <c r="GT14" i="10"/>
  <c r="GV14" i="10"/>
  <c r="GW14" i="10"/>
  <c r="GS15" i="10"/>
  <c r="GT15" i="10"/>
  <c r="GV15" i="10"/>
  <c r="GW15" i="10"/>
  <c r="GS16" i="10"/>
  <c r="GT16" i="10"/>
  <c r="GV16" i="10"/>
  <c r="GW16" i="10"/>
  <c r="GS17" i="10"/>
  <c r="GT17" i="10"/>
  <c r="GV17" i="10"/>
  <c r="GW17" i="10"/>
  <c r="GS18" i="10"/>
  <c r="GT18" i="10"/>
  <c r="GV18" i="10"/>
  <c r="GW18" i="10"/>
  <c r="GS19" i="10"/>
  <c r="GT19" i="10"/>
  <c r="GV19" i="10"/>
  <c r="GW19" i="10"/>
  <c r="GS20" i="10"/>
  <c r="GT20" i="10"/>
  <c r="GV20" i="10"/>
  <c r="GW20" i="10"/>
  <c r="GS21" i="10"/>
  <c r="GT21" i="10"/>
  <c r="GV21" i="10"/>
  <c r="GW21" i="10"/>
  <c r="GS22" i="10"/>
  <c r="GT22" i="10"/>
  <c r="GV22" i="10"/>
  <c r="GW22" i="10"/>
  <c r="GS23" i="10"/>
  <c r="GT23" i="10"/>
  <c r="GV23" i="10"/>
  <c r="GW23" i="10"/>
  <c r="GS24" i="10"/>
  <c r="GT24" i="10"/>
  <c r="GV24" i="10"/>
  <c r="GW24" i="10"/>
  <c r="GS25" i="10"/>
  <c r="GT25" i="10"/>
  <c r="GV25" i="10"/>
  <c r="GW25" i="10"/>
  <c r="GS26" i="10"/>
  <c r="GT26" i="10"/>
  <c r="GV26" i="10"/>
  <c r="GW26" i="10"/>
  <c r="GS27" i="10"/>
  <c r="GT27" i="10"/>
  <c r="GV27" i="10"/>
  <c r="GW27" i="10"/>
  <c r="GS28" i="10"/>
  <c r="GT28" i="10"/>
  <c r="GV28" i="10"/>
  <c r="GW28" i="10"/>
  <c r="GS29" i="10"/>
  <c r="GT29" i="10"/>
  <c r="GV29" i="10"/>
  <c r="GW29" i="10"/>
  <c r="GS30" i="10"/>
  <c r="GT30" i="10"/>
  <c r="GV30" i="10"/>
  <c r="GW30" i="10"/>
  <c r="GS31" i="10"/>
  <c r="GT31" i="10"/>
  <c r="GV31" i="10"/>
  <c r="GW31" i="10"/>
  <c r="GS32" i="10"/>
  <c r="GT32" i="10"/>
  <c r="GV32" i="10"/>
  <c r="GW32" i="10"/>
  <c r="GS33" i="10"/>
  <c r="GT33" i="10"/>
  <c r="GV33" i="10"/>
  <c r="GW33" i="10"/>
  <c r="GS34" i="10"/>
  <c r="GT34" i="10"/>
  <c r="GV34" i="10"/>
  <c r="GW34" i="10"/>
  <c r="GS35" i="10"/>
  <c r="GT35" i="10"/>
  <c r="GV35" i="10"/>
  <c r="GW35" i="10"/>
  <c r="GS36" i="10"/>
  <c r="GT36" i="10"/>
  <c r="GV36" i="10"/>
  <c r="GW36" i="10"/>
  <c r="GS37" i="10"/>
  <c r="GT37" i="10"/>
  <c r="GV37" i="10"/>
  <c r="GW37" i="10"/>
  <c r="GS38" i="10"/>
  <c r="GT38" i="10"/>
  <c r="GV38" i="10"/>
  <c r="GW38" i="10"/>
  <c r="GS39" i="10"/>
  <c r="GT39" i="10"/>
  <c r="GV39" i="10"/>
  <c r="GW39" i="10"/>
  <c r="GS40" i="10"/>
  <c r="GT40" i="10"/>
  <c r="GV40" i="10"/>
  <c r="GW40" i="10"/>
  <c r="GS41" i="10"/>
  <c r="GT41" i="10"/>
  <c r="GV41" i="10"/>
  <c r="GW41" i="10"/>
  <c r="GS42" i="10"/>
  <c r="GT42" i="10"/>
  <c r="GV42" i="10"/>
  <c r="GW42" i="10"/>
  <c r="GS43" i="10"/>
  <c r="GT43" i="10"/>
  <c r="GV43" i="10"/>
  <c r="GW43" i="10"/>
  <c r="GS44" i="10"/>
  <c r="GT44" i="10"/>
  <c r="GV44" i="10"/>
  <c r="GW44" i="10"/>
  <c r="GS45" i="10"/>
  <c r="GT45" i="10"/>
  <c r="GV45" i="10"/>
  <c r="GW45" i="10"/>
  <c r="GS46" i="10"/>
  <c r="GT46" i="10"/>
  <c r="GV46" i="10"/>
  <c r="GW46" i="10"/>
  <c r="GS47" i="10"/>
  <c r="GT47" i="10"/>
  <c r="GV47" i="10"/>
  <c r="GW47" i="10"/>
  <c r="GS48" i="10"/>
  <c r="GT48" i="10"/>
  <c r="GV48" i="10"/>
  <c r="GW48" i="10"/>
  <c r="GS49" i="10"/>
  <c r="GT49" i="10"/>
  <c r="GV49" i="10"/>
  <c r="GW49" i="10"/>
  <c r="GS50" i="10"/>
  <c r="GT50" i="10"/>
  <c r="GV50" i="10"/>
  <c r="GW50" i="10"/>
  <c r="GS51" i="10"/>
  <c r="GT51" i="10"/>
  <c r="GV51" i="10"/>
  <c r="GW51" i="10"/>
  <c r="GS52" i="10"/>
  <c r="GT52" i="10"/>
  <c r="GV52" i="10"/>
  <c r="GW52" i="10"/>
  <c r="GS53" i="10"/>
  <c r="GT53" i="10"/>
  <c r="GV53" i="10"/>
  <c r="GW53" i="10"/>
  <c r="GS54" i="10"/>
  <c r="GT54" i="10"/>
  <c r="GV54" i="10"/>
  <c r="GW54" i="10"/>
  <c r="GS55" i="10"/>
  <c r="GT55" i="10"/>
  <c r="GV55" i="10"/>
  <c r="GW55" i="10"/>
  <c r="GS56" i="10"/>
  <c r="GT56" i="10"/>
  <c r="GV56" i="10"/>
  <c r="GW56" i="10"/>
  <c r="GS57" i="10"/>
  <c r="GT57" i="10"/>
  <c r="GV57" i="10"/>
  <c r="GW57" i="10"/>
  <c r="GS58" i="10"/>
  <c r="GT58" i="10"/>
  <c r="GV58" i="10"/>
  <c r="GW58" i="10"/>
  <c r="GS59" i="10"/>
  <c r="GT59" i="10"/>
  <c r="GV59" i="10"/>
  <c r="GW59" i="10"/>
  <c r="GS60" i="10"/>
  <c r="GT60" i="10"/>
  <c r="GV60" i="10"/>
  <c r="GW60" i="10"/>
  <c r="GS61" i="10"/>
  <c r="GT61" i="10"/>
  <c r="GV61" i="10"/>
  <c r="GW61" i="10"/>
  <c r="GS62" i="10"/>
  <c r="GT62" i="10"/>
  <c r="GV62" i="10"/>
  <c r="GW62" i="10"/>
  <c r="GS63" i="10"/>
  <c r="GT63" i="10"/>
  <c r="GV63" i="10"/>
  <c r="GW63" i="10"/>
  <c r="GS64" i="10"/>
  <c r="GT64" i="10"/>
  <c r="GV64" i="10"/>
  <c r="GW64" i="10"/>
  <c r="GS65" i="10"/>
  <c r="GT65" i="10"/>
  <c r="GV65" i="10"/>
  <c r="GW65" i="10"/>
  <c r="GS66" i="10"/>
  <c r="GT66" i="10"/>
  <c r="GV66" i="10"/>
  <c r="GW66" i="10"/>
  <c r="GS67" i="10"/>
  <c r="GT67" i="10"/>
  <c r="GV67" i="10"/>
  <c r="GW67" i="10"/>
  <c r="GS68" i="10"/>
  <c r="GT68" i="10"/>
  <c r="GV68" i="10"/>
  <c r="GW68" i="10"/>
  <c r="GS69" i="10"/>
  <c r="GT69" i="10"/>
  <c r="GV69" i="10"/>
  <c r="GW69" i="10"/>
  <c r="GS70" i="10"/>
  <c r="GT70" i="10"/>
  <c r="GV70" i="10"/>
  <c r="GW70" i="10"/>
  <c r="GS71" i="10"/>
  <c r="GT71" i="10"/>
  <c r="GV71" i="10"/>
  <c r="GW71" i="10"/>
  <c r="GS72" i="10"/>
  <c r="GT72" i="10"/>
  <c r="GV72" i="10"/>
  <c r="GW72" i="10"/>
  <c r="GS73" i="10"/>
  <c r="GT73" i="10"/>
  <c r="GV73" i="10"/>
  <c r="GW73" i="10"/>
  <c r="GS74" i="10"/>
  <c r="GT74" i="10"/>
  <c r="GV74" i="10"/>
  <c r="GW74" i="10"/>
  <c r="GS75" i="10"/>
  <c r="GT75" i="10"/>
  <c r="GV75" i="10"/>
  <c r="GW75" i="10"/>
  <c r="GS76" i="10"/>
  <c r="GT76" i="10"/>
  <c r="GV76" i="10"/>
  <c r="GW76" i="10"/>
  <c r="GS77" i="10"/>
  <c r="GT77" i="10"/>
  <c r="GV77" i="10"/>
  <c r="GW77" i="10"/>
  <c r="GS78" i="10"/>
  <c r="GT78" i="10"/>
  <c r="GV78" i="10"/>
  <c r="GW78" i="10"/>
  <c r="GS79" i="10"/>
  <c r="GT79" i="10"/>
  <c r="GV79" i="10"/>
  <c r="GW79" i="10"/>
  <c r="GS80" i="10"/>
  <c r="GT80" i="10"/>
  <c r="GV80" i="10"/>
  <c r="GW80" i="10"/>
  <c r="GS81" i="10"/>
  <c r="GT81" i="10"/>
  <c r="GV81" i="10"/>
  <c r="GW81" i="10"/>
  <c r="GS82" i="10"/>
  <c r="GT82" i="10"/>
  <c r="GV82" i="10"/>
  <c r="GW82" i="10"/>
  <c r="GS83" i="10"/>
  <c r="GT83" i="10"/>
  <c r="GV83" i="10"/>
  <c r="GW83" i="10"/>
  <c r="GS84" i="10"/>
  <c r="GT84" i="10"/>
  <c r="GV84" i="10"/>
  <c r="GW84" i="10"/>
  <c r="GS85" i="10"/>
  <c r="GT85" i="10"/>
  <c r="GV85" i="10"/>
  <c r="GW85" i="10"/>
  <c r="GS86" i="10"/>
  <c r="GT86" i="10"/>
  <c r="GV86" i="10"/>
  <c r="GW86" i="10"/>
  <c r="GS87" i="10"/>
  <c r="GT87" i="10"/>
  <c r="GV87" i="10"/>
  <c r="GW87" i="10"/>
  <c r="GS88" i="10"/>
  <c r="GT88" i="10"/>
  <c r="GV88" i="10"/>
  <c r="GW88" i="10"/>
  <c r="GS89" i="10"/>
  <c r="GT89" i="10"/>
  <c r="GV89" i="10"/>
  <c r="GW89" i="10"/>
  <c r="GS90" i="10"/>
  <c r="GT90" i="10"/>
  <c r="GV90" i="10"/>
  <c r="GW90" i="10"/>
  <c r="GS91" i="10"/>
  <c r="GT91" i="10"/>
  <c r="GV91" i="10"/>
  <c r="GW91" i="10"/>
  <c r="GS92" i="10"/>
  <c r="GT92" i="10"/>
  <c r="GV92" i="10"/>
  <c r="GW92" i="10"/>
  <c r="GS93" i="10"/>
  <c r="GT93" i="10"/>
  <c r="GV93" i="10"/>
  <c r="GW93" i="10"/>
  <c r="GS94" i="10"/>
  <c r="GT94" i="10"/>
  <c r="GV94" i="10"/>
  <c r="GW94" i="10"/>
  <c r="GS95" i="10"/>
  <c r="GT95" i="10"/>
  <c r="GV95" i="10"/>
  <c r="GW95" i="10"/>
  <c r="GS96" i="10"/>
  <c r="GT96" i="10"/>
  <c r="GV96" i="10"/>
  <c r="GW96" i="10"/>
  <c r="GS97" i="10"/>
  <c r="GT97" i="10"/>
  <c r="GV97" i="10"/>
  <c r="GW97" i="10"/>
  <c r="GS98" i="10"/>
  <c r="GT98" i="10"/>
  <c r="GV98" i="10"/>
  <c r="GW98" i="10"/>
  <c r="GS99" i="10"/>
  <c r="GT99" i="10"/>
  <c r="GV99" i="10"/>
  <c r="GW99" i="10"/>
  <c r="GS100" i="10"/>
  <c r="GT100" i="10"/>
  <c r="GV100" i="10"/>
  <c r="GW100" i="10"/>
  <c r="GS101" i="10"/>
  <c r="GT101" i="10"/>
  <c r="GV101" i="10"/>
  <c r="GW101" i="10"/>
  <c r="GS102" i="10"/>
  <c r="GT102" i="10"/>
  <c r="GV102" i="10"/>
  <c r="GW102" i="10"/>
  <c r="GS103" i="10"/>
  <c r="GT103" i="10"/>
  <c r="GV103" i="10"/>
  <c r="GW103" i="10"/>
  <c r="GS104" i="10"/>
  <c r="GT104" i="10"/>
  <c r="GV104" i="10"/>
  <c r="GW104" i="10"/>
  <c r="GS105" i="10"/>
  <c r="GT105" i="10"/>
  <c r="GV105" i="10"/>
  <c r="GW105" i="10"/>
  <c r="GS106" i="10"/>
  <c r="GT106" i="10"/>
  <c r="GV106" i="10"/>
  <c r="GW106" i="10"/>
  <c r="GS107" i="10"/>
  <c r="GT107" i="10"/>
  <c r="GV107" i="10"/>
  <c r="GW107" i="10"/>
  <c r="GS108" i="10"/>
  <c r="GT108" i="10"/>
  <c r="GV108" i="10"/>
  <c r="GW108" i="10"/>
  <c r="GS109" i="10"/>
  <c r="GT109" i="10"/>
  <c r="GV109" i="10"/>
  <c r="GW109" i="10"/>
  <c r="GS110" i="10"/>
  <c r="GT110" i="10"/>
  <c r="GV110" i="10"/>
  <c r="GW110" i="10"/>
  <c r="GS111" i="10"/>
  <c r="GT111" i="10"/>
  <c r="GV111" i="10"/>
  <c r="GW111" i="10"/>
  <c r="GS112" i="10"/>
  <c r="GT112" i="10"/>
  <c r="GV112" i="10"/>
  <c r="GW112" i="10"/>
  <c r="GS113" i="10"/>
  <c r="GT113" i="10"/>
  <c r="GV113" i="10"/>
  <c r="GW113" i="10"/>
  <c r="GS114" i="10"/>
  <c r="GT114" i="10"/>
  <c r="GV114" i="10"/>
  <c r="GW114" i="10"/>
  <c r="GS115" i="10"/>
  <c r="GT115" i="10"/>
  <c r="GV115" i="10"/>
  <c r="GW115" i="10"/>
  <c r="GS116" i="10"/>
  <c r="GT116" i="10"/>
  <c r="GV116" i="10"/>
  <c r="GW116" i="10"/>
  <c r="GS117" i="10"/>
  <c r="GT117" i="10"/>
  <c r="GV117" i="10"/>
  <c r="GW117" i="10"/>
  <c r="GS118" i="10"/>
  <c r="GT118" i="10"/>
  <c r="GV118" i="10"/>
  <c r="GW118" i="10"/>
  <c r="GS119" i="10"/>
  <c r="GT119" i="10"/>
  <c r="GV119" i="10"/>
  <c r="GW119" i="10"/>
  <c r="GS120" i="10"/>
  <c r="GT120" i="10"/>
  <c r="GV120" i="10"/>
  <c r="GW120" i="10"/>
  <c r="GS121" i="10"/>
  <c r="GT121" i="10"/>
  <c r="GV121" i="10"/>
  <c r="GW121" i="10"/>
  <c r="GS122" i="10"/>
  <c r="GT122" i="10"/>
  <c r="GV122" i="10"/>
  <c r="GW122" i="10"/>
  <c r="GS123" i="10"/>
  <c r="GT123" i="10"/>
  <c r="GV123" i="10"/>
  <c r="GW123" i="10"/>
  <c r="GS124" i="10"/>
  <c r="GT124" i="10"/>
  <c r="GV124" i="10"/>
  <c r="GW124" i="10"/>
  <c r="GS125" i="10"/>
  <c r="GT125" i="10"/>
  <c r="GV125" i="10"/>
  <c r="GW125" i="10"/>
  <c r="GS126" i="10"/>
  <c r="GT126" i="10"/>
  <c r="GV126" i="10"/>
  <c r="GW126" i="10"/>
  <c r="GS127" i="10"/>
  <c r="GT127" i="10"/>
  <c r="GV127" i="10"/>
  <c r="GW127" i="10"/>
  <c r="GS128" i="10"/>
  <c r="GT128" i="10"/>
  <c r="GV128" i="10"/>
  <c r="GW128" i="10"/>
  <c r="GS129" i="10"/>
  <c r="GT129" i="10"/>
  <c r="GV129" i="10"/>
  <c r="GW129" i="10"/>
  <c r="GS130" i="10"/>
  <c r="GT130" i="10"/>
  <c r="GV130" i="10"/>
  <c r="GW130" i="10"/>
  <c r="GS131" i="10"/>
  <c r="GT131" i="10"/>
  <c r="GV131" i="10"/>
  <c r="GW131" i="10"/>
  <c r="GS132" i="10"/>
  <c r="GT132" i="10"/>
  <c r="GV132" i="10"/>
  <c r="GW132" i="10"/>
  <c r="GS133" i="10"/>
  <c r="GT133" i="10"/>
  <c r="GV133" i="10"/>
  <c r="GW133" i="10"/>
  <c r="GS134" i="10"/>
  <c r="GT134" i="10"/>
  <c r="GV134" i="10"/>
  <c r="GW134" i="10"/>
  <c r="GS135" i="10"/>
  <c r="GT135" i="10"/>
  <c r="GV135" i="10"/>
  <c r="GW135" i="10"/>
  <c r="GS136" i="10"/>
  <c r="GT136" i="10"/>
  <c r="GV136" i="10"/>
  <c r="GW136" i="10"/>
  <c r="GS137" i="10"/>
  <c r="GT137" i="10"/>
  <c r="GV137" i="10"/>
  <c r="GW137" i="10"/>
  <c r="GS138" i="10"/>
  <c r="GT138" i="10"/>
  <c r="GV138" i="10"/>
  <c r="GW138" i="10"/>
  <c r="GS139" i="10"/>
  <c r="GT139" i="10"/>
  <c r="GV139" i="10"/>
  <c r="GW139" i="10"/>
  <c r="GS140" i="10"/>
  <c r="GT140" i="10"/>
  <c r="GV140" i="10"/>
  <c r="GW140" i="10"/>
  <c r="GS141" i="10"/>
  <c r="GT141" i="10"/>
  <c r="GV141" i="10"/>
  <c r="GW141" i="10"/>
  <c r="GS142" i="10"/>
  <c r="GT142" i="10"/>
  <c r="GV142" i="10"/>
  <c r="GW142" i="10"/>
  <c r="GS143" i="10"/>
  <c r="GT143" i="10"/>
  <c r="GV143" i="10"/>
  <c r="GW143" i="10"/>
  <c r="GS144" i="10"/>
  <c r="GT144" i="10"/>
  <c r="GV144" i="10"/>
  <c r="GW144" i="10"/>
  <c r="GS145" i="10"/>
  <c r="GT145" i="10"/>
  <c r="GV145" i="10"/>
  <c r="GW145" i="10"/>
  <c r="GS146" i="10"/>
  <c r="GT146" i="10"/>
  <c r="GV146" i="10"/>
  <c r="GW146" i="10"/>
  <c r="GS147" i="10"/>
  <c r="GT147" i="10"/>
  <c r="GV147" i="10"/>
  <c r="GW147" i="10"/>
  <c r="GS148" i="10"/>
  <c r="GT148" i="10"/>
  <c r="GV148" i="10"/>
  <c r="GW148" i="10"/>
  <c r="GS149" i="10"/>
  <c r="GT149" i="10"/>
  <c r="GV149" i="10"/>
  <c r="GW149" i="10"/>
  <c r="GS150" i="10"/>
  <c r="GT150" i="10"/>
  <c r="GV150" i="10"/>
  <c r="GW150" i="10"/>
  <c r="GS151" i="10"/>
  <c r="GT151" i="10"/>
  <c r="GV151" i="10"/>
  <c r="GW151" i="10"/>
  <c r="GS152" i="10"/>
  <c r="GT152" i="10"/>
  <c r="GV152" i="10"/>
  <c r="GW152" i="10"/>
  <c r="GS153" i="10"/>
  <c r="GT153" i="10"/>
  <c r="GV153" i="10"/>
  <c r="GW153" i="10"/>
  <c r="GS154" i="10"/>
  <c r="GT154" i="10"/>
  <c r="GV154" i="10"/>
  <c r="GW154" i="10"/>
  <c r="GS155" i="10"/>
  <c r="GT155" i="10"/>
  <c r="GV155" i="10"/>
  <c r="GW155" i="10"/>
  <c r="GS156" i="10"/>
  <c r="GT156" i="10"/>
  <c r="GV156" i="10"/>
  <c r="GW156" i="10"/>
  <c r="GS157" i="10"/>
  <c r="GT157" i="10"/>
  <c r="GV157" i="10"/>
  <c r="GW157" i="10"/>
  <c r="GS158" i="10"/>
  <c r="GT158" i="10"/>
  <c r="GV158" i="10"/>
  <c r="GW158" i="10"/>
  <c r="GS159" i="10"/>
  <c r="GT159" i="10"/>
  <c r="GV159" i="10"/>
  <c r="GW159" i="10"/>
  <c r="GS160" i="10"/>
  <c r="GT160" i="10"/>
  <c r="GV160" i="10"/>
  <c r="GW160" i="10"/>
  <c r="GS161" i="10"/>
  <c r="GT161" i="10"/>
  <c r="GV161" i="10"/>
  <c r="GW161" i="10"/>
  <c r="GS162" i="10"/>
  <c r="GT162" i="10"/>
  <c r="GV162" i="10"/>
  <c r="GW162" i="10"/>
  <c r="GS163" i="10"/>
  <c r="GT163" i="10"/>
  <c r="GV163" i="10"/>
  <c r="GW163" i="10"/>
  <c r="GS164" i="10"/>
  <c r="GT164" i="10"/>
  <c r="GV164" i="10"/>
  <c r="GW164" i="10"/>
  <c r="GS165" i="10"/>
  <c r="GT165" i="10"/>
  <c r="GV165" i="10"/>
  <c r="GW165" i="10"/>
  <c r="GS166" i="10"/>
  <c r="GT166" i="10"/>
  <c r="GV166" i="10"/>
  <c r="GW166" i="10"/>
  <c r="GS167" i="10"/>
  <c r="GT167" i="10"/>
  <c r="GV167" i="10"/>
  <c r="GW167" i="10"/>
  <c r="GS168" i="10"/>
  <c r="GT168" i="10"/>
  <c r="GV168" i="10"/>
  <c r="GW168" i="10"/>
  <c r="GS169" i="10"/>
  <c r="GT169" i="10"/>
  <c r="GV169" i="10"/>
  <c r="GW169" i="10"/>
  <c r="GS170" i="10"/>
  <c r="GT170" i="10"/>
  <c r="GV170" i="10"/>
  <c r="GW170" i="10"/>
  <c r="GS171" i="10"/>
  <c r="GT171" i="10"/>
  <c r="GV171" i="10"/>
  <c r="GW171" i="10"/>
  <c r="GS172" i="10"/>
  <c r="GT172" i="10"/>
  <c r="GV172" i="10"/>
  <c r="GW172" i="10"/>
  <c r="GS173" i="10"/>
  <c r="GT173" i="10"/>
  <c r="GV173" i="10"/>
  <c r="GW173" i="10"/>
  <c r="GS174" i="10"/>
  <c r="GT174" i="10"/>
  <c r="GV174" i="10"/>
  <c r="GW174" i="10"/>
  <c r="GS175" i="10"/>
  <c r="GT175" i="10"/>
  <c r="GV175" i="10"/>
  <c r="GW175" i="10"/>
  <c r="GS176" i="10"/>
  <c r="GT176" i="10"/>
  <c r="GV176" i="10"/>
  <c r="GW176" i="10"/>
  <c r="GS177" i="10"/>
  <c r="GT177" i="10"/>
  <c r="GV177" i="10"/>
  <c r="GW177" i="10"/>
  <c r="GS178" i="10"/>
  <c r="GT178" i="10"/>
  <c r="GV178" i="10"/>
  <c r="GW178" i="10"/>
  <c r="GS179" i="10"/>
  <c r="GT179" i="10"/>
  <c r="GV179" i="10"/>
  <c r="GW179" i="10"/>
  <c r="GS180" i="10"/>
  <c r="GT180" i="10"/>
  <c r="GV180" i="10"/>
  <c r="GW180" i="10"/>
  <c r="GS181" i="10"/>
  <c r="GT181" i="10"/>
  <c r="GV181" i="10"/>
  <c r="GW181" i="10"/>
  <c r="GS182" i="10"/>
  <c r="GT182" i="10"/>
  <c r="GV182" i="10"/>
  <c r="GW182" i="10"/>
  <c r="GS183" i="10"/>
  <c r="GT183" i="10"/>
  <c r="GV183" i="10"/>
  <c r="GW183" i="10"/>
  <c r="GS184" i="10"/>
  <c r="GT184" i="10"/>
  <c r="GV184" i="10"/>
  <c r="GW184" i="10"/>
  <c r="GS185" i="10"/>
  <c r="GT185" i="10"/>
  <c r="GV185" i="10"/>
  <c r="GW185" i="10"/>
  <c r="GS186" i="10"/>
  <c r="GT186" i="10"/>
  <c r="GV186" i="10"/>
  <c r="GW186" i="10"/>
  <c r="GS187" i="10"/>
  <c r="GT187" i="10"/>
  <c r="GV187" i="10"/>
  <c r="GW187" i="10"/>
  <c r="GS188" i="10"/>
  <c r="GT188" i="10"/>
  <c r="GV188" i="10"/>
  <c r="GW188" i="10"/>
  <c r="GS189" i="10"/>
  <c r="GT189" i="10"/>
  <c r="GV189" i="10"/>
  <c r="GW189" i="10"/>
  <c r="GS190" i="10"/>
  <c r="GT190" i="10"/>
  <c r="GV190" i="10"/>
  <c r="GW190" i="10"/>
  <c r="GS191" i="10"/>
  <c r="GT191" i="10"/>
  <c r="GV191" i="10"/>
  <c r="GW191" i="10"/>
  <c r="GS192" i="10"/>
  <c r="GT192" i="10"/>
  <c r="GV192" i="10"/>
  <c r="GW192" i="10"/>
  <c r="GS193" i="10"/>
  <c r="GT193" i="10"/>
  <c r="GV193" i="10"/>
  <c r="GW193" i="10"/>
  <c r="GS194" i="10"/>
  <c r="GT194" i="10"/>
  <c r="GV194" i="10"/>
  <c r="GW194" i="10"/>
  <c r="GS195" i="10"/>
  <c r="GT195" i="10"/>
  <c r="GV195" i="10"/>
  <c r="GW195" i="10"/>
  <c r="GS196" i="10"/>
  <c r="GT196" i="10"/>
  <c r="GV196" i="10"/>
  <c r="GW196" i="10"/>
  <c r="GS197" i="10"/>
  <c r="GT197" i="10"/>
  <c r="GV197" i="10"/>
  <c r="GW197" i="10"/>
  <c r="GS198" i="10"/>
  <c r="GT198" i="10"/>
  <c r="GV198" i="10"/>
  <c r="GW198" i="10"/>
  <c r="GS199" i="10"/>
  <c r="GT199" i="10"/>
  <c r="GV199" i="10"/>
  <c r="GW199" i="10"/>
  <c r="GS200" i="10"/>
  <c r="GT200" i="10"/>
  <c r="GV200" i="10"/>
  <c r="GW200" i="10"/>
  <c r="GS201" i="10"/>
  <c r="GT201" i="10"/>
  <c r="GV201" i="10"/>
  <c r="GW201" i="10"/>
  <c r="GS202" i="10"/>
  <c r="GT202" i="10"/>
  <c r="GV202" i="10"/>
  <c r="GW202" i="10"/>
  <c r="GS203" i="10"/>
  <c r="GT203" i="10"/>
  <c r="GV203" i="10"/>
  <c r="GW203" i="10"/>
  <c r="GS204" i="10"/>
  <c r="GT204" i="10"/>
  <c r="GV204" i="10"/>
  <c r="GW204" i="10"/>
  <c r="GS205" i="10"/>
  <c r="GT205" i="10"/>
  <c r="GV205" i="10"/>
  <c r="GW205" i="10"/>
  <c r="GS206" i="10"/>
  <c r="GT206" i="10"/>
  <c r="GV206" i="10"/>
  <c r="GW206" i="10"/>
  <c r="GS207" i="10"/>
  <c r="GT207" i="10"/>
  <c r="GV207" i="10"/>
  <c r="GW207" i="10"/>
  <c r="GS208" i="10"/>
  <c r="GT208" i="10"/>
  <c r="GV208" i="10"/>
  <c r="GW208" i="10"/>
  <c r="GS209" i="10"/>
  <c r="GT209" i="10"/>
  <c r="GV209" i="10"/>
  <c r="GW209" i="10"/>
  <c r="GS210" i="10"/>
  <c r="GT210" i="10"/>
  <c r="GV210" i="10"/>
  <c r="GW210" i="10"/>
  <c r="GS211" i="10"/>
  <c r="GT211" i="10"/>
  <c r="GV211" i="10"/>
  <c r="GW211" i="10"/>
  <c r="GS212" i="10"/>
  <c r="GT212" i="10"/>
  <c r="GV212" i="10"/>
  <c r="GW212" i="10"/>
  <c r="GS213" i="10"/>
  <c r="GT213" i="10"/>
  <c r="GV213" i="10"/>
  <c r="GW213" i="10"/>
  <c r="GS214" i="10"/>
  <c r="GT214" i="10"/>
  <c r="GV214" i="10"/>
  <c r="GW214" i="10"/>
  <c r="GS215" i="10"/>
  <c r="GT215" i="10"/>
  <c r="GV215" i="10"/>
  <c r="GW215" i="10"/>
  <c r="GS216" i="10"/>
  <c r="GT216" i="10"/>
  <c r="GV216" i="10"/>
  <c r="GW216" i="10"/>
  <c r="GS217" i="10"/>
  <c r="GT217" i="10"/>
  <c r="GV217" i="10"/>
  <c r="GW217" i="10"/>
  <c r="GW2" i="10"/>
  <c r="GV2" i="10"/>
  <c r="GT2" i="10"/>
  <c r="GS2" i="10"/>
  <c r="GL1" i="10"/>
  <c r="GM3" i="10"/>
  <c r="GN3" i="10"/>
  <c r="GO1" i="10"/>
  <c r="GP3" i="10"/>
  <c r="GQ3" i="10"/>
  <c r="GM4" i="10"/>
  <c r="GN4" i="10"/>
  <c r="GP4" i="10"/>
  <c r="GQ4" i="10"/>
  <c r="GM5" i="10"/>
  <c r="GN5" i="10"/>
  <c r="GP5" i="10"/>
  <c r="GQ5" i="10"/>
  <c r="GM6" i="10"/>
  <c r="GN6" i="10"/>
  <c r="GP6" i="10"/>
  <c r="GQ6" i="10"/>
  <c r="GM7" i="10"/>
  <c r="GN7" i="10"/>
  <c r="GP7" i="10"/>
  <c r="GQ7" i="10"/>
  <c r="GM8" i="10"/>
  <c r="GN8" i="10"/>
  <c r="GP8" i="10"/>
  <c r="GQ8" i="10"/>
  <c r="GM9" i="10"/>
  <c r="GN9" i="10"/>
  <c r="GP9" i="10"/>
  <c r="GQ9" i="10"/>
  <c r="GM10" i="10"/>
  <c r="GN10" i="10"/>
  <c r="GP10" i="10"/>
  <c r="GQ10" i="10"/>
  <c r="GM11" i="10"/>
  <c r="GN11" i="10"/>
  <c r="GP11" i="10"/>
  <c r="GQ11" i="10"/>
  <c r="GM12" i="10"/>
  <c r="GN12" i="10"/>
  <c r="GP12" i="10"/>
  <c r="GQ12" i="10"/>
  <c r="GM13" i="10"/>
  <c r="GN13" i="10"/>
  <c r="GP13" i="10"/>
  <c r="GQ13" i="10"/>
  <c r="GM14" i="10"/>
  <c r="GN14" i="10"/>
  <c r="GP14" i="10"/>
  <c r="GQ14" i="10"/>
  <c r="GM15" i="10"/>
  <c r="GN15" i="10"/>
  <c r="GP15" i="10"/>
  <c r="GQ15" i="10"/>
  <c r="GM16" i="10"/>
  <c r="GN16" i="10"/>
  <c r="GP16" i="10"/>
  <c r="GQ16" i="10"/>
  <c r="GM17" i="10"/>
  <c r="GN17" i="10"/>
  <c r="GP17" i="10"/>
  <c r="GQ17" i="10"/>
  <c r="GM18" i="10"/>
  <c r="GN18" i="10"/>
  <c r="GP18" i="10"/>
  <c r="GQ18" i="10"/>
  <c r="GM19" i="10"/>
  <c r="GN19" i="10"/>
  <c r="GP19" i="10"/>
  <c r="GQ19" i="10"/>
  <c r="GM20" i="10"/>
  <c r="GN20" i="10"/>
  <c r="GP20" i="10"/>
  <c r="GQ20" i="10"/>
  <c r="GM21" i="10"/>
  <c r="GN21" i="10"/>
  <c r="GP21" i="10"/>
  <c r="GQ21" i="10"/>
  <c r="GM22" i="10"/>
  <c r="GN22" i="10"/>
  <c r="GP22" i="10"/>
  <c r="GQ22" i="10"/>
  <c r="GM23" i="10"/>
  <c r="GN23" i="10"/>
  <c r="GP23" i="10"/>
  <c r="GQ23" i="10"/>
  <c r="GM24" i="10"/>
  <c r="GN24" i="10"/>
  <c r="GP24" i="10"/>
  <c r="GQ24" i="10"/>
  <c r="GM25" i="10"/>
  <c r="GN25" i="10"/>
  <c r="GP25" i="10"/>
  <c r="GQ25" i="10"/>
  <c r="GM26" i="10"/>
  <c r="GN26" i="10"/>
  <c r="GP26" i="10"/>
  <c r="GQ26" i="10"/>
  <c r="GM27" i="10"/>
  <c r="GN27" i="10"/>
  <c r="GP27" i="10"/>
  <c r="GQ27" i="10"/>
  <c r="GM28" i="10"/>
  <c r="GN28" i="10"/>
  <c r="GP28" i="10"/>
  <c r="GQ28" i="10"/>
  <c r="GM29" i="10"/>
  <c r="GN29" i="10"/>
  <c r="GP29" i="10"/>
  <c r="GQ29" i="10"/>
  <c r="GM30" i="10"/>
  <c r="GN30" i="10"/>
  <c r="GP30" i="10"/>
  <c r="GQ30" i="10"/>
  <c r="GM31" i="10"/>
  <c r="GN31" i="10"/>
  <c r="GP31" i="10"/>
  <c r="GQ31" i="10"/>
  <c r="GM32" i="10"/>
  <c r="GN32" i="10"/>
  <c r="GP32" i="10"/>
  <c r="GQ32" i="10"/>
  <c r="GM33" i="10"/>
  <c r="GN33" i="10"/>
  <c r="GP33" i="10"/>
  <c r="GQ33" i="10"/>
  <c r="GM34" i="10"/>
  <c r="GN34" i="10"/>
  <c r="GP34" i="10"/>
  <c r="GQ34" i="10"/>
  <c r="GM35" i="10"/>
  <c r="GN35" i="10"/>
  <c r="GP35" i="10"/>
  <c r="GQ35" i="10"/>
  <c r="GM36" i="10"/>
  <c r="GN36" i="10"/>
  <c r="GP36" i="10"/>
  <c r="GQ36" i="10"/>
  <c r="GM37" i="10"/>
  <c r="GN37" i="10"/>
  <c r="GP37" i="10"/>
  <c r="GQ37" i="10"/>
  <c r="GM38" i="10"/>
  <c r="GN38" i="10"/>
  <c r="GP38" i="10"/>
  <c r="GQ38" i="10"/>
  <c r="GM39" i="10"/>
  <c r="GN39" i="10"/>
  <c r="GP39" i="10"/>
  <c r="GQ39" i="10"/>
  <c r="GM40" i="10"/>
  <c r="GN40" i="10"/>
  <c r="GP40" i="10"/>
  <c r="GQ40" i="10"/>
  <c r="GM41" i="10"/>
  <c r="GN41" i="10"/>
  <c r="GP41" i="10"/>
  <c r="GQ41" i="10"/>
  <c r="GM42" i="10"/>
  <c r="GN42" i="10"/>
  <c r="GP42" i="10"/>
  <c r="GQ42" i="10"/>
  <c r="GM43" i="10"/>
  <c r="GN43" i="10"/>
  <c r="GP43" i="10"/>
  <c r="GQ43" i="10"/>
  <c r="GM44" i="10"/>
  <c r="GN44" i="10"/>
  <c r="GP44" i="10"/>
  <c r="GQ44" i="10"/>
  <c r="GM45" i="10"/>
  <c r="GN45" i="10"/>
  <c r="GP45" i="10"/>
  <c r="GQ45" i="10"/>
  <c r="GM46" i="10"/>
  <c r="GN46" i="10"/>
  <c r="GP46" i="10"/>
  <c r="GQ46" i="10"/>
  <c r="GM47" i="10"/>
  <c r="GN47" i="10"/>
  <c r="GP47" i="10"/>
  <c r="GQ47" i="10"/>
  <c r="GM48" i="10"/>
  <c r="GN48" i="10"/>
  <c r="GP48" i="10"/>
  <c r="GQ48" i="10"/>
  <c r="GM49" i="10"/>
  <c r="GN49" i="10"/>
  <c r="GP49" i="10"/>
  <c r="GQ49" i="10"/>
  <c r="GM50" i="10"/>
  <c r="GN50" i="10"/>
  <c r="GP50" i="10"/>
  <c r="GQ50" i="10"/>
  <c r="GM51" i="10"/>
  <c r="GN51" i="10"/>
  <c r="GP51" i="10"/>
  <c r="GQ51" i="10"/>
  <c r="GM52" i="10"/>
  <c r="GN52" i="10"/>
  <c r="GP52" i="10"/>
  <c r="GQ52" i="10"/>
  <c r="GM53" i="10"/>
  <c r="GN53" i="10"/>
  <c r="GP53" i="10"/>
  <c r="GQ53" i="10"/>
  <c r="GM54" i="10"/>
  <c r="GN54" i="10"/>
  <c r="GP54" i="10"/>
  <c r="GQ54" i="10"/>
  <c r="GM55" i="10"/>
  <c r="GN55" i="10"/>
  <c r="GP55" i="10"/>
  <c r="GQ55" i="10"/>
  <c r="GM56" i="10"/>
  <c r="GN56" i="10"/>
  <c r="GP56" i="10"/>
  <c r="GQ56" i="10"/>
  <c r="GM57" i="10"/>
  <c r="GN57" i="10"/>
  <c r="GP57" i="10"/>
  <c r="GQ57" i="10"/>
  <c r="GM58" i="10"/>
  <c r="GN58" i="10"/>
  <c r="GP58" i="10"/>
  <c r="GQ58" i="10"/>
  <c r="GM59" i="10"/>
  <c r="GN59" i="10"/>
  <c r="GP59" i="10"/>
  <c r="GQ59" i="10"/>
  <c r="GM60" i="10"/>
  <c r="GN60" i="10"/>
  <c r="GP60" i="10"/>
  <c r="GQ60" i="10"/>
  <c r="GM61" i="10"/>
  <c r="GN61" i="10"/>
  <c r="GP61" i="10"/>
  <c r="GQ61" i="10"/>
  <c r="GM62" i="10"/>
  <c r="GN62" i="10"/>
  <c r="GP62" i="10"/>
  <c r="GQ62" i="10"/>
  <c r="GM63" i="10"/>
  <c r="GN63" i="10"/>
  <c r="GP63" i="10"/>
  <c r="GQ63" i="10"/>
  <c r="GM64" i="10"/>
  <c r="GN64" i="10"/>
  <c r="GP64" i="10"/>
  <c r="GQ64" i="10"/>
  <c r="GM65" i="10"/>
  <c r="GN65" i="10"/>
  <c r="GP65" i="10"/>
  <c r="GQ65" i="10"/>
  <c r="GM66" i="10"/>
  <c r="GN66" i="10"/>
  <c r="GP66" i="10"/>
  <c r="GQ66" i="10"/>
  <c r="GM67" i="10"/>
  <c r="GN67" i="10"/>
  <c r="GP67" i="10"/>
  <c r="GQ67" i="10"/>
  <c r="GM68" i="10"/>
  <c r="GN68" i="10"/>
  <c r="GP68" i="10"/>
  <c r="GQ68" i="10"/>
  <c r="GM69" i="10"/>
  <c r="GN69" i="10"/>
  <c r="GP69" i="10"/>
  <c r="GQ69" i="10"/>
  <c r="GM70" i="10"/>
  <c r="GN70" i="10"/>
  <c r="GP70" i="10"/>
  <c r="GQ70" i="10"/>
  <c r="GM71" i="10"/>
  <c r="GN71" i="10"/>
  <c r="GP71" i="10"/>
  <c r="GQ71" i="10"/>
  <c r="GM72" i="10"/>
  <c r="GN72" i="10"/>
  <c r="GP72" i="10"/>
  <c r="GQ72" i="10"/>
  <c r="GM73" i="10"/>
  <c r="GN73" i="10"/>
  <c r="GP73" i="10"/>
  <c r="GQ73" i="10"/>
  <c r="GM74" i="10"/>
  <c r="GN74" i="10"/>
  <c r="GP74" i="10"/>
  <c r="GQ74" i="10"/>
  <c r="GM75" i="10"/>
  <c r="GN75" i="10"/>
  <c r="GP75" i="10"/>
  <c r="GQ75" i="10"/>
  <c r="GM76" i="10"/>
  <c r="GN76" i="10"/>
  <c r="GP76" i="10"/>
  <c r="GQ76" i="10"/>
  <c r="GM77" i="10"/>
  <c r="GN77" i="10"/>
  <c r="GP77" i="10"/>
  <c r="GQ77" i="10"/>
  <c r="GM78" i="10"/>
  <c r="GN78" i="10"/>
  <c r="GP78" i="10"/>
  <c r="GQ78" i="10"/>
  <c r="GM79" i="10"/>
  <c r="GN79" i="10"/>
  <c r="GP79" i="10"/>
  <c r="GQ79" i="10"/>
  <c r="GM80" i="10"/>
  <c r="GN80" i="10"/>
  <c r="GP80" i="10"/>
  <c r="GQ80" i="10"/>
  <c r="GM81" i="10"/>
  <c r="GN81" i="10"/>
  <c r="GP81" i="10"/>
  <c r="GQ81" i="10"/>
  <c r="GM82" i="10"/>
  <c r="GN82" i="10"/>
  <c r="GP82" i="10"/>
  <c r="GQ82" i="10"/>
  <c r="GM83" i="10"/>
  <c r="GN83" i="10"/>
  <c r="GP83" i="10"/>
  <c r="GQ83" i="10"/>
  <c r="GM84" i="10"/>
  <c r="GN84" i="10"/>
  <c r="GP84" i="10"/>
  <c r="GQ84" i="10"/>
  <c r="GM85" i="10"/>
  <c r="GN85" i="10"/>
  <c r="GP85" i="10"/>
  <c r="GQ85" i="10"/>
  <c r="GM86" i="10"/>
  <c r="GN86" i="10"/>
  <c r="GP86" i="10"/>
  <c r="GQ86" i="10"/>
  <c r="GM87" i="10"/>
  <c r="GN87" i="10"/>
  <c r="GP87" i="10"/>
  <c r="GQ87" i="10"/>
  <c r="GM88" i="10"/>
  <c r="GN88" i="10"/>
  <c r="GP88" i="10"/>
  <c r="GQ88" i="10"/>
  <c r="GM89" i="10"/>
  <c r="GN89" i="10"/>
  <c r="GP89" i="10"/>
  <c r="GQ89" i="10"/>
  <c r="GM90" i="10"/>
  <c r="GN90" i="10"/>
  <c r="GP90" i="10"/>
  <c r="GQ90" i="10"/>
  <c r="GM91" i="10"/>
  <c r="GN91" i="10"/>
  <c r="GP91" i="10"/>
  <c r="GQ91" i="10"/>
  <c r="GM92" i="10"/>
  <c r="GN92" i="10"/>
  <c r="GP92" i="10"/>
  <c r="GQ92" i="10"/>
  <c r="GM93" i="10"/>
  <c r="GN93" i="10"/>
  <c r="GP93" i="10"/>
  <c r="GQ93" i="10"/>
  <c r="GM94" i="10"/>
  <c r="GN94" i="10"/>
  <c r="GP94" i="10"/>
  <c r="GQ94" i="10"/>
  <c r="GM95" i="10"/>
  <c r="GN95" i="10"/>
  <c r="GP95" i="10"/>
  <c r="GQ95" i="10"/>
  <c r="GM96" i="10"/>
  <c r="GN96" i="10"/>
  <c r="GP96" i="10"/>
  <c r="GQ96" i="10"/>
  <c r="GM97" i="10"/>
  <c r="GN97" i="10"/>
  <c r="GP97" i="10"/>
  <c r="GQ97" i="10"/>
  <c r="GM98" i="10"/>
  <c r="GN98" i="10"/>
  <c r="GP98" i="10"/>
  <c r="GQ98" i="10"/>
  <c r="GM99" i="10"/>
  <c r="GN99" i="10"/>
  <c r="GP99" i="10"/>
  <c r="GQ99" i="10"/>
  <c r="GM100" i="10"/>
  <c r="GN100" i="10"/>
  <c r="GP100" i="10"/>
  <c r="GQ100" i="10"/>
  <c r="GM101" i="10"/>
  <c r="GN101" i="10"/>
  <c r="GP101" i="10"/>
  <c r="GQ101" i="10"/>
  <c r="GM102" i="10"/>
  <c r="GN102" i="10"/>
  <c r="GP102" i="10"/>
  <c r="GQ102" i="10"/>
  <c r="GM103" i="10"/>
  <c r="GN103" i="10"/>
  <c r="GP103" i="10"/>
  <c r="GQ103" i="10"/>
  <c r="GM104" i="10"/>
  <c r="GN104" i="10"/>
  <c r="GP104" i="10"/>
  <c r="GQ104" i="10"/>
  <c r="GM105" i="10"/>
  <c r="GN105" i="10"/>
  <c r="GP105" i="10"/>
  <c r="GQ105" i="10"/>
  <c r="GM106" i="10"/>
  <c r="GN106" i="10"/>
  <c r="GP106" i="10"/>
  <c r="GQ106" i="10"/>
  <c r="GM107" i="10"/>
  <c r="GN107" i="10"/>
  <c r="GP107" i="10"/>
  <c r="GQ107" i="10"/>
  <c r="GM108" i="10"/>
  <c r="GN108" i="10"/>
  <c r="GP108" i="10"/>
  <c r="GQ108" i="10"/>
  <c r="GM109" i="10"/>
  <c r="GN109" i="10"/>
  <c r="GP109" i="10"/>
  <c r="GQ109" i="10"/>
  <c r="GM110" i="10"/>
  <c r="GN110" i="10"/>
  <c r="GP110" i="10"/>
  <c r="GQ110" i="10"/>
  <c r="GM111" i="10"/>
  <c r="GN111" i="10"/>
  <c r="GP111" i="10"/>
  <c r="GQ111" i="10"/>
  <c r="GM112" i="10"/>
  <c r="GN112" i="10"/>
  <c r="GP112" i="10"/>
  <c r="GQ112" i="10"/>
  <c r="GM113" i="10"/>
  <c r="GN113" i="10"/>
  <c r="GP113" i="10"/>
  <c r="GQ113" i="10"/>
  <c r="GM114" i="10"/>
  <c r="GN114" i="10"/>
  <c r="GP114" i="10"/>
  <c r="GQ114" i="10"/>
  <c r="GM115" i="10"/>
  <c r="GN115" i="10"/>
  <c r="GP115" i="10"/>
  <c r="GQ115" i="10"/>
  <c r="GM116" i="10"/>
  <c r="GN116" i="10"/>
  <c r="GP116" i="10"/>
  <c r="GQ116" i="10"/>
  <c r="GM117" i="10"/>
  <c r="GN117" i="10"/>
  <c r="GP117" i="10"/>
  <c r="GQ117" i="10"/>
  <c r="GM118" i="10"/>
  <c r="GN118" i="10"/>
  <c r="GP118" i="10"/>
  <c r="GQ118" i="10"/>
  <c r="GM119" i="10"/>
  <c r="GN119" i="10"/>
  <c r="GP119" i="10"/>
  <c r="GQ119" i="10"/>
  <c r="GM120" i="10"/>
  <c r="GN120" i="10"/>
  <c r="GP120" i="10"/>
  <c r="GQ120" i="10"/>
  <c r="GM121" i="10"/>
  <c r="GN121" i="10"/>
  <c r="GP121" i="10"/>
  <c r="GQ121" i="10"/>
  <c r="GM122" i="10"/>
  <c r="GN122" i="10"/>
  <c r="GP122" i="10"/>
  <c r="GQ122" i="10"/>
  <c r="GM123" i="10"/>
  <c r="GN123" i="10"/>
  <c r="GP123" i="10"/>
  <c r="GQ123" i="10"/>
  <c r="GM124" i="10"/>
  <c r="GN124" i="10"/>
  <c r="GP124" i="10"/>
  <c r="GQ124" i="10"/>
  <c r="GM125" i="10"/>
  <c r="GN125" i="10"/>
  <c r="GP125" i="10"/>
  <c r="GQ125" i="10"/>
  <c r="GM126" i="10"/>
  <c r="GN126" i="10"/>
  <c r="GP126" i="10"/>
  <c r="GQ126" i="10"/>
  <c r="GM127" i="10"/>
  <c r="GN127" i="10"/>
  <c r="GP127" i="10"/>
  <c r="GQ127" i="10"/>
  <c r="GM128" i="10"/>
  <c r="GN128" i="10"/>
  <c r="GP128" i="10"/>
  <c r="GQ128" i="10"/>
  <c r="GM129" i="10"/>
  <c r="GN129" i="10"/>
  <c r="GP129" i="10"/>
  <c r="GQ129" i="10"/>
  <c r="GM130" i="10"/>
  <c r="GN130" i="10"/>
  <c r="GP130" i="10"/>
  <c r="GQ130" i="10"/>
  <c r="GM131" i="10"/>
  <c r="GN131" i="10"/>
  <c r="GP131" i="10"/>
  <c r="GQ131" i="10"/>
  <c r="GM132" i="10"/>
  <c r="GN132" i="10"/>
  <c r="GP132" i="10"/>
  <c r="GQ132" i="10"/>
  <c r="GM133" i="10"/>
  <c r="GN133" i="10"/>
  <c r="GP133" i="10"/>
  <c r="GQ133" i="10"/>
  <c r="GM134" i="10"/>
  <c r="GN134" i="10"/>
  <c r="GP134" i="10"/>
  <c r="GQ134" i="10"/>
  <c r="GM135" i="10"/>
  <c r="GN135" i="10"/>
  <c r="GP135" i="10"/>
  <c r="GQ135" i="10"/>
  <c r="GM136" i="10"/>
  <c r="GN136" i="10"/>
  <c r="GP136" i="10"/>
  <c r="GQ136" i="10"/>
  <c r="GM137" i="10"/>
  <c r="GN137" i="10"/>
  <c r="GP137" i="10"/>
  <c r="GQ137" i="10"/>
  <c r="GM138" i="10"/>
  <c r="GN138" i="10"/>
  <c r="GP138" i="10"/>
  <c r="GQ138" i="10"/>
  <c r="GM139" i="10"/>
  <c r="GN139" i="10"/>
  <c r="GP139" i="10"/>
  <c r="GQ139" i="10"/>
  <c r="GM140" i="10"/>
  <c r="GN140" i="10"/>
  <c r="GP140" i="10"/>
  <c r="GQ140" i="10"/>
  <c r="GM141" i="10"/>
  <c r="GN141" i="10"/>
  <c r="GP141" i="10"/>
  <c r="GQ141" i="10"/>
  <c r="GM142" i="10"/>
  <c r="GN142" i="10"/>
  <c r="GP142" i="10"/>
  <c r="GQ142" i="10"/>
  <c r="GM143" i="10"/>
  <c r="GN143" i="10"/>
  <c r="GP143" i="10"/>
  <c r="GQ143" i="10"/>
  <c r="GM144" i="10"/>
  <c r="GN144" i="10"/>
  <c r="GP144" i="10"/>
  <c r="GQ144" i="10"/>
  <c r="GM145" i="10"/>
  <c r="GN145" i="10"/>
  <c r="GP145" i="10"/>
  <c r="GQ145" i="10"/>
  <c r="GM146" i="10"/>
  <c r="GN146" i="10"/>
  <c r="GP146" i="10"/>
  <c r="GQ146" i="10"/>
  <c r="GM147" i="10"/>
  <c r="GN147" i="10"/>
  <c r="GP147" i="10"/>
  <c r="GQ147" i="10"/>
  <c r="GM148" i="10"/>
  <c r="GN148" i="10"/>
  <c r="GP148" i="10"/>
  <c r="GQ148" i="10"/>
  <c r="GM149" i="10"/>
  <c r="GN149" i="10"/>
  <c r="GP149" i="10"/>
  <c r="GQ149" i="10"/>
  <c r="GM150" i="10"/>
  <c r="GN150" i="10"/>
  <c r="GP150" i="10"/>
  <c r="GQ150" i="10"/>
  <c r="GM151" i="10"/>
  <c r="GN151" i="10"/>
  <c r="GP151" i="10"/>
  <c r="GQ151" i="10"/>
  <c r="GM152" i="10"/>
  <c r="GN152" i="10"/>
  <c r="GP152" i="10"/>
  <c r="GQ152" i="10"/>
  <c r="GM153" i="10"/>
  <c r="GN153" i="10"/>
  <c r="GP153" i="10"/>
  <c r="GQ153" i="10"/>
  <c r="GM154" i="10"/>
  <c r="GN154" i="10"/>
  <c r="GP154" i="10"/>
  <c r="GQ154" i="10"/>
  <c r="GM155" i="10"/>
  <c r="GN155" i="10"/>
  <c r="GP155" i="10"/>
  <c r="GQ155" i="10"/>
  <c r="GM156" i="10"/>
  <c r="GN156" i="10"/>
  <c r="GP156" i="10"/>
  <c r="GQ156" i="10"/>
  <c r="GM157" i="10"/>
  <c r="GN157" i="10"/>
  <c r="GP157" i="10"/>
  <c r="GQ157" i="10"/>
  <c r="GM158" i="10"/>
  <c r="GN158" i="10"/>
  <c r="GP158" i="10"/>
  <c r="GQ158" i="10"/>
  <c r="GM159" i="10"/>
  <c r="GN159" i="10"/>
  <c r="GP159" i="10"/>
  <c r="GQ159" i="10"/>
  <c r="GM160" i="10"/>
  <c r="GN160" i="10"/>
  <c r="GP160" i="10"/>
  <c r="GQ160" i="10"/>
  <c r="GM161" i="10"/>
  <c r="GN161" i="10"/>
  <c r="GP161" i="10"/>
  <c r="GQ161" i="10"/>
  <c r="GM162" i="10"/>
  <c r="GN162" i="10"/>
  <c r="GP162" i="10"/>
  <c r="GQ162" i="10"/>
  <c r="GM163" i="10"/>
  <c r="GN163" i="10"/>
  <c r="GP163" i="10"/>
  <c r="GQ163" i="10"/>
  <c r="GM164" i="10"/>
  <c r="GN164" i="10"/>
  <c r="GP164" i="10"/>
  <c r="GQ164" i="10"/>
  <c r="GM165" i="10"/>
  <c r="GN165" i="10"/>
  <c r="GP165" i="10"/>
  <c r="GQ165" i="10"/>
  <c r="GM166" i="10"/>
  <c r="GN166" i="10"/>
  <c r="GP166" i="10"/>
  <c r="GQ166" i="10"/>
  <c r="GM167" i="10"/>
  <c r="GN167" i="10"/>
  <c r="GP167" i="10"/>
  <c r="GQ167" i="10"/>
  <c r="GM168" i="10"/>
  <c r="GN168" i="10"/>
  <c r="GP168" i="10"/>
  <c r="GQ168" i="10"/>
  <c r="GM169" i="10"/>
  <c r="GN169" i="10"/>
  <c r="GP169" i="10"/>
  <c r="GQ169" i="10"/>
  <c r="GM170" i="10"/>
  <c r="GN170" i="10"/>
  <c r="GP170" i="10"/>
  <c r="GQ170" i="10"/>
  <c r="GM171" i="10"/>
  <c r="GN171" i="10"/>
  <c r="GP171" i="10"/>
  <c r="GQ171" i="10"/>
  <c r="GM172" i="10"/>
  <c r="GN172" i="10"/>
  <c r="GP172" i="10"/>
  <c r="GQ172" i="10"/>
  <c r="GM173" i="10"/>
  <c r="GN173" i="10"/>
  <c r="GP173" i="10"/>
  <c r="GQ173" i="10"/>
  <c r="GM174" i="10"/>
  <c r="GN174" i="10"/>
  <c r="GP174" i="10"/>
  <c r="GQ174" i="10"/>
  <c r="GM175" i="10"/>
  <c r="GN175" i="10"/>
  <c r="GP175" i="10"/>
  <c r="GQ175" i="10"/>
  <c r="GM176" i="10"/>
  <c r="GN176" i="10"/>
  <c r="GP176" i="10"/>
  <c r="GQ176" i="10"/>
  <c r="GM177" i="10"/>
  <c r="GN177" i="10"/>
  <c r="GP177" i="10"/>
  <c r="GQ177" i="10"/>
  <c r="GM178" i="10"/>
  <c r="GN178" i="10"/>
  <c r="GP178" i="10"/>
  <c r="GQ178" i="10"/>
  <c r="GM179" i="10"/>
  <c r="GN179" i="10"/>
  <c r="GP179" i="10"/>
  <c r="GQ179" i="10"/>
  <c r="GM180" i="10"/>
  <c r="GN180" i="10"/>
  <c r="GP180" i="10"/>
  <c r="GQ180" i="10"/>
  <c r="GM181" i="10"/>
  <c r="GN181" i="10"/>
  <c r="GP181" i="10"/>
  <c r="GQ181" i="10"/>
  <c r="GM182" i="10"/>
  <c r="GN182" i="10"/>
  <c r="GP182" i="10"/>
  <c r="GQ182" i="10"/>
  <c r="GM183" i="10"/>
  <c r="GN183" i="10"/>
  <c r="GP183" i="10"/>
  <c r="GQ183" i="10"/>
  <c r="GM184" i="10"/>
  <c r="GN184" i="10"/>
  <c r="GP184" i="10"/>
  <c r="GQ184" i="10"/>
  <c r="GM185" i="10"/>
  <c r="GN185" i="10"/>
  <c r="GP185" i="10"/>
  <c r="GQ185" i="10"/>
  <c r="GM186" i="10"/>
  <c r="GN186" i="10"/>
  <c r="GP186" i="10"/>
  <c r="GQ186" i="10"/>
  <c r="GM187" i="10"/>
  <c r="GN187" i="10"/>
  <c r="GP187" i="10"/>
  <c r="GQ187" i="10"/>
  <c r="GM188" i="10"/>
  <c r="GN188" i="10"/>
  <c r="GP188" i="10"/>
  <c r="GQ188" i="10"/>
  <c r="GM189" i="10"/>
  <c r="GN189" i="10"/>
  <c r="GP189" i="10"/>
  <c r="GQ189" i="10"/>
  <c r="GM190" i="10"/>
  <c r="GN190" i="10"/>
  <c r="GP190" i="10"/>
  <c r="GQ190" i="10"/>
  <c r="GM191" i="10"/>
  <c r="GN191" i="10"/>
  <c r="GP191" i="10"/>
  <c r="GQ191" i="10"/>
  <c r="GM192" i="10"/>
  <c r="GN192" i="10"/>
  <c r="GP192" i="10"/>
  <c r="GQ192" i="10"/>
  <c r="GM193" i="10"/>
  <c r="GN193" i="10"/>
  <c r="GP193" i="10"/>
  <c r="GQ193" i="10"/>
  <c r="GM194" i="10"/>
  <c r="GN194" i="10"/>
  <c r="GP194" i="10"/>
  <c r="GQ194" i="10"/>
  <c r="GM195" i="10"/>
  <c r="GN195" i="10"/>
  <c r="GP195" i="10"/>
  <c r="GQ195" i="10"/>
  <c r="GM196" i="10"/>
  <c r="GN196" i="10"/>
  <c r="GP196" i="10"/>
  <c r="GQ196" i="10"/>
  <c r="GM197" i="10"/>
  <c r="GN197" i="10"/>
  <c r="GP197" i="10"/>
  <c r="GQ197" i="10"/>
  <c r="GM198" i="10"/>
  <c r="GN198" i="10"/>
  <c r="GP198" i="10"/>
  <c r="GQ198" i="10"/>
  <c r="GM199" i="10"/>
  <c r="GN199" i="10"/>
  <c r="GP199" i="10"/>
  <c r="GQ199" i="10"/>
  <c r="GM200" i="10"/>
  <c r="GN200" i="10"/>
  <c r="GP200" i="10"/>
  <c r="GQ200" i="10"/>
  <c r="GM201" i="10"/>
  <c r="GN201" i="10"/>
  <c r="GP201" i="10"/>
  <c r="GQ201" i="10"/>
  <c r="GM202" i="10"/>
  <c r="GN202" i="10"/>
  <c r="GP202" i="10"/>
  <c r="GQ202" i="10"/>
  <c r="GM203" i="10"/>
  <c r="GN203" i="10"/>
  <c r="GP203" i="10"/>
  <c r="GQ203" i="10"/>
  <c r="GM204" i="10"/>
  <c r="GN204" i="10"/>
  <c r="GP204" i="10"/>
  <c r="GQ204" i="10"/>
  <c r="GM205" i="10"/>
  <c r="GN205" i="10"/>
  <c r="GP205" i="10"/>
  <c r="GQ205" i="10"/>
  <c r="GM206" i="10"/>
  <c r="GN206" i="10"/>
  <c r="GP206" i="10"/>
  <c r="GQ206" i="10"/>
  <c r="GM207" i="10"/>
  <c r="GN207" i="10"/>
  <c r="GP207" i="10"/>
  <c r="GQ207" i="10"/>
  <c r="GM208" i="10"/>
  <c r="GN208" i="10"/>
  <c r="GP208" i="10"/>
  <c r="GQ208" i="10"/>
  <c r="GM209" i="10"/>
  <c r="GN209" i="10"/>
  <c r="GP209" i="10"/>
  <c r="GQ209" i="10"/>
  <c r="GM210" i="10"/>
  <c r="GN210" i="10"/>
  <c r="GP210" i="10"/>
  <c r="GQ210" i="10"/>
  <c r="GM211" i="10"/>
  <c r="GN211" i="10"/>
  <c r="GP211" i="10"/>
  <c r="GQ211" i="10"/>
  <c r="GM212" i="10"/>
  <c r="GN212" i="10"/>
  <c r="GP212" i="10"/>
  <c r="GQ212" i="10"/>
  <c r="GM213" i="10"/>
  <c r="GN213" i="10"/>
  <c r="GP213" i="10"/>
  <c r="GQ213" i="10"/>
  <c r="GM214" i="10"/>
  <c r="GN214" i="10"/>
  <c r="GP214" i="10"/>
  <c r="GQ214" i="10"/>
  <c r="GM215" i="10"/>
  <c r="GN215" i="10"/>
  <c r="GP215" i="10"/>
  <c r="GQ215" i="10"/>
  <c r="GM216" i="10"/>
  <c r="GN216" i="10"/>
  <c r="GP216" i="10"/>
  <c r="GQ216" i="10"/>
  <c r="GM217" i="10"/>
  <c r="GN217" i="10"/>
  <c r="GP217" i="10"/>
  <c r="GQ217" i="10"/>
  <c r="GM218" i="10"/>
  <c r="GN218" i="10"/>
  <c r="GP218" i="10"/>
  <c r="GQ218" i="10"/>
  <c r="GM219" i="10"/>
  <c r="GN219" i="10"/>
  <c r="GP219" i="10"/>
  <c r="GQ219" i="10"/>
  <c r="GM220" i="10"/>
  <c r="GN220" i="10"/>
  <c r="GP220" i="10"/>
  <c r="GQ220" i="10"/>
  <c r="GM221" i="10"/>
  <c r="GN221" i="10"/>
  <c r="GP221" i="10"/>
  <c r="GQ221" i="10"/>
  <c r="GM222" i="10"/>
  <c r="GN222" i="10"/>
  <c r="GP222" i="10"/>
  <c r="GQ222" i="10"/>
  <c r="GM223" i="10"/>
  <c r="GN223" i="10"/>
  <c r="GP223" i="10"/>
  <c r="GQ223" i="10"/>
  <c r="GM224" i="10"/>
  <c r="GN224" i="10"/>
  <c r="GP224" i="10"/>
  <c r="GQ224" i="10"/>
  <c r="GM225" i="10"/>
  <c r="GN225" i="10"/>
  <c r="GP225" i="10"/>
  <c r="GQ225" i="10"/>
  <c r="GM226" i="10"/>
  <c r="GN226" i="10"/>
  <c r="GP226" i="10"/>
  <c r="GQ226" i="10"/>
  <c r="GM227" i="10"/>
  <c r="GN227" i="10"/>
  <c r="GP227" i="10"/>
  <c r="GQ227" i="10"/>
  <c r="GM228" i="10"/>
  <c r="GN228" i="10"/>
  <c r="GP228" i="10"/>
  <c r="GQ228" i="10"/>
  <c r="GM229" i="10"/>
  <c r="GN229" i="10"/>
  <c r="GP229" i="10"/>
  <c r="GQ229" i="10"/>
  <c r="GM230" i="10"/>
  <c r="GN230" i="10"/>
  <c r="GP230" i="10"/>
  <c r="GQ230" i="10"/>
  <c r="GM231" i="10"/>
  <c r="GN231" i="10"/>
  <c r="GP231" i="10"/>
  <c r="GQ231" i="10"/>
  <c r="GM232" i="10"/>
  <c r="GN232" i="10"/>
  <c r="GP232" i="10"/>
  <c r="GQ232" i="10"/>
  <c r="GM233" i="10"/>
  <c r="GN233" i="10"/>
  <c r="GP233" i="10"/>
  <c r="GQ233" i="10"/>
  <c r="GM234" i="10"/>
  <c r="GN234" i="10"/>
  <c r="GP234" i="10"/>
  <c r="GQ234" i="10"/>
  <c r="GM235" i="10"/>
  <c r="GN235" i="10"/>
  <c r="GP235" i="10"/>
  <c r="GQ235" i="10"/>
  <c r="GM236" i="10"/>
  <c r="GN236" i="10"/>
  <c r="GP236" i="10"/>
  <c r="GQ236" i="10"/>
  <c r="GM237" i="10"/>
  <c r="GN237" i="10"/>
  <c r="GP237" i="10"/>
  <c r="GQ237" i="10"/>
  <c r="GM238" i="10"/>
  <c r="GN238" i="10"/>
  <c r="GP238" i="10"/>
  <c r="GQ238" i="10"/>
  <c r="GM239" i="10"/>
  <c r="GN239" i="10"/>
  <c r="GP239" i="10"/>
  <c r="GQ239" i="10"/>
  <c r="GM240" i="10"/>
  <c r="GN240" i="10"/>
  <c r="GP240" i="10"/>
  <c r="GQ240" i="10"/>
  <c r="GM241" i="10"/>
  <c r="GN241" i="10"/>
  <c r="GP241" i="10"/>
  <c r="GQ241" i="10"/>
  <c r="GM242" i="10"/>
  <c r="GN242" i="10"/>
  <c r="GP242" i="10"/>
  <c r="GQ242" i="10"/>
  <c r="GM243" i="10"/>
  <c r="GN243" i="10"/>
  <c r="GP243" i="10"/>
  <c r="GQ243" i="10"/>
  <c r="GM244" i="10"/>
  <c r="GN244" i="10"/>
  <c r="GP244" i="10"/>
  <c r="GQ244" i="10"/>
  <c r="GM245" i="10"/>
  <c r="GN245" i="10"/>
  <c r="GP245" i="10"/>
  <c r="GQ245" i="10"/>
  <c r="GM246" i="10"/>
  <c r="GN246" i="10"/>
  <c r="GP246" i="10"/>
  <c r="GQ246" i="10"/>
  <c r="GM247" i="10"/>
  <c r="GN247" i="10"/>
  <c r="GP247" i="10"/>
  <c r="GQ247" i="10"/>
  <c r="GM248" i="10"/>
  <c r="GN248" i="10"/>
  <c r="GP248" i="10"/>
  <c r="GQ248" i="10"/>
  <c r="GM249" i="10"/>
  <c r="GN249" i="10"/>
  <c r="GP249" i="10"/>
  <c r="GQ249" i="10"/>
  <c r="GM250" i="10"/>
  <c r="GN250" i="10"/>
  <c r="GP250" i="10"/>
  <c r="GQ250" i="10"/>
  <c r="GM251" i="10"/>
  <c r="GN251" i="10"/>
  <c r="GP251" i="10"/>
  <c r="GQ251" i="10"/>
  <c r="GM252" i="10"/>
  <c r="GN252" i="10"/>
  <c r="GP252" i="10"/>
  <c r="GQ252" i="10"/>
  <c r="GM253" i="10"/>
  <c r="GN253" i="10"/>
  <c r="GP253" i="10"/>
  <c r="GQ253" i="10"/>
  <c r="GM254" i="10"/>
  <c r="GN254" i="10"/>
  <c r="GP254" i="10"/>
  <c r="GQ254" i="10"/>
  <c r="GM255" i="10"/>
  <c r="GN255" i="10"/>
  <c r="GP255" i="10"/>
  <c r="GQ255" i="10"/>
  <c r="GM256" i="10"/>
  <c r="GN256" i="10"/>
  <c r="GP256" i="10"/>
  <c r="GQ256" i="10"/>
  <c r="GM257" i="10"/>
  <c r="GN257" i="10"/>
  <c r="GP257" i="10"/>
  <c r="GQ257" i="10"/>
  <c r="GM258" i="10"/>
  <c r="GN258" i="10"/>
  <c r="GP258" i="10"/>
  <c r="GQ258" i="10"/>
  <c r="GM259" i="10"/>
  <c r="GN259" i="10"/>
  <c r="GP259" i="10"/>
  <c r="GQ259" i="10"/>
  <c r="GM260" i="10"/>
  <c r="GN260" i="10"/>
  <c r="GP260" i="10"/>
  <c r="GQ260" i="10"/>
  <c r="GM261" i="10"/>
  <c r="GN261" i="10"/>
  <c r="GP261" i="10"/>
  <c r="GQ261" i="10"/>
  <c r="GM262" i="10"/>
  <c r="GN262" i="10"/>
  <c r="GP262" i="10"/>
  <c r="GQ262" i="10"/>
  <c r="GM263" i="10"/>
  <c r="GN263" i="10"/>
  <c r="GP263" i="10"/>
  <c r="GQ263" i="10"/>
  <c r="GM264" i="10"/>
  <c r="GN264" i="10"/>
  <c r="GP264" i="10"/>
  <c r="GQ264" i="10"/>
  <c r="GM265" i="10"/>
  <c r="GN265" i="10"/>
  <c r="GP265" i="10"/>
  <c r="GQ265" i="10"/>
  <c r="GM266" i="10"/>
  <c r="GN266" i="10"/>
  <c r="GP266" i="10"/>
  <c r="GQ266" i="10"/>
  <c r="GM267" i="10"/>
  <c r="GN267" i="10"/>
  <c r="GP267" i="10"/>
  <c r="GQ267" i="10"/>
  <c r="GM268" i="10"/>
  <c r="GN268" i="10"/>
  <c r="GP268" i="10"/>
  <c r="GQ268" i="10"/>
  <c r="GM269" i="10"/>
  <c r="GN269" i="10"/>
  <c r="GP269" i="10"/>
  <c r="GQ269" i="10"/>
  <c r="GM270" i="10"/>
  <c r="GN270" i="10"/>
  <c r="GP270" i="10"/>
  <c r="GQ270" i="10"/>
  <c r="GM271" i="10"/>
  <c r="GN271" i="10"/>
  <c r="GP271" i="10"/>
  <c r="GQ271" i="10"/>
  <c r="GM272" i="10"/>
  <c r="GN272" i="10"/>
  <c r="GP272" i="10"/>
  <c r="GQ272" i="10"/>
  <c r="GM273" i="10"/>
  <c r="GN273" i="10"/>
  <c r="GP273" i="10"/>
  <c r="GQ273" i="10"/>
  <c r="GM274" i="10"/>
  <c r="GN274" i="10"/>
  <c r="GP274" i="10"/>
  <c r="GQ274" i="10"/>
  <c r="GM275" i="10"/>
  <c r="GN275" i="10"/>
  <c r="GP275" i="10"/>
  <c r="GQ275" i="10"/>
  <c r="GM276" i="10"/>
  <c r="GN276" i="10"/>
  <c r="GP276" i="10"/>
  <c r="GQ276" i="10"/>
  <c r="GM277" i="10"/>
  <c r="GN277" i="10"/>
  <c r="GP277" i="10"/>
  <c r="GQ277" i="10"/>
  <c r="GM278" i="10"/>
  <c r="GN278" i="10"/>
  <c r="GP278" i="10"/>
  <c r="GQ278" i="10"/>
  <c r="GM279" i="10"/>
  <c r="GN279" i="10"/>
  <c r="GP279" i="10"/>
  <c r="GQ279" i="10"/>
  <c r="GM280" i="10"/>
  <c r="GN280" i="10"/>
  <c r="GP280" i="10"/>
  <c r="GQ280" i="10"/>
  <c r="GM281" i="10"/>
  <c r="GN281" i="10"/>
  <c r="GP281" i="10"/>
  <c r="GQ281" i="10"/>
  <c r="GM282" i="10"/>
  <c r="GN282" i="10"/>
  <c r="GP282" i="10"/>
  <c r="GQ282" i="10"/>
  <c r="GM283" i="10"/>
  <c r="GN283" i="10"/>
  <c r="GP283" i="10"/>
  <c r="GQ283" i="10"/>
  <c r="GM284" i="10"/>
  <c r="GN284" i="10"/>
  <c r="GP284" i="10"/>
  <c r="GQ284" i="10"/>
  <c r="GM285" i="10"/>
  <c r="GN285" i="10"/>
  <c r="GP285" i="10"/>
  <c r="GQ285" i="10"/>
  <c r="GM286" i="10"/>
  <c r="GN286" i="10"/>
  <c r="GP286" i="10"/>
  <c r="GQ286" i="10"/>
  <c r="GM287" i="10"/>
  <c r="GN287" i="10"/>
  <c r="GP287" i="10"/>
  <c r="GQ287" i="10"/>
  <c r="GM288" i="10"/>
  <c r="GN288" i="10"/>
  <c r="GP288" i="10"/>
  <c r="GQ288" i="10"/>
  <c r="GM289" i="10"/>
  <c r="GN289" i="10"/>
  <c r="GP289" i="10"/>
  <c r="GQ289" i="10"/>
  <c r="GM290" i="10"/>
  <c r="GN290" i="10"/>
  <c r="GP290" i="10"/>
  <c r="GQ290" i="10"/>
  <c r="GM291" i="10"/>
  <c r="GN291" i="10"/>
  <c r="GP291" i="10"/>
  <c r="GQ291" i="10"/>
  <c r="GM292" i="10"/>
  <c r="GN292" i="10"/>
  <c r="GP292" i="10"/>
  <c r="GQ292" i="10"/>
  <c r="GM293" i="10"/>
  <c r="GN293" i="10"/>
  <c r="GP293" i="10"/>
  <c r="GQ293" i="10"/>
  <c r="GM294" i="10"/>
  <c r="GN294" i="10"/>
  <c r="GP294" i="10"/>
  <c r="GQ294" i="10"/>
  <c r="GM295" i="10"/>
  <c r="GN295" i="10"/>
  <c r="GP295" i="10"/>
  <c r="GQ295" i="10"/>
  <c r="GM296" i="10"/>
  <c r="GN296" i="10"/>
  <c r="GP296" i="10"/>
  <c r="GQ296" i="10"/>
  <c r="GM297" i="10"/>
  <c r="GN297" i="10"/>
  <c r="GP297" i="10"/>
  <c r="GQ297" i="10"/>
  <c r="GM298" i="10"/>
  <c r="GN298" i="10"/>
  <c r="GP298" i="10"/>
  <c r="GQ298" i="10"/>
  <c r="GM299" i="10"/>
  <c r="GN299" i="10"/>
  <c r="GP299" i="10"/>
  <c r="GQ299" i="10"/>
  <c r="GM300" i="10"/>
  <c r="GN300" i="10"/>
  <c r="GP300" i="10"/>
  <c r="GQ300" i="10"/>
  <c r="GM301" i="10"/>
  <c r="GN301" i="10"/>
  <c r="GP301" i="10"/>
  <c r="GQ301" i="10"/>
  <c r="GM302" i="10"/>
  <c r="GN302" i="10"/>
  <c r="GP302" i="10"/>
  <c r="GQ302" i="10"/>
  <c r="GM303" i="10"/>
  <c r="GN303" i="10"/>
  <c r="GP303" i="10"/>
  <c r="GQ303" i="10"/>
  <c r="GM304" i="10"/>
  <c r="GN304" i="10"/>
  <c r="GP304" i="10"/>
  <c r="GQ304" i="10"/>
  <c r="GM305" i="10"/>
  <c r="GN305" i="10"/>
  <c r="GP305" i="10"/>
  <c r="GQ305" i="10"/>
  <c r="GM306" i="10"/>
  <c r="GN306" i="10"/>
  <c r="GP306" i="10"/>
  <c r="GQ306" i="10"/>
  <c r="GM307" i="10"/>
  <c r="GN307" i="10"/>
  <c r="GP307" i="10"/>
  <c r="GQ307" i="10"/>
  <c r="GM308" i="10"/>
  <c r="GN308" i="10"/>
  <c r="GP308" i="10"/>
  <c r="GQ308" i="10"/>
  <c r="GM309" i="10"/>
  <c r="GN309" i="10"/>
  <c r="GP309" i="10"/>
  <c r="GQ309" i="10"/>
  <c r="GM310" i="10"/>
  <c r="GN310" i="10"/>
  <c r="GP310" i="10"/>
  <c r="GQ310" i="10"/>
  <c r="GM311" i="10"/>
  <c r="GN311" i="10"/>
  <c r="GP311" i="10"/>
  <c r="GQ311" i="10"/>
  <c r="GM312" i="10"/>
  <c r="GN312" i="10"/>
  <c r="GP312" i="10"/>
  <c r="GQ312" i="10"/>
  <c r="GM313" i="10"/>
  <c r="GN313" i="10"/>
  <c r="GP313" i="10"/>
  <c r="GQ313" i="10"/>
  <c r="GM314" i="10"/>
  <c r="GN314" i="10"/>
  <c r="GP314" i="10"/>
  <c r="GQ314" i="10"/>
  <c r="GM315" i="10"/>
  <c r="GN315" i="10"/>
  <c r="GP315" i="10"/>
  <c r="GQ315" i="10"/>
  <c r="GM316" i="10"/>
  <c r="GN316" i="10"/>
  <c r="GP316" i="10"/>
  <c r="GQ316" i="10"/>
  <c r="GM317" i="10"/>
  <c r="GN317" i="10"/>
  <c r="GP317" i="10"/>
  <c r="GQ317" i="10"/>
  <c r="GM318" i="10"/>
  <c r="GN318" i="10"/>
  <c r="GP318" i="10"/>
  <c r="GQ318" i="10"/>
  <c r="GM319" i="10"/>
  <c r="GN319" i="10"/>
  <c r="GP319" i="10"/>
  <c r="GQ319" i="10"/>
  <c r="GM320" i="10"/>
  <c r="GN320" i="10"/>
  <c r="GP320" i="10"/>
  <c r="GQ320" i="10"/>
  <c r="GM321" i="10"/>
  <c r="GN321" i="10"/>
  <c r="GP321" i="10"/>
  <c r="GQ321" i="10"/>
  <c r="GM322" i="10"/>
  <c r="GN322" i="10"/>
  <c r="GP322" i="10"/>
  <c r="GQ322" i="10"/>
  <c r="GM323" i="10"/>
  <c r="GN323" i="10"/>
  <c r="GP323" i="10"/>
  <c r="GQ323" i="10"/>
  <c r="GM324" i="10"/>
  <c r="GN324" i="10"/>
  <c r="GP324" i="10"/>
  <c r="GQ324" i="10"/>
  <c r="GM325" i="10"/>
  <c r="GN325" i="10"/>
  <c r="GP325" i="10"/>
  <c r="GQ325" i="10"/>
  <c r="GM326" i="10"/>
  <c r="GN326" i="10"/>
  <c r="GP326" i="10"/>
  <c r="GQ326" i="10"/>
  <c r="GM327" i="10"/>
  <c r="GN327" i="10"/>
  <c r="GP327" i="10"/>
  <c r="GQ327" i="10"/>
  <c r="GM328" i="10"/>
  <c r="GN328" i="10"/>
  <c r="GP328" i="10"/>
  <c r="GQ328" i="10"/>
  <c r="GM329" i="10"/>
  <c r="GN329" i="10"/>
  <c r="GP329" i="10"/>
  <c r="GQ329" i="10"/>
  <c r="GM330" i="10"/>
  <c r="GN330" i="10"/>
  <c r="GP330" i="10"/>
  <c r="GQ330" i="10"/>
  <c r="GM331" i="10"/>
  <c r="GN331" i="10"/>
  <c r="GP331" i="10"/>
  <c r="GQ331" i="10"/>
  <c r="GM332" i="10"/>
  <c r="GN332" i="10"/>
  <c r="GP332" i="10"/>
  <c r="GQ332" i="10"/>
  <c r="GM333" i="10"/>
  <c r="GN333" i="10"/>
  <c r="GP333" i="10"/>
  <c r="GQ333" i="10"/>
  <c r="GM334" i="10"/>
  <c r="GN334" i="10"/>
  <c r="GP334" i="10"/>
  <c r="GQ334" i="10"/>
  <c r="GM335" i="10"/>
  <c r="GN335" i="10"/>
  <c r="GP335" i="10"/>
  <c r="GQ335" i="10"/>
  <c r="GM336" i="10"/>
  <c r="GN336" i="10"/>
  <c r="GP336" i="10"/>
  <c r="GQ336" i="10"/>
  <c r="GM337" i="10"/>
  <c r="GN337" i="10"/>
  <c r="GP337" i="10"/>
  <c r="GQ337" i="10"/>
  <c r="GM338" i="10"/>
  <c r="GN338" i="10"/>
  <c r="GP338" i="10"/>
  <c r="GQ338" i="10"/>
  <c r="GM339" i="10"/>
  <c r="GN339" i="10"/>
  <c r="GP339" i="10"/>
  <c r="GQ339" i="10"/>
  <c r="GM340" i="10"/>
  <c r="GN340" i="10"/>
  <c r="GP340" i="10"/>
  <c r="GQ340" i="10"/>
  <c r="GM341" i="10"/>
  <c r="GN341" i="10"/>
  <c r="GP341" i="10"/>
  <c r="GQ341" i="10"/>
  <c r="GM342" i="10"/>
  <c r="GN342" i="10"/>
  <c r="GP342" i="10"/>
  <c r="GQ342" i="10"/>
  <c r="GM343" i="10"/>
  <c r="GN343" i="10"/>
  <c r="GP343" i="10"/>
  <c r="GQ343" i="10"/>
  <c r="GM344" i="10"/>
  <c r="GN344" i="10"/>
  <c r="GP344" i="10"/>
  <c r="GQ344" i="10"/>
  <c r="GM345" i="10"/>
  <c r="GN345" i="10"/>
  <c r="GP345" i="10"/>
  <c r="GQ345" i="10"/>
  <c r="GM346" i="10"/>
  <c r="GN346" i="10"/>
  <c r="GP346" i="10"/>
  <c r="GQ346" i="10"/>
  <c r="GM347" i="10"/>
  <c r="GN347" i="10"/>
  <c r="GP347" i="10"/>
  <c r="GQ347" i="10"/>
  <c r="GM348" i="10"/>
  <c r="GN348" i="10"/>
  <c r="GP348" i="10"/>
  <c r="GQ348" i="10"/>
  <c r="GM349" i="10"/>
  <c r="GN349" i="10"/>
  <c r="GP349" i="10"/>
  <c r="GQ349" i="10"/>
  <c r="GM350" i="10"/>
  <c r="GN350" i="10"/>
  <c r="GP350" i="10"/>
  <c r="GQ350" i="10"/>
  <c r="GM351" i="10"/>
  <c r="GN351" i="10"/>
  <c r="GP351" i="10"/>
  <c r="GQ351" i="10"/>
  <c r="GM352" i="10"/>
  <c r="GN352" i="10"/>
  <c r="GP352" i="10"/>
  <c r="GQ352" i="10"/>
  <c r="GM353" i="10"/>
  <c r="GN353" i="10"/>
  <c r="GP353" i="10"/>
  <c r="GQ353" i="10"/>
  <c r="GM354" i="10"/>
  <c r="GN354" i="10"/>
  <c r="GP354" i="10"/>
  <c r="GQ354" i="10"/>
  <c r="GM355" i="10"/>
  <c r="GN355" i="10"/>
  <c r="GP355" i="10"/>
  <c r="GQ355" i="10"/>
  <c r="GM356" i="10"/>
  <c r="GN356" i="10"/>
  <c r="GP356" i="10"/>
  <c r="GQ356" i="10"/>
  <c r="GM357" i="10"/>
  <c r="GN357" i="10"/>
  <c r="GP357" i="10"/>
  <c r="GQ357" i="10"/>
  <c r="GM358" i="10"/>
  <c r="GN358" i="10"/>
  <c r="GP358" i="10"/>
  <c r="GQ358" i="10"/>
  <c r="GM359" i="10"/>
  <c r="GN359" i="10"/>
  <c r="GP359" i="10"/>
  <c r="GQ359" i="10"/>
  <c r="GM360" i="10"/>
  <c r="GN360" i="10"/>
  <c r="GP360" i="10"/>
  <c r="GQ360" i="10"/>
  <c r="GM361" i="10"/>
  <c r="GN361" i="10"/>
  <c r="GP361" i="10"/>
  <c r="GQ361" i="10"/>
  <c r="GM362" i="10"/>
  <c r="GN362" i="10"/>
  <c r="GP362" i="10"/>
  <c r="GQ362" i="10"/>
  <c r="GM363" i="10"/>
  <c r="GN363" i="10"/>
  <c r="GP363" i="10"/>
  <c r="GQ363" i="10"/>
  <c r="GM364" i="10"/>
  <c r="GN364" i="10"/>
  <c r="GP364" i="10"/>
  <c r="GQ364" i="10"/>
  <c r="GM365" i="10"/>
  <c r="GN365" i="10"/>
  <c r="GP365" i="10"/>
  <c r="GQ365" i="10"/>
  <c r="GM366" i="10"/>
  <c r="GN366" i="10"/>
  <c r="GP366" i="10"/>
  <c r="GQ366" i="10"/>
  <c r="GM367" i="10"/>
  <c r="GN367" i="10"/>
  <c r="GP367" i="10"/>
  <c r="GQ367" i="10"/>
  <c r="GM368" i="10"/>
  <c r="GN368" i="10"/>
  <c r="GP368" i="10"/>
  <c r="GQ368" i="10"/>
  <c r="GM369" i="10"/>
  <c r="GN369" i="10"/>
  <c r="GP369" i="10"/>
  <c r="GQ369" i="10"/>
  <c r="GM370" i="10"/>
  <c r="GN370" i="10"/>
  <c r="GP370" i="10"/>
  <c r="GQ370" i="10"/>
  <c r="GM371" i="10"/>
  <c r="GN371" i="10"/>
  <c r="GP371" i="10"/>
  <c r="GQ371" i="10"/>
  <c r="GM372" i="10"/>
  <c r="GN372" i="10"/>
  <c r="GP372" i="10"/>
  <c r="GQ372" i="10"/>
  <c r="GM373" i="10"/>
  <c r="GN373" i="10"/>
  <c r="GP373" i="10"/>
  <c r="GQ373" i="10"/>
  <c r="GM374" i="10"/>
  <c r="GN374" i="10"/>
  <c r="GP374" i="10"/>
  <c r="GQ374" i="10"/>
  <c r="GM375" i="10"/>
  <c r="GN375" i="10"/>
  <c r="GP375" i="10"/>
  <c r="GQ375" i="10"/>
  <c r="GM376" i="10"/>
  <c r="GN376" i="10"/>
  <c r="GP376" i="10"/>
  <c r="GQ376" i="10"/>
  <c r="GM377" i="10"/>
  <c r="GN377" i="10"/>
  <c r="GP377" i="10"/>
  <c r="GQ377" i="10"/>
  <c r="GM378" i="10"/>
  <c r="GN378" i="10"/>
  <c r="GP378" i="10"/>
  <c r="GQ378" i="10"/>
  <c r="GM379" i="10"/>
  <c r="GN379" i="10"/>
  <c r="GP379" i="10"/>
  <c r="GQ379" i="10"/>
  <c r="GM380" i="10"/>
  <c r="GN380" i="10"/>
  <c r="GP380" i="10"/>
  <c r="GQ380" i="10"/>
  <c r="GM381" i="10"/>
  <c r="GN381" i="10"/>
  <c r="GP381" i="10"/>
  <c r="GQ381" i="10"/>
  <c r="GM382" i="10"/>
  <c r="GN382" i="10"/>
  <c r="GP382" i="10"/>
  <c r="GQ382" i="10"/>
  <c r="GM383" i="10"/>
  <c r="GN383" i="10"/>
  <c r="GP383" i="10"/>
  <c r="GQ383" i="10"/>
  <c r="GM384" i="10"/>
  <c r="GN384" i="10"/>
  <c r="GP384" i="10"/>
  <c r="GQ384" i="10"/>
  <c r="GM385" i="10"/>
  <c r="GN385" i="10"/>
  <c r="GP385" i="10"/>
  <c r="GQ385" i="10"/>
  <c r="GM386" i="10"/>
  <c r="GN386" i="10"/>
  <c r="GP386" i="10"/>
  <c r="GQ386" i="10"/>
  <c r="GM387" i="10"/>
  <c r="GN387" i="10"/>
  <c r="GP387" i="10"/>
  <c r="GQ387" i="10"/>
  <c r="GM388" i="10"/>
  <c r="GN388" i="10"/>
  <c r="GP388" i="10"/>
  <c r="GQ388" i="10"/>
  <c r="GM389" i="10"/>
  <c r="GN389" i="10"/>
  <c r="GP389" i="10"/>
  <c r="GQ389" i="10"/>
  <c r="GM390" i="10"/>
  <c r="GN390" i="10"/>
  <c r="GP390" i="10"/>
  <c r="GQ390" i="10"/>
  <c r="GM391" i="10"/>
  <c r="GN391" i="10"/>
  <c r="GP391" i="10"/>
  <c r="GQ391" i="10"/>
  <c r="GM392" i="10"/>
  <c r="GN392" i="10"/>
  <c r="GP392" i="10"/>
  <c r="GQ392" i="10"/>
  <c r="GM393" i="10"/>
  <c r="GN393" i="10"/>
  <c r="GP393" i="10"/>
  <c r="GQ393" i="10"/>
  <c r="GM394" i="10"/>
  <c r="GN394" i="10"/>
  <c r="GP394" i="10"/>
  <c r="GQ394" i="10"/>
  <c r="GM395" i="10"/>
  <c r="GN395" i="10"/>
  <c r="GP395" i="10"/>
  <c r="GQ395" i="10"/>
  <c r="GM396" i="10"/>
  <c r="GN396" i="10"/>
  <c r="GP396" i="10"/>
  <c r="GQ396" i="10"/>
  <c r="GM397" i="10"/>
  <c r="GN397" i="10"/>
  <c r="GP397" i="10"/>
  <c r="GQ397" i="10"/>
  <c r="GM398" i="10"/>
  <c r="GN398" i="10"/>
  <c r="GP398" i="10"/>
  <c r="GQ398" i="10"/>
  <c r="GM399" i="10"/>
  <c r="GN399" i="10"/>
  <c r="GP399" i="10"/>
  <c r="GQ399" i="10"/>
  <c r="GM400" i="10"/>
  <c r="GN400" i="10"/>
  <c r="GP400" i="10"/>
  <c r="GQ400" i="10"/>
  <c r="GM401" i="10"/>
  <c r="GN401" i="10"/>
  <c r="GP401" i="10"/>
  <c r="GQ401" i="10"/>
  <c r="GM402" i="10"/>
  <c r="GN402" i="10"/>
  <c r="GP402" i="10"/>
  <c r="GQ402" i="10"/>
  <c r="GM403" i="10"/>
  <c r="GN403" i="10"/>
  <c r="GP403" i="10"/>
  <c r="GQ403" i="10"/>
  <c r="GM404" i="10"/>
  <c r="GN404" i="10"/>
  <c r="GP404" i="10"/>
  <c r="GQ404" i="10"/>
  <c r="GM405" i="10"/>
  <c r="GN405" i="10"/>
  <c r="GP405" i="10"/>
  <c r="GQ405" i="10"/>
  <c r="GM406" i="10"/>
  <c r="GN406" i="10"/>
  <c r="GP406" i="10"/>
  <c r="GQ406" i="10"/>
  <c r="GM407" i="10"/>
  <c r="GN407" i="10"/>
  <c r="GP407" i="10"/>
  <c r="GQ407" i="10"/>
  <c r="GM408" i="10"/>
  <c r="GN408" i="10"/>
  <c r="GP408" i="10"/>
  <c r="GQ408" i="10"/>
  <c r="GM409" i="10"/>
  <c r="GN409" i="10"/>
  <c r="GP409" i="10"/>
  <c r="GQ409" i="10"/>
  <c r="GM410" i="10"/>
  <c r="GN410" i="10"/>
  <c r="GP410" i="10"/>
  <c r="GQ410" i="10"/>
  <c r="GM411" i="10"/>
  <c r="GN411" i="10"/>
  <c r="GP411" i="10"/>
  <c r="GQ411" i="10"/>
  <c r="GM412" i="10"/>
  <c r="GN412" i="10"/>
  <c r="GP412" i="10"/>
  <c r="GQ412" i="10"/>
  <c r="GM413" i="10"/>
  <c r="GN413" i="10"/>
  <c r="GP413" i="10"/>
  <c r="GQ413" i="10"/>
  <c r="GM414" i="10"/>
  <c r="GN414" i="10"/>
  <c r="GP414" i="10"/>
  <c r="GQ414" i="10"/>
  <c r="GM415" i="10"/>
  <c r="GN415" i="10"/>
  <c r="GP415" i="10"/>
  <c r="GQ415" i="10"/>
  <c r="GM416" i="10"/>
  <c r="GN416" i="10"/>
  <c r="GP416" i="10"/>
  <c r="GQ416" i="10"/>
  <c r="GM417" i="10"/>
  <c r="GN417" i="10"/>
  <c r="GP417" i="10"/>
  <c r="GQ417" i="10"/>
  <c r="GM418" i="10"/>
  <c r="GN418" i="10"/>
  <c r="GP418" i="10"/>
  <c r="GQ418" i="10"/>
  <c r="GM419" i="10"/>
  <c r="GN419" i="10"/>
  <c r="GP419" i="10"/>
  <c r="GQ419" i="10"/>
  <c r="GM420" i="10"/>
  <c r="GN420" i="10"/>
  <c r="GP420" i="10"/>
  <c r="GQ420" i="10"/>
  <c r="GM421" i="10"/>
  <c r="GN421" i="10"/>
  <c r="GP421" i="10"/>
  <c r="GQ421" i="10"/>
  <c r="GM422" i="10"/>
  <c r="GN422" i="10"/>
  <c r="GP422" i="10"/>
  <c r="GQ422" i="10"/>
  <c r="GM423" i="10"/>
  <c r="GN423" i="10"/>
  <c r="GP423" i="10"/>
  <c r="GQ423" i="10"/>
  <c r="GM424" i="10"/>
  <c r="GN424" i="10"/>
  <c r="GP424" i="10"/>
  <c r="GQ424" i="10"/>
  <c r="GM425" i="10"/>
  <c r="GN425" i="10"/>
  <c r="GP425" i="10"/>
  <c r="GQ425" i="10"/>
  <c r="GM426" i="10"/>
  <c r="GN426" i="10"/>
  <c r="GP426" i="10"/>
  <c r="GQ426" i="10"/>
  <c r="GM427" i="10"/>
  <c r="GN427" i="10"/>
  <c r="GP427" i="10"/>
  <c r="GQ427" i="10"/>
  <c r="GM428" i="10"/>
  <c r="GN428" i="10"/>
  <c r="GP428" i="10"/>
  <c r="GQ428" i="10"/>
  <c r="GM429" i="10"/>
  <c r="GN429" i="10"/>
  <c r="GP429" i="10"/>
  <c r="GQ429" i="10"/>
  <c r="GM430" i="10"/>
  <c r="GN430" i="10"/>
  <c r="GP430" i="10"/>
  <c r="GQ430" i="10"/>
  <c r="GM431" i="10"/>
  <c r="GN431" i="10"/>
  <c r="GP431" i="10"/>
  <c r="GQ431" i="10"/>
  <c r="GM432" i="10"/>
  <c r="GN432" i="10"/>
  <c r="GP432" i="10"/>
  <c r="GQ432" i="10"/>
  <c r="GM433" i="10"/>
  <c r="GN433" i="10"/>
  <c r="GP433" i="10"/>
  <c r="GQ433" i="10"/>
  <c r="GM434" i="10"/>
  <c r="GN434" i="10"/>
  <c r="GP434" i="10"/>
  <c r="GQ434" i="10"/>
  <c r="GQ2" i="10"/>
  <c r="GP2" i="10"/>
  <c r="GN2" i="10"/>
  <c r="GM2" i="10"/>
  <c r="GF1" i="10"/>
  <c r="GG3" i="10"/>
  <c r="GH3" i="10"/>
  <c r="GI1" i="10"/>
  <c r="GJ3" i="10"/>
  <c r="GK3" i="10"/>
  <c r="GG4" i="10"/>
  <c r="GH4" i="10"/>
  <c r="GJ4" i="10"/>
  <c r="GK4" i="10"/>
  <c r="GG5" i="10"/>
  <c r="GH5" i="10"/>
  <c r="GJ5" i="10"/>
  <c r="GK5" i="10"/>
  <c r="GG6" i="10"/>
  <c r="GH6" i="10"/>
  <c r="GJ6" i="10"/>
  <c r="GK6" i="10"/>
  <c r="GG7" i="10"/>
  <c r="GH7" i="10"/>
  <c r="GJ7" i="10"/>
  <c r="GK7" i="10"/>
  <c r="GG8" i="10"/>
  <c r="GH8" i="10"/>
  <c r="GJ8" i="10"/>
  <c r="GK8" i="10"/>
  <c r="GG9" i="10"/>
  <c r="GH9" i="10"/>
  <c r="GJ9" i="10"/>
  <c r="GK9" i="10"/>
  <c r="GG10" i="10"/>
  <c r="GH10" i="10"/>
  <c r="GJ10" i="10"/>
  <c r="GK10" i="10"/>
  <c r="GG11" i="10"/>
  <c r="GH11" i="10"/>
  <c r="GJ11" i="10"/>
  <c r="GK11" i="10"/>
  <c r="GG12" i="10"/>
  <c r="GH12" i="10"/>
  <c r="GJ12" i="10"/>
  <c r="GK12" i="10"/>
  <c r="GG13" i="10"/>
  <c r="GH13" i="10"/>
  <c r="GJ13" i="10"/>
  <c r="GK13" i="10"/>
  <c r="GG14" i="10"/>
  <c r="GH14" i="10"/>
  <c r="GJ14" i="10"/>
  <c r="GK14" i="10"/>
  <c r="GG15" i="10"/>
  <c r="GH15" i="10"/>
  <c r="GJ15" i="10"/>
  <c r="GK15" i="10"/>
  <c r="GG16" i="10"/>
  <c r="GH16" i="10"/>
  <c r="GJ16" i="10"/>
  <c r="GK16" i="10"/>
  <c r="GG17" i="10"/>
  <c r="GH17" i="10"/>
  <c r="GJ17" i="10"/>
  <c r="GK17" i="10"/>
  <c r="GG18" i="10"/>
  <c r="GH18" i="10"/>
  <c r="GJ18" i="10"/>
  <c r="GK18" i="10"/>
  <c r="GG19" i="10"/>
  <c r="GH19" i="10"/>
  <c r="GJ19" i="10"/>
  <c r="GK19" i="10"/>
  <c r="GG20" i="10"/>
  <c r="GH20" i="10"/>
  <c r="GJ20" i="10"/>
  <c r="GK20" i="10"/>
  <c r="GG21" i="10"/>
  <c r="GH21" i="10"/>
  <c r="GJ21" i="10"/>
  <c r="GK21" i="10"/>
  <c r="GG22" i="10"/>
  <c r="GH22" i="10"/>
  <c r="GJ22" i="10"/>
  <c r="GK22" i="10"/>
  <c r="GG23" i="10"/>
  <c r="GH23" i="10"/>
  <c r="GJ23" i="10"/>
  <c r="GK23" i="10"/>
  <c r="GG24" i="10"/>
  <c r="GH24" i="10"/>
  <c r="GJ24" i="10"/>
  <c r="GK24" i="10"/>
  <c r="GG25" i="10"/>
  <c r="GH25" i="10"/>
  <c r="GJ25" i="10"/>
  <c r="GK25" i="10"/>
  <c r="GG26" i="10"/>
  <c r="GH26" i="10"/>
  <c r="GJ26" i="10"/>
  <c r="GK26" i="10"/>
  <c r="GG27" i="10"/>
  <c r="GH27" i="10"/>
  <c r="GJ27" i="10"/>
  <c r="GK27" i="10"/>
  <c r="GG28" i="10"/>
  <c r="GH28" i="10"/>
  <c r="GJ28" i="10"/>
  <c r="GK28" i="10"/>
  <c r="GG29" i="10"/>
  <c r="GH29" i="10"/>
  <c r="GJ29" i="10"/>
  <c r="GK29" i="10"/>
  <c r="GG30" i="10"/>
  <c r="GH30" i="10"/>
  <c r="GJ30" i="10"/>
  <c r="GK30" i="10"/>
  <c r="GG31" i="10"/>
  <c r="GH31" i="10"/>
  <c r="GJ31" i="10"/>
  <c r="GK31" i="10"/>
  <c r="GG32" i="10"/>
  <c r="GH32" i="10"/>
  <c r="GJ32" i="10"/>
  <c r="GK32" i="10"/>
  <c r="GG33" i="10"/>
  <c r="GH33" i="10"/>
  <c r="GJ33" i="10"/>
  <c r="GK33" i="10"/>
  <c r="GG34" i="10"/>
  <c r="GH34" i="10"/>
  <c r="GJ34" i="10"/>
  <c r="GK34" i="10"/>
  <c r="GG35" i="10"/>
  <c r="GH35" i="10"/>
  <c r="GJ35" i="10"/>
  <c r="GK35" i="10"/>
  <c r="GG36" i="10"/>
  <c r="GH36" i="10"/>
  <c r="GJ36" i="10"/>
  <c r="GK36" i="10"/>
  <c r="GG37" i="10"/>
  <c r="GH37" i="10"/>
  <c r="GJ37" i="10"/>
  <c r="GK37" i="10"/>
  <c r="GG38" i="10"/>
  <c r="GH38" i="10"/>
  <c r="GJ38" i="10"/>
  <c r="GK38" i="10"/>
  <c r="GG39" i="10"/>
  <c r="GH39" i="10"/>
  <c r="GJ39" i="10"/>
  <c r="GK39" i="10"/>
  <c r="GG40" i="10"/>
  <c r="GH40" i="10"/>
  <c r="GJ40" i="10"/>
  <c r="GK40" i="10"/>
  <c r="GG41" i="10"/>
  <c r="GH41" i="10"/>
  <c r="GJ41" i="10"/>
  <c r="GK41" i="10"/>
  <c r="GG42" i="10"/>
  <c r="GH42" i="10"/>
  <c r="GJ42" i="10"/>
  <c r="GK42" i="10"/>
  <c r="GG43" i="10"/>
  <c r="GH43" i="10"/>
  <c r="GJ43" i="10"/>
  <c r="GK43" i="10"/>
  <c r="GG44" i="10"/>
  <c r="GH44" i="10"/>
  <c r="GJ44" i="10"/>
  <c r="GK44" i="10"/>
  <c r="GG45" i="10"/>
  <c r="GH45" i="10"/>
  <c r="GJ45" i="10"/>
  <c r="GK45" i="10"/>
  <c r="GG46" i="10"/>
  <c r="GH46" i="10"/>
  <c r="GJ46" i="10"/>
  <c r="GK46" i="10"/>
  <c r="GG47" i="10"/>
  <c r="GH47" i="10"/>
  <c r="GJ47" i="10"/>
  <c r="GK47" i="10"/>
  <c r="GG48" i="10"/>
  <c r="GH48" i="10"/>
  <c r="GJ48" i="10"/>
  <c r="GK48" i="10"/>
  <c r="GG49" i="10"/>
  <c r="GH49" i="10"/>
  <c r="GJ49" i="10"/>
  <c r="GK49" i="10"/>
  <c r="GG50" i="10"/>
  <c r="GH50" i="10"/>
  <c r="GJ50" i="10"/>
  <c r="GK50" i="10"/>
  <c r="GG51" i="10"/>
  <c r="GH51" i="10"/>
  <c r="GJ51" i="10"/>
  <c r="GK51" i="10"/>
  <c r="GG52" i="10"/>
  <c r="GH52" i="10"/>
  <c r="GJ52" i="10"/>
  <c r="GK52" i="10"/>
  <c r="GG53" i="10"/>
  <c r="GH53" i="10"/>
  <c r="GJ53" i="10"/>
  <c r="GK53" i="10"/>
  <c r="GG54" i="10"/>
  <c r="GH54" i="10"/>
  <c r="GJ54" i="10"/>
  <c r="GK54" i="10"/>
  <c r="GG55" i="10"/>
  <c r="GH55" i="10"/>
  <c r="GJ55" i="10"/>
  <c r="GK55" i="10"/>
  <c r="GG56" i="10"/>
  <c r="GH56" i="10"/>
  <c r="GJ56" i="10"/>
  <c r="GK56" i="10"/>
  <c r="GG57" i="10"/>
  <c r="GH57" i="10"/>
  <c r="GJ57" i="10"/>
  <c r="GK57" i="10"/>
  <c r="GG58" i="10"/>
  <c r="GH58" i="10"/>
  <c r="GJ58" i="10"/>
  <c r="GK58" i="10"/>
  <c r="GG59" i="10"/>
  <c r="GH59" i="10"/>
  <c r="GJ59" i="10"/>
  <c r="GK59" i="10"/>
  <c r="GG60" i="10"/>
  <c r="GH60" i="10"/>
  <c r="GJ60" i="10"/>
  <c r="GK60" i="10"/>
  <c r="GG61" i="10"/>
  <c r="GH61" i="10"/>
  <c r="GJ61" i="10"/>
  <c r="GK61" i="10"/>
  <c r="GG62" i="10"/>
  <c r="GH62" i="10"/>
  <c r="GJ62" i="10"/>
  <c r="GK62" i="10"/>
  <c r="GG63" i="10"/>
  <c r="GH63" i="10"/>
  <c r="GJ63" i="10"/>
  <c r="GK63" i="10"/>
  <c r="GG64" i="10"/>
  <c r="GH64" i="10"/>
  <c r="GJ64" i="10"/>
  <c r="GK64" i="10"/>
  <c r="GG65" i="10"/>
  <c r="GH65" i="10"/>
  <c r="GJ65" i="10"/>
  <c r="GK65" i="10"/>
  <c r="GG66" i="10"/>
  <c r="GH66" i="10"/>
  <c r="GJ66" i="10"/>
  <c r="GK66" i="10"/>
  <c r="GG67" i="10"/>
  <c r="GH67" i="10"/>
  <c r="GJ67" i="10"/>
  <c r="GK67" i="10"/>
  <c r="GG68" i="10"/>
  <c r="GH68" i="10"/>
  <c r="GJ68" i="10"/>
  <c r="GK68" i="10"/>
  <c r="GG69" i="10"/>
  <c r="GH69" i="10"/>
  <c r="GJ69" i="10"/>
  <c r="GK69" i="10"/>
  <c r="GG70" i="10"/>
  <c r="GH70" i="10"/>
  <c r="GJ70" i="10"/>
  <c r="GK70" i="10"/>
  <c r="GG71" i="10"/>
  <c r="GH71" i="10"/>
  <c r="GJ71" i="10"/>
  <c r="GK71" i="10"/>
  <c r="GG72" i="10"/>
  <c r="GH72" i="10"/>
  <c r="GJ72" i="10"/>
  <c r="GK72" i="10"/>
  <c r="GG73" i="10"/>
  <c r="GH73" i="10"/>
  <c r="GJ73" i="10"/>
  <c r="GK73" i="10"/>
  <c r="GG74" i="10"/>
  <c r="GH74" i="10"/>
  <c r="GJ74" i="10"/>
  <c r="GK74" i="10"/>
  <c r="GG75" i="10"/>
  <c r="GH75" i="10"/>
  <c r="GJ75" i="10"/>
  <c r="GK75" i="10"/>
  <c r="GG76" i="10"/>
  <c r="GH76" i="10"/>
  <c r="GJ76" i="10"/>
  <c r="GK76" i="10"/>
  <c r="GG77" i="10"/>
  <c r="GH77" i="10"/>
  <c r="GJ77" i="10"/>
  <c r="GK77" i="10"/>
  <c r="GG78" i="10"/>
  <c r="GH78" i="10"/>
  <c r="GJ78" i="10"/>
  <c r="GK78" i="10"/>
  <c r="GG79" i="10"/>
  <c r="GH79" i="10"/>
  <c r="GJ79" i="10"/>
  <c r="GK79" i="10"/>
  <c r="GG80" i="10"/>
  <c r="GH80" i="10"/>
  <c r="GJ80" i="10"/>
  <c r="GK80" i="10"/>
  <c r="GG81" i="10"/>
  <c r="GH81" i="10"/>
  <c r="GJ81" i="10"/>
  <c r="GK81" i="10"/>
  <c r="GG82" i="10"/>
  <c r="GH82" i="10"/>
  <c r="GJ82" i="10"/>
  <c r="GK82" i="10"/>
  <c r="GG83" i="10"/>
  <c r="GH83" i="10"/>
  <c r="GJ83" i="10"/>
  <c r="GK83" i="10"/>
  <c r="GG84" i="10"/>
  <c r="GH84" i="10"/>
  <c r="GJ84" i="10"/>
  <c r="GK84" i="10"/>
  <c r="GG85" i="10"/>
  <c r="GH85" i="10"/>
  <c r="GJ85" i="10"/>
  <c r="GK85" i="10"/>
  <c r="GG86" i="10"/>
  <c r="GH86" i="10"/>
  <c r="GJ86" i="10"/>
  <c r="GK86" i="10"/>
  <c r="GG87" i="10"/>
  <c r="GH87" i="10"/>
  <c r="GJ87" i="10"/>
  <c r="GK87" i="10"/>
  <c r="GG88" i="10"/>
  <c r="GH88" i="10"/>
  <c r="GJ88" i="10"/>
  <c r="GK88" i="10"/>
  <c r="GG89" i="10"/>
  <c r="GH89" i="10"/>
  <c r="GJ89" i="10"/>
  <c r="GK89" i="10"/>
  <c r="GG90" i="10"/>
  <c r="GH90" i="10"/>
  <c r="GJ90" i="10"/>
  <c r="GK90" i="10"/>
  <c r="GG91" i="10"/>
  <c r="GH91" i="10"/>
  <c r="GJ91" i="10"/>
  <c r="GK91" i="10"/>
  <c r="GG92" i="10"/>
  <c r="GH92" i="10"/>
  <c r="GJ92" i="10"/>
  <c r="GK92" i="10"/>
  <c r="GG93" i="10"/>
  <c r="GH93" i="10"/>
  <c r="GJ93" i="10"/>
  <c r="GK93" i="10"/>
  <c r="GG94" i="10"/>
  <c r="GH94" i="10"/>
  <c r="GJ94" i="10"/>
  <c r="GK94" i="10"/>
  <c r="GG95" i="10"/>
  <c r="GH95" i="10"/>
  <c r="GJ95" i="10"/>
  <c r="GK95" i="10"/>
  <c r="GG96" i="10"/>
  <c r="GH96" i="10"/>
  <c r="GJ96" i="10"/>
  <c r="GK96" i="10"/>
  <c r="GG97" i="10"/>
  <c r="GH97" i="10"/>
  <c r="GJ97" i="10"/>
  <c r="GK97" i="10"/>
  <c r="GG98" i="10"/>
  <c r="GH98" i="10"/>
  <c r="GJ98" i="10"/>
  <c r="GK98" i="10"/>
  <c r="GG99" i="10"/>
  <c r="GH99" i="10"/>
  <c r="GJ99" i="10"/>
  <c r="GK99" i="10"/>
  <c r="GG100" i="10"/>
  <c r="GH100" i="10"/>
  <c r="GJ100" i="10"/>
  <c r="GK100" i="10"/>
  <c r="GG101" i="10"/>
  <c r="GH101" i="10"/>
  <c r="GJ101" i="10"/>
  <c r="GK101" i="10"/>
  <c r="GG102" i="10"/>
  <c r="GH102" i="10"/>
  <c r="GJ102" i="10"/>
  <c r="GK102" i="10"/>
  <c r="GG103" i="10"/>
  <c r="GH103" i="10"/>
  <c r="GJ103" i="10"/>
  <c r="GK103" i="10"/>
  <c r="GG104" i="10"/>
  <c r="GH104" i="10"/>
  <c r="GJ104" i="10"/>
  <c r="GK104" i="10"/>
  <c r="GG105" i="10"/>
  <c r="GH105" i="10"/>
  <c r="GJ105" i="10"/>
  <c r="GK105" i="10"/>
  <c r="GG106" i="10"/>
  <c r="GH106" i="10"/>
  <c r="GJ106" i="10"/>
  <c r="GK106" i="10"/>
  <c r="GG107" i="10"/>
  <c r="GH107" i="10"/>
  <c r="GJ107" i="10"/>
  <c r="GK107" i="10"/>
  <c r="GG108" i="10"/>
  <c r="GH108" i="10"/>
  <c r="GJ108" i="10"/>
  <c r="GK108" i="10"/>
  <c r="GG109" i="10"/>
  <c r="GH109" i="10"/>
  <c r="GJ109" i="10"/>
  <c r="GK109" i="10"/>
  <c r="GG110" i="10"/>
  <c r="GH110" i="10"/>
  <c r="GJ110" i="10"/>
  <c r="GK110" i="10"/>
  <c r="GG111" i="10"/>
  <c r="GH111" i="10"/>
  <c r="GJ111" i="10"/>
  <c r="GK111" i="10"/>
  <c r="GG112" i="10"/>
  <c r="GH112" i="10"/>
  <c r="GJ112" i="10"/>
  <c r="GK112" i="10"/>
  <c r="GG113" i="10"/>
  <c r="GH113" i="10"/>
  <c r="GJ113" i="10"/>
  <c r="GK113" i="10"/>
  <c r="GG114" i="10"/>
  <c r="GH114" i="10"/>
  <c r="GJ114" i="10"/>
  <c r="GK114" i="10"/>
  <c r="GG115" i="10"/>
  <c r="GH115" i="10"/>
  <c r="GJ115" i="10"/>
  <c r="GK115" i="10"/>
  <c r="GG116" i="10"/>
  <c r="GH116" i="10"/>
  <c r="GJ116" i="10"/>
  <c r="GK116" i="10"/>
  <c r="GG117" i="10"/>
  <c r="GH117" i="10"/>
  <c r="GJ117" i="10"/>
  <c r="GK117" i="10"/>
  <c r="GG118" i="10"/>
  <c r="GH118" i="10"/>
  <c r="GJ118" i="10"/>
  <c r="GK118" i="10"/>
  <c r="GG119" i="10"/>
  <c r="GH119" i="10"/>
  <c r="GJ119" i="10"/>
  <c r="GK119" i="10"/>
  <c r="GG120" i="10"/>
  <c r="GH120" i="10"/>
  <c r="GJ120" i="10"/>
  <c r="GK120" i="10"/>
  <c r="GG121" i="10"/>
  <c r="GH121" i="10"/>
  <c r="GJ121" i="10"/>
  <c r="GK121" i="10"/>
  <c r="GG122" i="10"/>
  <c r="GH122" i="10"/>
  <c r="GJ122" i="10"/>
  <c r="GK122" i="10"/>
  <c r="GG123" i="10"/>
  <c r="GH123" i="10"/>
  <c r="GJ123" i="10"/>
  <c r="GK123" i="10"/>
  <c r="GG124" i="10"/>
  <c r="GH124" i="10"/>
  <c r="GJ124" i="10"/>
  <c r="GK124" i="10"/>
  <c r="GG125" i="10"/>
  <c r="GH125" i="10"/>
  <c r="GJ125" i="10"/>
  <c r="GK125" i="10"/>
  <c r="GG126" i="10"/>
  <c r="GH126" i="10"/>
  <c r="GJ126" i="10"/>
  <c r="GK126" i="10"/>
  <c r="GG127" i="10"/>
  <c r="GH127" i="10"/>
  <c r="GJ127" i="10"/>
  <c r="GK127" i="10"/>
  <c r="GG128" i="10"/>
  <c r="GH128" i="10"/>
  <c r="GJ128" i="10"/>
  <c r="GK128" i="10"/>
  <c r="GG129" i="10"/>
  <c r="GH129" i="10"/>
  <c r="GJ129" i="10"/>
  <c r="GK129" i="10"/>
  <c r="GG130" i="10"/>
  <c r="GH130" i="10"/>
  <c r="GJ130" i="10"/>
  <c r="GK130" i="10"/>
  <c r="GG131" i="10"/>
  <c r="GH131" i="10"/>
  <c r="GJ131" i="10"/>
  <c r="GK131" i="10"/>
  <c r="GG132" i="10"/>
  <c r="GH132" i="10"/>
  <c r="GJ132" i="10"/>
  <c r="GK132" i="10"/>
  <c r="GG133" i="10"/>
  <c r="GH133" i="10"/>
  <c r="GJ133" i="10"/>
  <c r="GK133" i="10"/>
  <c r="GG134" i="10"/>
  <c r="GH134" i="10"/>
  <c r="GJ134" i="10"/>
  <c r="GK134" i="10"/>
  <c r="GG135" i="10"/>
  <c r="GH135" i="10"/>
  <c r="GJ135" i="10"/>
  <c r="GK135" i="10"/>
  <c r="GG136" i="10"/>
  <c r="GH136" i="10"/>
  <c r="GJ136" i="10"/>
  <c r="GK136" i="10"/>
  <c r="GG137" i="10"/>
  <c r="GH137" i="10"/>
  <c r="GJ137" i="10"/>
  <c r="GK137" i="10"/>
  <c r="GG138" i="10"/>
  <c r="GH138" i="10"/>
  <c r="GJ138" i="10"/>
  <c r="GK138" i="10"/>
  <c r="GG139" i="10"/>
  <c r="GH139" i="10"/>
  <c r="GJ139" i="10"/>
  <c r="GK139" i="10"/>
  <c r="GG140" i="10"/>
  <c r="GH140" i="10"/>
  <c r="GJ140" i="10"/>
  <c r="GK140" i="10"/>
  <c r="GG141" i="10"/>
  <c r="GH141" i="10"/>
  <c r="GJ141" i="10"/>
  <c r="GK141" i="10"/>
  <c r="GG142" i="10"/>
  <c r="GH142" i="10"/>
  <c r="GJ142" i="10"/>
  <c r="GK142" i="10"/>
  <c r="GG143" i="10"/>
  <c r="GH143" i="10"/>
  <c r="GJ143" i="10"/>
  <c r="GK143" i="10"/>
  <c r="GG144" i="10"/>
  <c r="GH144" i="10"/>
  <c r="GJ144" i="10"/>
  <c r="GK144" i="10"/>
  <c r="GG145" i="10"/>
  <c r="GH145" i="10"/>
  <c r="GJ145" i="10"/>
  <c r="GK145" i="10"/>
  <c r="GG146" i="10"/>
  <c r="GH146" i="10"/>
  <c r="GJ146" i="10"/>
  <c r="GK146" i="10"/>
  <c r="GG147" i="10"/>
  <c r="GH147" i="10"/>
  <c r="GJ147" i="10"/>
  <c r="GK147" i="10"/>
  <c r="GG148" i="10"/>
  <c r="GH148" i="10"/>
  <c r="GJ148" i="10"/>
  <c r="GK148" i="10"/>
  <c r="GG149" i="10"/>
  <c r="GH149" i="10"/>
  <c r="GJ149" i="10"/>
  <c r="GK149" i="10"/>
  <c r="GG150" i="10"/>
  <c r="GH150" i="10"/>
  <c r="GJ150" i="10"/>
  <c r="GK150" i="10"/>
  <c r="GG151" i="10"/>
  <c r="GH151" i="10"/>
  <c r="GJ151" i="10"/>
  <c r="GK151" i="10"/>
  <c r="GG152" i="10"/>
  <c r="GH152" i="10"/>
  <c r="GJ152" i="10"/>
  <c r="GK152" i="10"/>
  <c r="GG153" i="10"/>
  <c r="GH153" i="10"/>
  <c r="GJ153" i="10"/>
  <c r="GK153" i="10"/>
  <c r="GG154" i="10"/>
  <c r="GH154" i="10"/>
  <c r="GJ154" i="10"/>
  <c r="GK154" i="10"/>
  <c r="GG155" i="10"/>
  <c r="GH155" i="10"/>
  <c r="GJ155" i="10"/>
  <c r="GK155" i="10"/>
  <c r="GG156" i="10"/>
  <c r="GH156" i="10"/>
  <c r="GJ156" i="10"/>
  <c r="GK156" i="10"/>
  <c r="GG157" i="10"/>
  <c r="GH157" i="10"/>
  <c r="GJ157" i="10"/>
  <c r="GK157" i="10"/>
  <c r="GG158" i="10"/>
  <c r="GH158" i="10"/>
  <c r="GJ158" i="10"/>
  <c r="GK158" i="10"/>
  <c r="GG159" i="10"/>
  <c r="GH159" i="10"/>
  <c r="GJ159" i="10"/>
  <c r="GK159" i="10"/>
  <c r="GG160" i="10"/>
  <c r="GH160" i="10"/>
  <c r="GJ160" i="10"/>
  <c r="GK160" i="10"/>
  <c r="GG161" i="10"/>
  <c r="GH161" i="10"/>
  <c r="GJ161" i="10"/>
  <c r="GK161" i="10"/>
  <c r="GG162" i="10"/>
  <c r="GH162" i="10"/>
  <c r="GJ162" i="10"/>
  <c r="GK162" i="10"/>
  <c r="GG163" i="10"/>
  <c r="GH163" i="10"/>
  <c r="GJ163" i="10"/>
  <c r="GK163" i="10"/>
  <c r="GG164" i="10"/>
  <c r="GH164" i="10"/>
  <c r="GJ164" i="10"/>
  <c r="GK164" i="10"/>
  <c r="GG165" i="10"/>
  <c r="GH165" i="10"/>
  <c r="GJ165" i="10"/>
  <c r="GK165" i="10"/>
  <c r="GG166" i="10"/>
  <c r="GH166" i="10"/>
  <c r="GJ166" i="10"/>
  <c r="GK166" i="10"/>
  <c r="GG167" i="10"/>
  <c r="GH167" i="10"/>
  <c r="GJ167" i="10"/>
  <c r="GK167" i="10"/>
  <c r="GG168" i="10"/>
  <c r="GH168" i="10"/>
  <c r="GJ168" i="10"/>
  <c r="GK168" i="10"/>
  <c r="GG169" i="10"/>
  <c r="GH169" i="10"/>
  <c r="GJ169" i="10"/>
  <c r="GK169" i="10"/>
  <c r="GG170" i="10"/>
  <c r="GH170" i="10"/>
  <c r="GJ170" i="10"/>
  <c r="GK170" i="10"/>
  <c r="GG171" i="10"/>
  <c r="GH171" i="10"/>
  <c r="GJ171" i="10"/>
  <c r="GK171" i="10"/>
  <c r="GG172" i="10"/>
  <c r="GH172" i="10"/>
  <c r="GJ172" i="10"/>
  <c r="GK172" i="10"/>
  <c r="GG173" i="10"/>
  <c r="GH173" i="10"/>
  <c r="GJ173" i="10"/>
  <c r="GK173" i="10"/>
  <c r="GG174" i="10"/>
  <c r="GH174" i="10"/>
  <c r="GJ174" i="10"/>
  <c r="GK174" i="10"/>
  <c r="GG175" i="10"/>
  <c r="GH175" i="10"/>
  <c r="GJ175" i="10"/>
  <c r="GK175" i="10"/>
  <c r="GG176" i="10"/>
  <c r="GH176" i="10"/>
  <c r="GJ176" i="10"/>
  <c r="GK176" i="10"/>
  <c r="GG177" i="10"/>
  <c r="GH177" i="10"/>
  <c r="GJ177" i="10"/>
  <c r="GK177" i="10"/>
  <c r="GG178" i="10"/>
  <c r="GH178" i="10"/>
  <c r="GJ178" i="10"/>
  <c r="GK178" i="10"/>
  <c r="GG179" i="10"/>
  <c r="GH179" i="10"/>
  <c r="GJ179" i="10"/>
  <c r="GK179" i="10"/>
  <c r="GG180" i="10"/>
  <c r="GH180" i="10"/>
  <c r="GJ180" i="10"/>
  <c r="GK180" i="10"/>
  <c r="GG181" i="10"/>
  <c r="GH181" i="10"/>
  <c r="GJ181" i="10"/>
  <c r="GK181" i="10"/>
  <c r="GG182" i="10"/>
  <c r="GH182" i="10"/>
  <c r="GJ182" i="10"/>
  <c r="GK182" i="10"/>
  <c r="GG183" i="10"/>
  <c r="GH183" i="10"/>
  <c r="GJ183" i="10"/>
  <c r="GK183" i="10"/>
  <c r="GG184" i="10"/>
  <c r="GH184" i="10"/>
  <c r="GJ184" i="10"/>
  <c r="GK184" i="10"/>
  <c r="GG185" i="10"/>
  <c r="GH185" i="10"/>
  <c r="GJ185" i="10"/>
  <c r="GK185" i="10"/>
  <c r="GG186" i="10"/>
  <c r="GH186" i="10"/>
  <c r="GJ186" i="10"/>
  <c r="GK186" i="10"/>
  <c r="GG187" i="10"/>
  <c r="GH187" i="10"/>
  <c r="GJ187" i="10"/>
  <c r="GK187" i="10"/>
  <c r="GG188" i="10"/>
  <c r="GH188" i="10"/>
  <c r="GJ188" i="10"/>
  <c r="GK188" i="10"/>
  <c r="GG189" i="10"/>
  <c r="GH189" i="10"/>
  <c r="GJ189" i="10"/>
  <c r="GK189" i="10"/>
  <c r="GG190" i="10"/>
  <c r="GH190" i="10"/>
  <c r="GJ190" i="10"/>
  <c r="GK190" i="10"/>
  <c r="GG191" i="10"/>
  <c r="GH191" i="10"/>
  <c r="GJ191" i="10"/>
  <c r="GK191" i="10"/>
  <c r="GG192" i="10"/>
  <c r="GH192" i="10"/>
  <c r="GJ192" i="10"/>
  <c r="GK192" i="10"/>
  <c r="GG193" i="10"/>
  <c r="GH193" i="10"/>
  <c r="GJ193" i="10"/>
  <c r="GK193" i="10"/>
  <c r="GG194" i="10"/>
  <c r="GH194" i="10"/>
  <c r="GJ194" i="10"/>
  <c r="GK194" i="10"/>
  <c r="GG195" i="10"/>
  <c r="GH195" i="10"/>
  <c r="GJ195" i="10"/>
  <c r="GK195" i="10"/>
  <c r="GG196" i="10"/>
  <c r="GH196" i="10"/>
  <c r="GJ196" i="10"/>
  <c r="GK196" i="10"/>
  <c r="GG197" i="10"/>
  <c r="GH197" i="10"/>
  <c r="GJ197" i="10"/>
  <c r="GK197" i="10"/>
  <c r="GG198" i="10"/>
  <c r="GH198" i="10"/>
  <c r="GJ198" i="10"/>
  <c r="GK198" i="10"/>
  <c r="GG199" i="10"/>
  <c r="GH199" i="10"/>
  <c r="GJ199" i="10"/>
  <c r="GK199" i="10"/>
  <c r="GG200" i="10"/>
  <c r="GH200" i="10"/>
  <c r="GJ200" i="10"/>
  <c r="GK200" i="10"/>
  <c r="GG201" i="10"/>
  <c r="GH201" i="10"/>
  <c r="GJ201" i="10"/>
  <c r="GK201" i="10"/>
  <c r="GG202" i="10"/>
  <c r="GH202" i="10"/>
  <c r="GJ202" i="10"/>
  <c r="GK202" i="10"/>
  <c r="GG203" i="10"/>
  <c r="GH203" i="10"/>
  <c r="GJ203" i="10"/>
  <c r="GK203" i="10"/>
  <c r="GG204" i="10"/>
  <c r="GH204" i="10"/>
  <c r="GJ204" i="10"/>
  <c r="GK204" i="10"/>
  <c r="GG205" i="10"/>
  <c r="GH205" i="10"/>
  <c r="GJ205" i="10"/>
  <c r="GK205" i="10"/>
  <c r="GG206" i="10"/>
  <c r="GH206" i="10"/>
  <c r="GJ206" i="10"/>
  <c r="GK206" i="10"/>
  <c r="GG207" i="10"/>
  <c r="GH207" i="10"/>
  <c r="GJ207" i="10"/>
  <c r="GK207" i="10"/>
  <c r="GG208" i="10"/>
  <c r="GH208" i="10"/>
  <c r="GJ208" i="10"/>
  <c r="GK208" i="10"/>
  <c r="GG209" i="10"/>
  <c r="GH209" i="10"/>
  <c r="GJ209" i="10"/>
  <c r="GK209" i="10"/>
  <c r="GG210" i="10"/>
  <c r="GH210" i="10"/>
  <c r="GJ210" i="10"/>
  <c r="GK210" i="10"/>
  <c r="GG211" i="10"/>
  <c r="GH211" i="10"/>
  <c r="GJ211" i="10"/>
  <c r="GK211" i="10"/>
  <c r="GG212" i="10"/>
  <c r="GH212" i="10"/>
  <c r="GJ212" i="10"/>
  <c r="GK212" i="10"/>
  <c r="GG213" i="10"/>
  <c r="GH213" i="10"/>
  <c r="GJ213" i="10"/>
  <c r="GK213" i="10"/>
  <c r="GG214" i="10"/>
  <c r="GH214" i="10"/>
  <c r="GJ214" i="10"/>
  <c r="GK214" i="10"/>
  <c r="GG215" i="10"/>
  <c r="GH215" i="10"/>
  <c r="GJ215" i="10"/>
  <c r="GK215" i="10"/>
  <c r="GG216" i="10"/>
  <c r="GH216" i="10"/>
  <c r="GJ216" i="10"/>
  <c r="GK216" i="10"/>
  <c r="GG217" i="10"/>
  <c r="GH217" i="10"/>
  <c r="GJ217" i="10"/>
  <c r="GK217" i="10"/>
  <c r="GK2" i="10"/>
  <c r="GJ2" i="10"/>
  <c r="GC1" i="10"/>
  <c r="GD3" i="10"/>
  <c r="GE3" i="10"/>
  <c r="GD4" i="10"/>
  <c r="GE4" i="10"/>
  <c r="GD5" i="10"/>
  <c r="GE5" i="10"/>
  <c r="GD6" i="10"/>
  <c r="GE6" i="10"/>
  <c r="GD7" i="10"/>
  <c r="GE7" i="10"/>
  <c r="GD8" i="10"/>
  <c r="GE8" i="10"/>
  <c r="GD9" i="10"/>
  <c r="GE9" i="10"/>
  <c r="GD10" i="10"/>
  <c r="GE10" i="10"/>
  <c r="GD11" i="10"/>
  <c r="GE11" i="10"/>
  <c r="GD12" i="10"/>
  <c r="GE12" i="10"/>
  <c r="GD13" i="10"/>
  <c r="GE13" i="10"/>
  <c r="GD14" i="10"/>
  <c r="GE14" i="10"/>
  <c r="GD15" i="10"/>
  <c r="GE15" i="10"/>
  <c r="GD16" i="10"/>
  <c r="GE16" i="10"/>
  <c r="GD17" i="10"/>
  <c r="GE17" i="10"/>
  <c r="GD18" i="10"/>
  <c r="GE18" i="10"/>
  <c r="GD19" i="10"/>
  <c r="GE19" i="10"/>
  <c r="GD20" i="10"/>
  <c r="GE20" i="10"/>
  <c r="GD21" i="10"/>
  <c r="GE21" i="10"/>
  <c r="GD22" i="10"/>
  <c r="GE22" i="10"/>
  <c r="GD23" i="10"/>
  <c r="GE23" i="10"/>
  <c r="GD24" i="10"/>
  <c r="GE24" i="10"/>
  <c r="GD25" i="10"/>
  <c r="GE25" i="10"/>
  <c r="GD26" i="10"/>
  <c r="GE26" i="10"/>
  <c r="GD27" i="10"/>
  <c r="GE27" i="10"/>
  <c r="GD28" i="10"/>
  <c r="GE28" i="10"/>
  <c r="GD29" i="10"/>
  <c r="GE29" i="10"/>
  <c r="GD30" i="10"/>
  <c r="GE30" i="10"/>
  <c r="GD31" i="10"/>
  <c r="GE31" i="10"/>
  <c r="GD32" i="10"/>
  <c r="GE32" i="10"/>
  <c r="GD33" i="10"/>
  <c r="GE33" i="10"/>
  <c r="GD34" i="10"/>
  <c r="GE34" i="10"/>
  <c r="GD35" i="10"/>
  <c r="GE35" i="10"/>
  <c r="GD36" i="10"/>
  <c r="GE36" i="10"/>
  <c r="GD37" i="10"/>
  <c r="GE37" i="10"/>
  <c r="GD38" i="10"/>
  <c r="GE38" i="10"/>
  <c r="GD39" i="10"/>
  <c r="GE39" i="10"/>
  <c r="GD40" i="10"/>
  <c r="GE40" i="10"/>
  <c r="GD41" i="10"/>
  <c r="GE41" i="10"/>
  <c r="GD42" i="10"/>
  <c r="GE42" i="10"/>
  <c r="GD43" i="10"/>
  <c r="GE43" i="10"/>
  <c r="GD44" i="10"/>
  <c r="GE44" i="10"/>
  <c r="GD45" i="10"/>
  <c r="GE45" i="10"/>
  <c r="GD46" i="10"/>
  <c r="GE46" i="10"/>
  <c r="GD47" i="10"/>
  <c r="GE47" i="10"/>
  <c r="GD48" i="10"/>
  <c r="GE48" i="10"/>
  <c r="GD49" i="10"/>
  <c r="GE49" i="10"/>
  <c r="GD50" i="10"/>
  <c r="GE50" i="10"/>
  <c r="GD51" i="10"/>
  <c r="GE51" i="10"/>
  <c r="GD52" i="10"/>
  <c r="GE52" i="10"/>
  <c r="GD53" i="10"/>
  <c r="GE53" i="10"/>
  <c r="GD54" i="10"/>
  <c r="GE54" i="10"/>
  <c r="GD55" i="10"/>
  <c r="GE55" i="10"/>
  <c r="GD56" i="10"/>
  <c r="GE56" i="10"/>
  <c r="GD57" i="10"/>
  <c r="GE57" i="10"/>
  <c r="GD58" i="10"/>
  <c r="GE58" i="10"/>
  <c r="GD59" i="10"/>
  <c r="GE59" i="10"/>
  <c r="GD60" i="10"/>
  <c r="GE60" i="10"/>
  <c r="GD61" i="10"/>
  <c r="GE61" i="10"/>
  <c r="GD62" i="10"/>
  <c r="GE62" i="10"/>
  <c r="GD63" i="10"/>
  <c r="GE63" i="10"/>
  <c r="GD64" i="10"/>
  <c r="GE64" i="10"/>
  <c r="GD65" i="10"/>
  <c r="GE65" i="10"/>
  <c r="GD66" i="10"/>
  <c r="GE66" i="10"/>
  <c r="GD67" i="10"/>
  <c r="GE67" i="10"/>
  <c r="GD68" i="10"/>
  <c r="GE68" i="10"/>
  <c r="GD69" i="10"/>
  <c r="GE69" i="10"/>
  <c r="GD70" i="10"/>
  <c r="GE70" i="10"/>
  <c r="GD71" i="10"/>
  <c r="GE71" i="10"/>
  <c r="GD72" i="10"/>
  <c r="GE72" i="10"/>
  <c r="GD73" i="10"/>
  <c r="GE73" i="10"/>
  <c r="GD74" i="10"/>
  <c r="GE74" i="10"/>
  <c r="GD75" i="10"/>
  <c r="GE75" i="10"/>
  <c r="GD76" i="10"/>
  <c r="GE76" i="10"/>
  <c r="GD77" i="10"/>
  <c r="GE77" i="10"/>
  <c r="GD78" i="10"/>
  <c r="GE78" i="10"/>
  <c r="GD79" i="10"/>
  <c r="GE79" i="10"/>
  <c r="GD80" i="10"/>
  <c r="GE80" i="10"/>
  <c r="GD81" i="10"/>
  <c r="GE81" i="10"/>
  <c r="GD82" i="10"/>
  <c r="GE82" i="10"/>
  <c r="GD83" i="10"/>
  <c r="GE83" i="10"/>
  <c r="GD84" i="10"/>
  <c r="GE84" i="10"/>
  <c r="GD85" i="10"/>
  <c r="GE85" i="10"/>
  <c r="GD86" i="10"/>
  <c r="GE86" i="10"/>
  <c r="GD87" i="10"/>
  <c r="GE87" i="10"/>
  <c r="GD88" i="10"/>
  <c r="GE88" i="10"/>
  <c r="GD89" i="10"/>
  <c r="GE89" i="10"/>
  <c r="GD90" i="10"/>
  <c r="GE90" i="10"/>
  <c r="GD91" i="10"/>
  <c r="GE91" i="10"/>
  <c r="GD92" i="10"/>
  <c r="GE92" i="10"/>
  <c r="GD93" i="10"/>
  <c r="GE93" i="10"/>
  <c r="GD94" i="10"/>
  <c r="GE94" i="10"/>
  <c r="GD95" i="10"/>
  <c r="GE95" i="10"/>
  <c r="GD96" i="10"/>
  <c r="GE96" i="10"/>
  <c r="GD97" i="10"/>
  <c r="GE97" i="10"/>
  <c r="GD98" i="10"/>
  <c r="GE98" i="10"/>
  <c r="GD99" i="10"/>
  <c r="GE99" i="10"/>
  <c r="GD100" i="10"/>
  <c r="GE100" i="10"/>
  <c r="GD101" i="10"/>
  <c r="GE101" i="10"/>
  <c r="GD102" i="10"/>
  <c r="GE102" i="10"/>
  <c r="GD103" i="10"/>
  <c r="GE103" i="10"/>
  <c r="GD104" i="10"/>
  <c r="GE104" i="10"/>
  <c r="GD105" i="10"/>
  <c r="GE105" i="10"/>
  <c r="GD106" i="10"/>
  <c r="GE106" i="10"/>
  <c r="GD107" i="10"/>
  <c r="GE107" i="10"/>
  <c r="GD108" i="10"/>
  <c r="GE108" i="10"/>
  <c r="GD109" i="10"/>
  <c r="GE109" i="10"/>
  <c r="GD110" i="10"/>
  <c r="GE110" i="10"/>
  <c r="GD111" i="10"/>
  <c r="GE111" i="10"/>
  <c r="GD112" i="10"/>
  <c r="GE112" i="10"/>
  <c r="GD113" i="10"/>
  <c r="GE113" i="10"/>
  <c r="GD114" i="10"/>
  <c r="GE114" i="10"/>
  <c r="GD115" i="10"/>
  <c r="GE115" i="10"/>
  <c r="GD116" i="10"/>
  <c r="GE116" i="10"/>
  <c r="GD117" i="10"/>
  <c r="GE117" i="10"/>
  <c r="GD118" i="10"/>
  <c r="GE118" i="10"/>
  <c r="GD119" i="10"/>
  <c r="GE119" i="10"/>
  <c r="GD120" i="10"/>
  <c r="GE120" i="10"/>
  <c r="GD121" i="10"/>
  <c r="GE121" i="10"/>
  <c r="GD122" i="10"/>
  <c r="GE122" i="10"/>
  <c r="GD123" i="10"/>
  <c r="GE123" i="10"/>
  <c r="GD124" i="10"/>
  <c r="GE124" i="10"/>
  <c r="GD125" i="10"/>
  <c r="GE125" i="10"/>
  <c r="GD126" i="10"/>
  <c r="GE126" i="10"/>
  <c r="GD127" i="10"/>
  <c r="GE127" i="10"/>
  <c r="GD128" i="10"/>
  <c r="GE128" i="10"/>
  <c r="GD129" i="10"/>
  <c r="GE129" i="10"/>
  <c r="GD130" i="10"/>
  <c r="GE130" i="10"/>
  <c r="GD131" i="10"/>
  <c r="GE131" i="10"/>
  <c r="GD132" i="10"/>
  <c r="GE132" i="10"/>
  <c r="GD133" i="10"/>
  <c r="GE133" i="10"/>
  <c r="GD134" i="10"/>
  <c r="GE134" i="10"/>
  <c r="GD135" i="10"/>
  <c r="GE135" i="10"/>
  <c r="GD136" i="10"/>
  <c r="GE136" i="10"/>
  <c r="GD137" i="10"/>
  <c r="GE137" i="10"/>
  <c r="GD138" i="10"/>
  <c r="GE138" i="10"/>
  <c r="GD139" i="10"/>
  <c r="GE139" i="10"/>
  <c r="GD140" i="10"/>
  <c r="GE140" i="10"/>
  <c r="GD141" i="10"/>
  <c r="GE141" i="10"/>
  <c r="GD142" i="10"/>
  <c r="GE142" i="10"/>
  <c r="GD143" i="10"/>
  <c r="GE143" i="10"/>
  <c r="GD144" i="10"/>
  <c r="GE144" i="10"/>
  <c r="GD145" i="10"/>
  <c r="GE145" i="10"/>
  <c r="GD146" i="10"/>
  <c r="GE146" i="10"/>
  <c r="GD147" i="10"/>
  <c r="GE147" i="10"/>
  <c r="GD148" i="10"/>
  <c r="GE148" i="10"/>
  <c r="GD149" i="10"/>
  <c r="GE149" i="10"/>
  <c r="GD150" i="10"/>
  <c r="GE150" i="10"/>
  <c r="GD151" i="10"/>
  <c r="GE151" i="10"/>
  <c r="GD152" i="10"/>
  <c r="GE152" i="10"/>
  <c r="GD153" i="10"/>
  <c r="GE153" i="10"/>
  <c r="GD154" i="10"/>
  <c r="GE154" i="10"/>
  <c r="GD155" i="10"/>
  <c r="GE155" i="10"/>
  <c r="GD156" i="10"/>
  <c r="GE156" i="10"/>
  <c r="GD157" i="10"/>
  <c r="GE157" i="10"/>
  <c r="GD158" i="10"/>
  <c r="GE158" i="10"/>
  <c r="GD159" i="10"/>
  <c r="GE159" i="10"/>
  <c r="GD160" i="10"/>
  <c r="GE160" i="10"/>
  <c r="GD161" i="10"/>
  <c r="GE161" i="10"/>
  <c r="GD162" i="10"/>
  <c r="GE162" i="10"/>
  <c r="GD163" i="10"/>
  <c r="GE163" i="10"/>
  <c r="GD164" i="10"/>
  <c r="GE164" i="10"/>
  <c r="GD165" i="10"/>
  <c r="GE165" i="10"/>
  <c r="GD166" i="10"/>
  <c r="GE166" i="10"/>
  <c r="GD167" i="10"/>
  <c r="GE167" i="10"/>
  <c r="GD168" i="10"/>
  <c r="GE168" i="10"/>
  <c r="GD169" i="10"/>
  <c r="GE169" i="10"/>
  <c r="GD170" i="10"/>
  <c r="GE170" i="10"/>
  <c r="GD171" i="10"/>
  <c r="GE171" i="10"/>
  <c r="GD172" i="10"/>
  <c r="GE172" i="10"/>
  <c r="GD173" i="10"/>
  <c r="GE173" i="10"/>
  <c r="GD174" i="10"/>
  <c r="GE174" i="10"/>
  <c r="GD175" i="10"/>
  <c r="GE175" i="10"/>
  <c r="GD176" i="10"/>
  <c r="GE176" i="10"/>
  <c r="GD177" i="10"/>
  <c r="GE177" i="10"/>
  <c r="GD178" i="10"/>
  <c r="GE178" i="10"/>
  <c r="GD179" i="10"/>
  <c r="GE179" i="10"/>
  <c r="GD180" i="10"/>
  <c r="GE180" i="10"/>
  <c r="GD181" i="10"/>
  <c r="GE181" i="10"/>
  <c r="GD182" i="10"/>
  <c r="GE182" i="10"/>
  <c r="GD183" i="10"/>
  <c r="GE183" i="10"/>
  <c r="GD184" i="10"/>
  <c r="GE184" i="10"/>
  <c r="GD185" i="10"/>
  <c r="GE185" i="10"/>
  <c r="GD186" i="10"/>
  <c r="GE186" i="10"/>
  <c r="GD187" i="10"/>
  <c r="GE187" i="10"/>
  <c r="GD188" i="10"/>
  <c r="GE188" i="10"/>
  <c r="GD189" i="10"/>
  <c r="GE189" i="10"/>
  <c r="GD190" i="10"/>
  <c r="GE190" i="10"/>
  <c r="GD191" i="10"/>
  <c r="GE191" i="10"/>
  <c r="GD192" i="10"/>
  <c r="GE192" i="10"/>
  <c r="GD193" i="10"/>
  <c r="GE193" i="10"/>
  <c r="GD194" i="10"/>
  <c r="GE194" i="10"/>
  <c r="GD195" i="10"/>
  <c r="GE195" i="10"/>
  <c r="GD196" i="10"/>
  <c r="GE196" i="10"/>
  <c r="GD197" i="10"/>
  <c r="GE197" i="10"/>
  <c r="GD198" i="10"/>
  <c r="GE198" i="10"/>
  <c r="GD199" i="10"/>
  <c r="GE199" i="10"/>
  <c r="GD200" i="10"/>
  <c r="GE200" i="10"/>
  <c r="GD201" i="10"/>
  <c r="GE201" i="10"/>
  <c r="GD202" i="10"/>
  <c r="GE202" i="10"/>
  <c r="GD203" i="10"/>
  <c r="GE203" i="10"/>
  <c r="GD204" i="10"/>
  <c r="GE204" i="10"/>
  <c r="GD205" i="10"/>
  <c r="GE205" i="10"/>
  <c r="GD206" i="10"/>
  <c r="GE206" i="10"/>
  <c r="GD207" i="10"/>
  <c r="GE207" i="10"/>
  <c r="GD208" i="10"/>
  <c r="GE208" i="10"/>
  <c r="GD209" i="10"/>
  <c r="GE209" i="10"/>
  <c r="GD210" i="10"/>
  <c r="GE210" i="10"/>
  <c r="GD211" i="10"/>
  <c r="GE211" i="10"/>
  <c r="GD212" i="10"/>
  <c r="GE212" i="10"/>
  <c r="GD213" i="10"/>
  <c r="GE213" i="10"/>
  <c r="GD214" i="10"/>
  <c r="GE214" i="10"/>
  <c r="GD215" i="10"/>
  <c r="GE215" i="10"/>
  <c r="GD216" i="10"/>
  <c r="GE216" i="10"/>
  <c r="GD217" i="10"/>
  <c r="GE217" i="10"/>
  <c r="GD218" i="10"/>
  <c r="GE218" i="10"/>
  <c r="GD219" i="10"/>
  <c r="GE219" i="10"/>
  <c r="GD220" i="10"/>
  <c r="GE220" i="10"/>
  <c r="GD221" i="10"/>
  <c r="GE221" i="10"/>
  <c r="GH2" i="10"/>
  <c r="GG2" i="10"/>
  <c r="FT1" i="10"/>
  <c r="FU3" i="10"/>
  <c r="FV3" i="10"/>
  <c r="FW1" i="10"/>
  <c r="FX3" i="10"/>
  <c r="FY3" i="10"/>
  <c r="FU4" i="10"/>
  <c r="FV4" i="10"/>
  <c r="FX4" i="10"/>
  <c r="FY4" i="10"/>
  <c r="FU5" i="10"/>
  <c r="FV5" i="10"/>
  <c r="FX5" i="10"/>
  <c r="FY5" i="10"/>
  <c r="FU6" i="10"/>
  <c r="FV6" i="10"/>
  <c r="FX6" i="10"/>
  <c r="FY6" i="10"/>
  <c r="FU7" i="10"/>
  <c r="FV7" i="10"/>
  <c r="FX7" i="10"/>
  <c r="FY7" i="10"/>
  <c r="FU8" i="10"/>
  <c r="FV8" i="10"/>
  <c r="FX8" i="10"/>
  <c r="FY8" i="10"/>
  <c r="FU9" i="10"/>
  <c r="FV9" i="10"/>
  <c r="FX9" i="10"/>
  <c r="FY9" i="10"/>
  <c r="FU10" i="10"/>
  <c r="FV10" i="10"/>
  <c r="FX10" i="10"/>
  <c r="FY10" i="10"/>
  <c r="FU11" i="10"/>
  <c r="FV11" i="10"/>
  <c r="FX11" i="10"/>
  <c r="FY11" i="10"/>
  <c r="FU12" i="10"/>
  <c r="FV12" i="10"/>
  <c r="FX12" i="10"/>
  <c r="FY12" i="10"/>
  <c r="FU13" i="10"/>
  <c r="FV13" i="10"/>
  <c r="FX13" i="10"/>
  <c r="FY13" i="10"/>
  <c r="FU14" i="10"/>
  <c r="FV14" i="10"/>
  <c r="FX14" i="10"/>
  <c r="FY14" i="10"/>
  <c r="FU15" i="10"/>
  <c r="FV15" i="10"/>
  <c r="FX15" i="10"/>
  <c r="FY15" i="10"/>
  <c r="FU16" i="10"/>
  <c r="FV16" i="10"/>
  <c r="FX16" i="10"/>
  <c r="FY16" i="10"/>
  <c r="FU17" i="10"/>
  <c r="FV17" i="10"/>
  <c r="FX17" i="10"/>
  <c r="FY17" i="10"/>
  <c r="FU18" i="10"/>
  <c r="FV18" i="10"/>
  <c r="FX18" i="10"/>
  <c r="FY18" i="10"/>
  <c r="FU19" i="10"/>
  <c r="FV19" i="10"/>
  <c r="FX19" i="10"/>
  <c r="FY19" i="10"/>
  <c r="FU20" i="10"/>
  <c r="FV20" i="10"/>
  <c r="FX20" i="10"/>
  <c r="FY20" i="10"/>
  <c r="FU21" i="10"/>
  <c r="FV21" i="10"/>
  <c r="FX21" i="10"/>
  <c r="FY21" i="10"/>
  <c r="FU22" i="10"/>
  <c r="FV22" i="10"/>
  <c r="FX22" i="10"/>
  <c r="FY22" i="10"/>
  <c r="FU23" i="10"/>
  <c r="FV23" i="10"/>
  <c r="FX23" i="10"/>
  <c r="FY23" i="10"/>
  <c r="FU24" i="10"/>
  <c r="FV24" i="10"/>
  <c r="FX24" i="10"/>
  <c r="FY24" i="10"/>
  <c r="FU25" i="10"/>
  <c r="FV25" i="10"/>
  <c r="FX25" i="10"/>
  <c r="FY25" i="10"/>
  <c r="FU26" i="10"/>
  <c r="FV26" i="10"/>
  <c r="FX26" i="10"/>
  <c r="FY26" i="10"/>
  <c r="FU27" i="10"/>
  <c r="FV27" i="10"/>
  <c r="FX27" i="10"/>
  <c r="FY27" i="10"/>
  <c r="FU28" i="10"/>
  <c r="FV28" i="10"/>
  <c r="FX28" i="10"/>
  <c r="FY28" i="10"/>
  <c r="FU29" i="10"/>
  <c r="FV29" i="10"/>
  <c r="FX29" i="10"/>
  <c r="FY29" i="10"/>
  <c r="FU30" i="10"/>
  <c r="FV30" i="10"/>
  <c r="FX30" i="10"/>
  <c r="FY30" i="10"/>
  <c r="FU31" i="10"/>
  <c r="FV31" i="10"/>
  <c r="FX31" i="10"/>
  <c r="FY31" i="10"/>
  <c r="FU32" i="10"/>
  <c r="FV32" i="10"/>
  <c r="FX32" i="10"/>
  <c r="FY32" i="10"/>
  <c r="FU33" i="10"/>
  <c r="FV33" i="10"/>
  <c r="FX33" i="10"/>
  <c r="FY33" i="10"/>
  <c r="FU34" i="10"/>
  <c r="FV34" i="10"/>
  <c r="FX34" i="10"/>
  <c r="FY34" i="10"/>
  <c r="FU35" i="10"/>
  <c r="FV35" i="10"/>
  <c r="FX35" i="10"/>
  <c r="FY35" i="10"/>
  <c r="FU36" i="10"/>
  <c r="FV36" i="10"/>
  <c r="FX36" i="10"/>
  <c r="FY36" i="10"/>
  <c r="FU37" i="10"/>
  <c r="FV37" i="10"/>
  <c r="FX37" i="10"/>
  <c r="FY37" i="10"/>
  <c r="FU38" i="10"/>
  <c r="FV38" i="10"/>
  <c r="FX38" i="10"/>
  <c r="FY38" i="10"/>
  <c r="FU39" i="10"/>
  <c r="FV39" i="10"/>
  <c r="FX39" i="10"/>
  <c r="FY39" i="10"/>
  <c r="FU40" i="10"/>
  <c r="FV40" i="10"/>
  <c r="FX40" i="10"/>
  <c r="FY40" i="10"/>
  <c r="FU41" i="10"/>
  <c r="FV41" i="10"/>
  <c r="FX41" i="10"/>
  <c r="FY41" i="10"/>
  <c r="FU42" i="10"/>
  <c r="FV42" i="10"/>
  <c r="FX42" i="10"/>
  <c r="FY42" i="10"/>
  <c r="FU43" i="10"/>
  <c r="FV43" i="10"/>
  <c r="FX43" i="10"/>
  <c r="FY43" i="10"/>
  <c r="FU44" i="10"/>
  <c r="FV44" i="10"/>
  <c r="FX44" i="10"/>
  <c r="FY44" i="10"/>
  <c r="FU45" i="10"/>
  <c r="FV45" i="10"/>
  <c r="FX45" i="10"/>
  <c r="FY45" i="10"/>
  <c r="FU46" i="10"/>
  <c r="FV46" i="10"/>
  <c r="FX46" i="10"/>
  <c r="FY46" i="10"/>
  <c r="FU47" i="10"/>
  <c r="FV47" i="10"/>
  <c r="FX47" i="10"/>
  <c r="FY47" i="10"/>
  <c r="FU48" i="10"/>
  <c r="FV48" i="10"/>
  <c r="FX48" i="10"/>
  <c r="FY48" i="10"/>
  <c r="FU49" i="10"/>
  <c r="FV49" i="10"/>
  <c r="FX49" i="10"/>
  <c r="FY49" i="10"/>
  <c r="FU50" i="10"/>
  <c r="FV50" i="10"/>
  <c r="FX50" i="10"/>
  <c r="FY50" i="10"/>
  <c r="FU51" i="10"/>
  <c r="FV51" i="10"/>
  <c r="FX51" i="10"/>
  <c r="FY51" i="10"/>
  <c r="FU52" i="10"/>
  <c r="FV52" i="10"/>
  <c r="FX52" i="10"/>
  <c r="FY52" i="10"/>
  <c r="FU53" i="10"/>
  <c r="FV53" i="10"/>
  <c r="FX53" i="10"/>
  <c r="FY53" i="10"/>
  <c r="FU54" i="10"/>
  <c r="FV54" i="10"/>
  <c r="FX54" i="10"/>
  <c r="FY54" i="10"/>
  <c r="FU55" i="10"/>
  <c r="FV55" i="10"/>
  <c r="FX55" i="10"/>
  <c r="FY55" i="10"/>
  <c r="FU56" i="10"/>
  <c r="FV56" i="10"/>
  <c r="FX56" i="10"/>
  <c r="FY56" i="10"/>
  <c r="FU57" i="10"/>
  <c r="FV57" i="10"/>
  <c r="FX57" i="10"/>
  <c r="FY57" i="10"/>
  <c r="FU58" i="10"/>
  <c r="FV58" i="10"/>
  <c r="FX58" i="10"/>
  <c r="FY58" i="10"/>
  <c r="FU59" i="10"/>
  <c r="FV59" i="10"/>
  <c r="FX59" i="10"/>
  <c r="FY59" i="10"/>
  <c r="FU60" i="10"/>
  <c r="FV60" i="10"/>
  <c r="FX60" i="10"/>
  <c r="FY60" i="10"/>
  <c r="FU61" i="10"/>
  <c r="FV61" i="10"/>
  <c r="FX61" i="10"/>
  <c r="FY61" i="10"/>
  <c r="FU62" i="10"/>
  <c r="FV62" i="10"/>
  <c r="FX62" i="10"/>
  <c r="FY62" i="10"/>
  <c r="FU63" i="10"/>
  <c r="FV63" i="10"/>
  <c r="FX63" i="10"/>
  <c r="FY63" i="10"/>
  <c r="FU64" i="10"/>
  <c r="FV64" i="10"/>
  <c r="FX64" i="10"/>
  <c r="FY64" i="10"/>
  <c r="FU65" i="10"/>
  <c r="FV65" i="10"/>
  <c r="FX65" i="10"/>
  <c r="FY65" i="10"/>
  <c r="FU66" i="10"/>
  <c r="FV66" i="10"/>
  <c r="FX66" i="10"/>
  <c r="FY66" i="10"/>
  <c r="FU67" i="10"/>
  <c r="FV67" i="10"/>
  <c r="FX67" i="10"/>
  <c r="FY67" i="10"/>
  <c r="FU68" i="10"/>
  <c r="FV68" i="10"/>
  <c r="FX68" i="10"/>
  <c r="FY68" i="10"/>
  <c r="FU69" i="10"/>
  <c r="FV69" i="10"/>
  <c r="FX69" i="10"/>
  <c r="FY69" i="10"/>
  <c r="FU70" i="10"/>
  <c r="FV70" i="10"/>
  <c r="FX70" i="10"/>
  <c r="FY70" i="10"/>
  <c r="FU71" i="10"/>
  <c r="FV71" i="10"/>
  <c r="FX71" i="10"/>
  <c r="FY71" i="10"/>
  <c r="FU72" i="10"/>
  <c r="FV72" i="10"/>
  <c r="FX72" i="10"/>
  <c r="FY72" i="10"/>
  <c r="FU73" i="10"/>
  <c r="FV73" i="10"/>
  <c r="FX73" i="10"/>
  <c r="FY73" i="10"/>
  <c r="FU74" i="10"/>
  <c r="FV74" i="10"/>
  <c r="FX74" i="10"/>
  <c r="FY74" i="10"/>
  <c r="FU75" i="10"/>
  <c r="FV75" i="10"/>
  <c r="FX75" i="10"/>
  <c r="FY75" i="10"/>
  <c r="FU76" i="10"/>
  <c r="FV76" i="10"/>
  <c r="FX76" i="10"/>
  <c r="FY76" i="10"/>
  <c r="FU77" i="10"/>
  <c r="FV77" i="10"/>
  <c r="FX77" i="10"/>
  <c r="FY77" i="10"/>
  <c r="FU78" i="10"/>
  <c r="FV78" i="10"/>
  <c r="FX78" i="10"/>
  <c r="FY78" i="10"/>
  <c r="FU79" i="10"/>
  <c r="FV79" i="10"/>
  <c r="FX79" i="10"/>
  <c r="FY79" i="10"/>
  <c r="FU80" i="10"/>
  <c r="FV80" i="10"/>
  <c r="FX80" i="10"/>
  <c r="FY80" i="10"/>
  <c r="FU81" i="10"/>
  <c r="FV81" i="10"/>
  <c r="FX81" i="10"/>
  <c r="FY81" i="10"/>
  <c r="FU82" i="10"/>
  <c r="FV82" i="10"/>
  <c r="FX82" i="10"/>
  <c r="FY82" i="10"/>
  <c r="FU83" i="10"/>
  <c r="FV83" i="10"/>
  <c r="FX83" i="10"/>
  <c r="FY83" i="10"/>
  <c r="FU84" i="10"/>
  <c r="FV84" i="10"/>
  <c r="FX84" i="10"/>
  <c r="FY84" i="10"/>
  <c r="FU85" i="10"/>
  <c r="FV85" i="10"/>
  <c r="FX85" i="10"/>
  <c r="FY85" i="10"/>
  <c r="FU86" i="10"/>
  <c r="FV86" i="10"/>
  <c r="FX86" i="10"/>
  <c r="FY86" i="10"/>
  <c r="FU87" i="10"/>
  <c r="FV87" i="10"/>
  <c r="FX87" i="10"/>
  <c r="FY87" i="10"/>
  <c r="FU88" i="10"/>
  <c r="FV88" i="10"/>
  <c r="FX88" i="10"/>
  <c r="FY88" i="10"/>
  <c r="FU89" i="10"/>
  <c r="FV89" i="10"/>
  <c r="FX89" i="10"/>
  <c r="FY89" i="10"/>
  <c r="FU90" i="10"/>
  <c r="FV90" i="10"/>
  <c r="FX90" i="10"/>
  <c r="FY90" i="10"/>
  <c r="FU91" i="10"/>
  <c r="FV91" i="10"/>
  <c r="FX91" i="10"/>
  <c r="FY91" i="10"/>
  <c r="FU92" i="10"/>
  <c r="FV92" i="10"/>
  <c r="FX92" i="10"/>
  <c r="FY92" i="10"/>
  <c r="FU93" i="10"/>
  <c r="FV93" i="10"/>
  <c r="FX93" i="10"/>
  <c r="FY93" i="10"/>
  <c r="FU94" i="10"/>
  <c r="FV94" i="10"/>
  <c r="FX94" i="10"/>
  <c r="FY94" i="10"/>
  <c r="FU95" i="10"/>
  <c r="FV95" i="10"/>
  <c r="FX95" i="10"/>
  <c r="FY95" i="10"/>
  <c r="FU96" i="10"/>
  <c r="FV96" i="10"/>
  <c r="FX96" i="10"/>
  <c r="FY96" i="10"/>
  <c r="FU97" i="10"/>
  <c r="FV97" i="10"/>
  <c r="FX97" i="10"/>
  <c r="FY97" i="10"/>
  <c r="FU98" i="10"/>
  <c r="FV98" i="10"/>
  <c r="FX98" i="10"/>
  <c r="FY98" i="10"/>
  <c r="FU99" i="10"/>
  <c r="FV99" i="10"/>
  <c r="FX99" i="10"/>
  <c r="FY99" i="10"/>
  <c r="FU100" i="10"/>
  <c r="FV100" i="10"/>
  <c r="FX100" i="10"/>
  <c r="FY100" i="10"/>
  <c r="FU101" i="10"/>
  <c r="FV101" i="10"/>
  <c r="FX101" i="10"/>
  <c r="FY101" i="10"/>
  <c r="FU102" i="10"/>
  <c r="FV102" i="10"/>
  <c r="FX102" i="10"/>
  <c r="FY102" i="10"/>
  <c r="FU103" i="10"/>
  <c r="FV103" i="10"/>
  <c r="FX103" i="10"/>
  <c r="FY103" i="10"/>
  <c r="FU104" i="10"/>
  <c r="FV104" i="10"/>
  <c r="FX104" i="10"/>
  <c r="FY104" i="10"/>
  <c r="FU105" i="10"/>
  <c r="FV105" i="10"/>
  <c r="FX105" i="10"/>
  <c r="FY105" i="10"/>
  <c r="FU106" i="10"/>
  <c r="FV106" i="10"/>
  <c r="FX106" i="10"/>
  <c r="FY106" i="10"/>
  <c r="FU107" i="10"/>
  <c r="FV107" i="10"/>
  <c r="FX107" i="10"/>
  <c r="FY107" i="10"/>
  <c r="FU108" i="10"/>
  <c r="FV108" i="10"/>
  <c r="FX108" i="10"/>
  <c r="FY108" i="10"/>
  <c r="FU109" i="10"/>
  <c r="FV109" i="10"/>
  <c r="FX109" i="10"/>
  <c r="FY109" i="10"/>
  <c r="FU110" i="10"/>
  <c r="FV110" i="10"/>
  <c r="FX110" i="10"/>
  <c r="FY110" i="10"/>
  <c r="FU111" i="10"/>
  <c r="FV111" i="10"/>
  <c r="FX111" i="10"/>
  <c r="FY111" i="10"/>
  <c r="FU112" i="10"/>
  <c r="FV112" i="10"/>
  <c r="FX112" i="10"/>
  <c r="FY112" i="10"/>
  <c r="FU113" i="10"/>
  <c r="FV113" i="10"/>
  <c r="FX113" i="10"/>
  <c r="FY113" i="10"/>
  <c r="FU114" i="10"/>
  <c r="FV114" i="10"/>
  <c r="FX114" i="10"/>
  <c r="FY114" i="10"/>
  <c r="FU115" i="10"/>
  <c r="FV115" i="10"/>
  <c r="FX115" i="10"/>
  <c r="FY115" i="10"/>
  <c r="FU116" i="10"/>
  <c r="FV116" i="10"/>
  <c r="FX116" i="10"/>
  <c r="FY116" i="10"/>
  <c r="FU117" i="10"/>
  <c r="FV117" i="10"/>
  <c r="FX117" i="10"/>
  <c r="FY117" i="10"/>
  <c r="FU118" i="10"/>
  <c r="FV118" i="10"/>
  <c r="FX118" i="10"/>
  <c r="FY118" i="10"/>
  <c r="FU119" i="10"/>
  <c r="FV119" i="10"/>
  <c r="FX119" i="10"/>
  <c r="FY119" i="10"/>
  <c r="FU120" i="10"/>
  <c r="FV120" i="10"/>
  <c r="FX120" i="10"/>
  <c r="FY120" i="10"/>
  <c r="FU121" i="10"/>
  <c r="FV121" i="10"/>
  <c r="FX121" i="10"/>
  <c r="FY121" i="10"/>
  <c r="FU122" i="10"/>
  <c r="FV122" i="10"/>
  <c r="FX122" i="10"/>
  <c r="FY122" i="10"/>
  <c r="FU123" i="10"/>
  <c r="FV123" i="10"/>
  <c r="FX123" i="10"/>
  <c r="FY123" i="10"/>
  <c r="FU124" i="10"/>
  <c r="FV124" i="10"/>
  <c r="FX124" i="10"/>
  <c r="FY124" i="10"/>
  <c r="FU125" i="10"/>
  <c r="FV125" i="10"/>
  <c r="FX125" i="10"/>
  <c r="FY125" i="10"/>
  <c r="FU126" i="10"/>
  <c r="FV126" i="10"/>
  <c r="FX126" i="10"/>
  <c r="FY126" i="10"/>
  <c r="FU127" i="10"/>
  <c r="FV127" i="10"/>
  <c r="FX127" i="10"/>
  <c r="FY127" i="10"/>
  <c r="FU128" i="10"/>
  <c r="FV128" i="10"/>
  <c r="FX128" i="10"/>
  <c r="FY128" i="10"/>
  <c r="FU129" i="10"/>
  <c r="FV129" i="10"/>
  <c r="FX129" i="10"/>
  <c r="FY129" i="10"/>
  <c r="FU130" i="10"/>
  <c r="FV130" i="10"/>
  <c r="FX130" i="10"/>
  <c r="FY130" i="10"/>
  <c r="FU131" i="10"/>
  <c r="FV131" i="10"/>
  <c r="FX131" i="10"/>
  <c r="FY131" i="10"/>
  <c r="FU132" i="10"/>
  <c r="FV132" i="10"/>
  <c r="FX132" i="10"/>
  <c r="FY132" i="10"/>
  <c r="FU133" i="10"/>
  <c r="FV133" i="10"/>
  <c r="FX133" i="10"/>
  <c r="FY133" i="10"/>
  <c r="FU134" i="10"/>
  <c r="FV134" i="10"/>
  <c r="FX134" i="10"/>
  <c r="FY134" i="10"/>
  <c r="FU135" i="10"/>
  <c r="FV135" i="10"/>
  <c r="FX135" i="10"/>
  <c r="FY135" i="10"/>
  <c r="FU136" i="10"/>
  <c r="FV136" i="10"/>
  <c r="FX136" i="10"/>
  <c r="FY136" i="10"/>
  <c r="FU137" i="10"/>
  <c r="FV137" i="10"/>
  <c r="FX137" i="10"/>
  <c r="FY137" i="10"/>
  <c r="FU138" i="10"/>
  <c r="FV138" i="10"/>
  <c r="FX138" i="10"/>
  <c r="FY138" i="10"/>
  <c r="FU139" i="10"/>
  <c r="FV139" i="10"/>
  <c r="FX139" i="10"/>
  <c r="FY139" i="10"/>
  <c r="FU140" i="10"/>
  <c r="FV140" i="10"/>
  <c r="FX140" i="10"/>
  <c r="FY140" i="10"/>
  <c r="FU141" i="10"/>
  <c r="FV141" i="10"/>
  <c r="FX141" i="10"/>
  <c r="FY141" i="10"/>
  <c r="FU142" i="10"/>
  <c r="FV142" i="10"/>
  <c r="FX142" i="10"/>
  <c r="FY142" i="10"/>
  <c r="FU143" i="10"/>
  <c r="FV143" i="10"/>
  <c r="FX143" i="10"/>
  <c r="FY143" i="10"/>
  <c r="FU144" i="10"/>
  <c r="FV144" i="10"/>
  <c r="FX144" i="10"/>
  <c r="FY144" i="10"/>
  <c r="FU145" i="10"/>
  <c r="FV145" i="10"/>
  <c r="FX145" i="10"/>
  <c r="FY145" i="10"/>
  <c r="FU146" i="10"/>
  <c r="FV146" i="10"/>
  <c r="FX146" i="10"/>
  <c r="FY146" i="10"/>
  <c r="FU147" i="10"/>
  <c r="FV147" i="10"/>
  <c r="FX147" i="10"/>
  <c r="FY147" i="10"/>
  <c r="FU148" i="10"/>
  <c r="FV148" i="10"/>
  <c r="FX148" i="10"/>
  <c r="FY148" i="10"/>
  <c r="FU149" i="10"/>
  <c r="FV149" i="10"/>
  <c r="FX149" i="10"/>
  <c r="FY149" i="10"/>
  <c r="FU150" i="10"/>
  <c r="FV150" i="10"/>
  <c r="FX150" i="10"/>
  <c r="FY150" i="10"/>
  <c r="FU151" i="10"/>
  <c r="FV151" i="10"/>
  <c r="FX151" i="10"/>
  <c r="FY151" i="10"/>
  <c r="FU152" i="10"/>
  <c r="FV152" i="10"/>
  <c r="FX152" i="10"/>
  <c r="FY152" i="10"/>
  <c r="FU153" i="10"/>
  <c r="FV153" i="10"/>
  <c r="FX153" i="10"/>
  <c r="FY153" i="10"/>
  <c r="FU154" i="10"/>
  <c r="FV154" i="10"/>
  <c r="FX154" i="10"/>
  <c r="FY154" i="10"/>
  <c r="FU155" i="10"/>
  <c r="FV155" i="10"/>
  <c r="FX155" i="10"/>
  <c r="FY155" i="10"/>
  <c r="FU156" i="10"/>
  <c r="FV156" i="10"/>
  <c r="FX156" i="10"/>
  <c r="FY156" i="10"/>
  <c r="FU157" i="10"/>
  <c r="FV157" i="10"/>
  <c r="FX157" i="10"/>
  <c r="FY157" i="10"/>
  <c r="FU158" i="10"/>
  <c r="FV158" i="10"/>
  <c r="FX158" i="10"/>
  <c r="FY158" i="10"/>
  <c r="FU159" i="10"/>
  <c r="FV159" i="10"/>
  <c r="FX159" i="10"/>
  <c r="FY159" i="10"/>
  <c r="FU160" i="10"/>
  <c r="FV160" i="10"/>
  <c r="FX160" i="10"/>
  <c r="FY160" i="10"/>
  <c r="FU161" i="10"/>
  <c r="FV161" i="10"/>
  <c r="FX161" i="10"/>
  <c r="FY161" i="10"/>
  <c r="FU162" i="10"/>
  <c r="FV162" i="10"/>
  <c r="FX162" i="10"/>
  <c r="FY162" i="10"/>
  <c r="FU163" i="10"/>
  <c r="FV163" i="10"/>
  <c r="FX163" i="10"/>
  <c r="FY163" i="10"/>
  <c r="FU164" i="10"/>
  <c r="FV164" i="10"/>
  <c r="FX164" i="10"/>
  <c r="FY164" i="10"/>
  <c r="FU165" i="10"/>
  <c r="FV165" i="10"/>
  <c r="FX165" i="10"/>
  <c r="FY165" i="10"/>
  <c r="FU166" i="10"/>
  <c r="FV166" i="10"/>
  <c r="FX166" i="10"/>
  <c r="FY166" i="10"/>
  <c r="FU167" i="10"/>
  <c r="FV167" i="10"/>
  <c r="FX167" i="10"/>
  <c r="FY167" i="10"/>
  <c r="FU168" i="10"/>
  <c r="FV168" i="10"/>
  <c r="FX168" i="10"/>
  <c r="FY168" i="10"/>
  <c r="FU169" i="10"/>
  <c r="FV169" i="10"/>
  <c r="FX169" i="10"/>
  <c r="FY169" i="10"/>
  <c r="FU170" i="10"/>
  <c r="FV170" i="10"/>
  <c r="FX170" i="10"/>
  <c r="FY170" i="10"/>
  <c r="FU171" i="10"/>
  <c r="FV171" i="10"/>
  <c r="FX171" i="10"/>
  <c r="FY171" i="10"/>
  <c r="FU172" i="10"/>
  <c r="FV172" i="10"/>
  <c r="FX172" i="10"/>
  <c r="FY172" i="10"/>
  <c r="FU173" i="10"/>
  <c r="FV173" i="10"/>
  <c r="FX173" i="10"/>
  <c r="FY173" i="10"/>
  <c r="FU174" i="10"/>
  <c r="FV174" i="10"/>
  <c r="FX174" i="10"/>
  <c r="FY174" i="10"/>
  <c r="FU175" i="10"/>
  <c r="FV175" i="10"/>
  <c r="FX175" i="10"/>
  <c r="FY175" i="10"/>
  <c r="FU176" i="10"/>
  <c r="FV176" i="10"/>
  <c r="FX176" i="10"/>
  <c r="FY176" i="10"/>
  <c r="FU177" i="10"/>
  <c r="FV177" i="10"/>
  <c r="FX177" i="10"/>
  <c r="FY177" i="10"/>
  <c r="FU178" i="10"/>
  <c r="FV178" i="10"/>
  <c r="FX178" i="10"/>
  <c r="FY178" i="10"/>
  <c r="FU179" i="10"/>
  <c r="FV179" i="10"/>
  <c r="FX179" i="10"/>
  <c r="FY179" i="10"/>
  <c r="FU180" i="10"/>
  <c r="FV180" i="10"/>
  <c r="FX180" i="10"/>
  <c r="FY180" i="10"/>
  <c r="FU181" i="10"/>
  <c r="FV181" i="10"/>
  <c r="FX181" i="10"/>
  <c r="FY181" i="10"/>
  <c r="FU182" i="10"/>
  <c r="FV182" i="10"/>
  <c r="FX182" i="10"/>
  <c r="FY182" i="10"/>
  <c r="FU183" i="10"/>
  <c r="FV183" i="10"/>
  <c r="FX183" i="10"/>
  <c r="FY183" i="10"/>
  <c r="FU184" i="10"/>
  <c r="FV184" i="10"/>
  <c r="FX184" i="10"/>
  <c r="FY184" i="10"/>
  <c r="FU185" i="10"/>
  <c r="FV185" i="10"/>
  <c r="FX185" i="10"/>
  <c r="FY185" i="10"/>
  <c r="FU186" i="10"/>
  <c r="FV186" i="10"/>
  <c r="FX186" i="10"/>
  <c r="FY186" i="10"/>
  <c r="FU187" i="10"/>
  <c r="FV187" i="10"/>
  <c r="FX187" i="10"/>
  <c r="FY187" i="10"/>
  <c r="FU188" i="10"/>
  <c r="FV188" i="10"/>
  <c r="FX188" i="10"/>
  <c r="FY188" i="10"/>
  <c r="FU189" i="10"/>
  <c r="FV189" i="10"/>
  <c r="FX189" i="10"/>
  <c r="FY189" i="10"/>
  <c r="FU190" i="10"/>
  <c r="FV190" i="10"/>
  <c r="FX190" i="10"/>
  <c r="FY190" i="10"/>
  <c r="FU191" i="10"/>
  <c r="FV191" i="10"/>
  <c r="FX191" i="10"/>
  <c r="FY191" i="10"/>
  <c r="FU192" i="10"/>
  <c r="FV192" i="10"/>
  <c r="FX192" i="10"/>
  <c r="FY192" i="10"/>
  <c r="FU193" i="10"/>
  <c r="FV193" i="10"/>
  <c r="FX193" i="10"/>
  <c r="FY193" i="10"/>
  <c r="FU194" i="10"/>
  <c r="FV194" i="10"/>
  <c r="FX194" i="10"/>
  <c r="FY194" i="10"/>
  <c r="FU195" i="10"/>
  <c r="FV195" i="10"/>
  <c r="FX195" i="10"/>
  <c r="FY195" i="10"/>
  <c r="FU196" i="10"/>
  <c r="FV196" i="10"/>
  <c r="FX196" i="10"/>
  <c r="FY196" i="10"/>
  <c r="FU197" i="10"/>
  <c r="FV197" i="10"/>
  <c r="FX197" i="10"/>
  <c r="FY197" i="10"/>
  <c r="FU198" i="10"/>
  <c r="FV198" i="10"/>
  <c r="FX198" i="10"/>
  <c r="FY198" i="10"/>
  <c r="FU199" i="10"/>
  <c r="FV199" i="10"/>
  <c r="FX199" i="10"/>
  <c r="FY199" i="10"/>
  <c r="FU200" i="10"/>
  <c r="FV200" i="10"/>
  <c r="FX200" i="10"/>
  <c r="FY200" i="10"/>
  <c r="FU201" i="10"/>
  <c r="FV201" i="10"/>
  <c r="FX201" i="10"/>
  <c r="FY201" i="10"/>
  <c r="FU202" i="10"/>
  <c r="FV202" i="10"/>
  <c r="FX202" i="10"/>
  <c r="FY202" i="10"/>
  <c r="FU203" i="10"/>
  <c r="FV203" i="10"/>
  <c r="FX203" i="10"/>
  <c r="FY203" i="10"/>
  <c r="FU204" i="10"/>
  <c r="FV204" i="10"/>
  <c r="FX204" i="10"/>
  <c r="FY204" i="10"/>
  <c r="FU205" i="10"/>
  <c r="FV205" i="10"/>
  <c r="FX205" i="10"/>
  <c r="FY205" i="10"/>
  <c r="FU206" i="10"/>
  <c r="FV206" i="10"/>
  <c r="FX206" i="10"/>
  <c r="FY206" i="10"/>
  <c r="FU207" i="10"/>
  <c r="FV207" i="10"/>
  <c r="FX207" i="10"/>
  <c r="FY207" i="10"/>
  <c r="FU208" i="10"/>
  <c r="FV208" i="10"/>
  <c r="FX208" i="10"/>
  <c r="FY208" i="10"/>
  <c r="FU209" i="10"/>
  <c r="FV209" i="10"/>
  <c r="FX209" i="10"/>
  <c r="FY209" i="10"/>
  <c r="FU210" i="10"/>
  <c r="FV210" i="10"/>
  <c r="FX210" i="10"/>
  <c r="FY210" i="10"/>
  <c r="FU211" i="10"/>
  <c r="FV211" i="10"/>
  <c r="FX211" i="10"/>
  <c r="FY211" i="10"/>
  <c r="FU212" i="10"/>
  <c r="FV212" i="10"/>
  <c r="FX212" i="10"/>
  <c r="FY212" i="10"/>
  <c r="FU213" i="10"/>
  <c r="FV213" i="10"/>
  <c r="FX213" i="10"/>
  <c r="FY213" i="10"/>
  <c r="FU214" i="10"/>
  <c r="FV214" i="10"/>
  <c r="FX214" i="10"/>
  <c r="FY214" i="10"/>
  <c r="FU215" i="10"/>
  <c r="FV215" i="10"/>
  <c r="FX215" i="10"/>
  <c r="FY215" i="10"/>
  <c r="FU216" i="10"/>
  <c r="FV216" i="10"/>
  <c r="FX216" i="10"/>
  <c r="FY216" i="10"/>
  <c r="FU217" i="10"/>
  <c r="FV217" i="10"/>
  <c r="FX217" i="10"/>
  <c r="FY217" i="10"/>
  <c r="FY2" i="10"/>
  <c r="FX2" i="10"/>
  <c r="FV2" i="10"/>
  <c r="FU2" i="10"/>
  <c r="EO1" i="10"/>
  <c r="ER1" i="10"/>
  <c r="DQ1" i="10"/>
  <c r="DT1" i="10"/>
  <c r="CS1" i="10"/>
  <c r="CV1" i="10"/>
  <c r="BU1" i="10"/>
  <c r="BX1" i="10"/>
  <c r="AW1" i="10"/>
  <c r="AZ1" i="10"/>
  <c r="Y1" i="10"/>
  <c r="Z3" i="10"/>
  <c r="AA3" i="10"/>
  <c r="AB1" i="10"/>
  <c r="AC3" i="10"/>
  <c r="AD3" i="10"/>
  <c r="Z4" i="10"/>
  <c r="AA4" i="10"/>
  <c r="AC4" i="10"/>
  <c r="AD4" i="10"/>
  <c r="Z5" i="10"/>
  <c r="AA5" i="10"/>
  <c r="AC5" i="10"/>
  <c r="AD5" i="10"/>
  <c r="Z6" i="10"/>
  <c r="AA6" i="10"/>
  <c r="AC6" i="10"/>
  <c r="AD6" i="10"/>
  <c r="Z7" i="10"/>
  <c r="AA7" i="10"/>
  <c r="AC7" i="10"/>
  <c r="AD7" i="10"/>
  <c r="Z8" i="10"/>
  <c r="AA8" i="10"/>
  <c r="AC8" i="10"/>
  <c r="AD8" i="10"/>
  <c r="Z9" i="10"/>
  <c r="AA9" i="10"/>
  <c r="AC9" i="10"/>
  <c r="AD9" i="10"/>
  <c r="Z10" i="10"/>
  <c r="AA10" i="10"/>
  <c r="AC10" i="10"/>
  <c r="AD10" i="10"/>
  <c r="Z11" i="10"/>
  <c r="AA11" i="10"/>
  <c r="AC11" i="10"/>
  <c r="AD11" i="10"/>
  <c r="Z12" i="10"/>
  <c r="AA12" i="10"/>
  <c r="AC12" i="10"/>
  <c r="AD12" i="10"/>
  <c r="Z13" i="10"/>
  <c r="AA13" i="10"/>
  <c r="AC13" i="10"/>
  <c r="AD13" i="10"/>
  <c r="Z14" i="10"/>
  <c r="AA14" i="10"/>
  <c r="AC14" i="10"/>
  <c r="AD14" i="10"/>
  <c r="Z15" i="10"/>
  <c r="AA15" i="10"/>
  <c r="AC15" i="10"/>
  <c r="AD15" i="10"/>
  <c r="Z16" i="10"/>
  <c r="AA16" i="10"/>
  <c r="AC16" i="10"/>
  <c r="AD16" i="10"/>
  <c r="Z17" i="10"/>
  <c r="AA17" i="10"/>
  <c r="AC17" i="10"/>
  <c r="AD17" i="10"/>
  <c r="Z18" i="10"/>
  <c r="AA18" i="10"/>
  <c r="AC18" i="10"/>
  <c r="AD18" i="10"/>
  <c r="Z19" i="10"/>
  <c r="AA19" i="10"/>
  <c r="AC19" i="10"/>
  <c r="AD19" i="10"/>
  <c r="Z20" i="10"/>
  <c r="AA20" i="10"/>
  <c r="AC20" i="10"/>
  <c r="AD20" i="10"/>
  <c r="Z21" i="10"/>
  <c r="AA21" i="10"/>
  <c r="AC21" i="10"/>
  <c r="AD21" i="10"/>
  <c r="Z22" i="10"/>
  <c r="AA22" i="10"/>
  <c r="AC22" i="10"/>
  <c r="AD22" i="10"/>
  <c r="Z23" i="10"/>
  <c r="AA23" i="10"/>
  <c r="AC23" i="10"/>
  <c r="AD23" i="10"/>
  <c r="Z24" i="10"/>
  <c r="AA24" i="10"/>
  <c r="AC24" i="10"/>
  <c r="AD24" i="10"/>
  <c r="Z25" i="10"/>
  <c r="AA25" i="10"/>
  <c r="AC25" i="10"/>
  <c r="AD25" i="10"/>
  <c r="Z26" i="10"/>
  <c r="AA26" i="10"/>
  <c r="AC26" i="10"/>
  <c r="AD26" i="10"/>
  <c r="Z27" i="10"/>
  <c r="AA27" i="10"/>
  <c r="AC27" i="10"/>
  <c r="AD27" i="10"/>
  <c r="Z28" i="10"/>
  <c r="AA28" i="10"/>
  <c r="AC28" i="10"/>
  <c r="AD28" i="10"/>
  <c r="Z29" i="10"/>
  <c r="AA29" i="10"/>
  <c r="AC29" i="10"/>
  <c r="AD29" i="10"/>
  <c r="Z30" i="10"/>
  <c r="AA30" i="10"/>
  <c r="AC30" i="10"/>
  <c r="AD30" i="10"/>
  <c r="Z31" i="10"/>
  <c r="AA31" i="10"/>
  <c r="AC31" i="10"/>
  <c r="AD31" i="10"/>
  <c r="Z32" i="10"/>
  <c r="AA32" i="10"/>
  <c r="AC32" i="10"/>
  <c r="AD32" i="10"/>
  <c r="Z33" i="10"/>
  <c r="AA33" i="10"/>
  <c r="AC33" i="10"/>
  <c r="AD33" i="10"/>
  <c r="Z34" i="10"/>
  <c r="AA34" i="10"/>
  <c r="AC34" i="10"/>
  <c r="AD34" i="10"/>
  <c r="Z35" i="10"/>
  <c r="AA35" i="10"/>
  <c r="AC35" i="10"/>
  <c r="AD35" i="10"/>
  <c r="Z36" i="10"/>
  <c r="AA36" i="10"/>
  <c r="AC36" i="10"/>
  <c r="AD36" i="10"/>
  <c r="Z37" i="10"/>
  <c r="AA37" i="10"/>
  <c r="AC37" i="10"/>
  <c r="AD37" i="10"/>
  <c r="Z38" i="10"/>
  <c r="AA38" i="10"/>
  <c r="AC38" i="10"/>
  <c r="AD38" i="10"/>
  <c r="Z39" i="10"/>
  <c r="AA39" i="10"/>
  <c r="AC39" i="10"/>
  <c r="AD39" i="10"/>
  <c r="Z40" i="10"/>
  <c r="AA40" i="10"/>
  <c r="AC40" i="10"/>
  <c r="AD40" i="10"/>
  <c r="Z41" i="10"/>
  <c r="AA41" i="10"/>
  <c r="AC41" i="10"/>
  <c r="AD41" i="10"/>
  <c r="Z42" i="10"/>
  <c r="AA42" i="10"/>
  <c r="AC42" i="10"/>
  <c r="AD42" i="10"/>
  <c r="Z43" i="10"/>
  <c r="AA43" i="10"/>
  <c r="AC43" i="10"/>
  <c r="AD43" i="10"/>
  <c r="Z44" i="10"/>
  <c r="AA44" i="10"/>
  <c r="AC44" i="10"/>
  <c r="AD44" i="10"/>
  <c r="Z45" i="10"/>
  <c r="AA45" i="10"/>
  <c r="AC45" i="10"/>
  <c r="AD45" i="10"/>
  <c r="Z46" i="10"/>
  <c r="AA46" i="10"/>
  <c r="AC46" i="10"/>
  <c r="AD46" i="10"/>
  <c r="Z47" i="10"/>
  <c r="AA47" i="10"/>
  <c r="AC47" i="10"/>
  <c r="AD47" i="10"/>
  <c r="Z48" i="10"/>
  <c r="AA48" i="10"/>
  <c r="AC48" i="10"/>
  <c r="AD48" i="10"/>
  <c r="Z49" i="10"/>
  <c r="AA49" i="10"/>
  <c r="AC49" i="10"/>
  <c r="AD49" i="10"/>
  <c r="AD2" i="10"/>
  <c r="AC2" i="10"/>
  <c r="AA2" i="10"/>
  <c r="Z2" i="10"/>
  <c r="V1" i="10"/>
  <c r="W3" i="10"/>
  <c r="X3" i="10"/>
  <c r="W4" i="10"/>
  <c r="X4" i="10"/>
  <c r="W5" i="10"/>
  <c r="X5" i="10"/>
  <c r="W6" i="10"/>
  <c r="X6" i="10"/>
  <c r="W7" i="10"/>
  <c r="X7" i="10"/>
  <c r="W8" i="10"/>
  <c r="X8" i="10"/>
  <c r="W9" i="10"/>
  <c r="X9" i="10"/>
  <c r="W10" i="10"/>
  <c r="X10" i="10"/>
  <c r="W11" i="10"/>
  <c r="X11" i="10"/>
  <c r="W12" i="10"/>
  <c r="X12" i="10"/>
  <c r="W13" i="10"/>
  <c r="X13" i="10"/>
  <c r="W14" i="10"/>
  <c r="X14" i="10"/>
  <c r="W15" i="10"/>
  <c r="X15" i="10"/>
  <c r="W16" i="10"/>
  <c r="X16" i="10"/>
  <c r="W17" i="10"/>
  <c r="X17" i="10"/>
  <c r="W18" i="10"/>
  <c r="X18" i="10"/>
  <c r="W19" i="10"/>
  <c r="X19" i="10"/>
  <c r="W20" i="10"/>
  <c r="X20" i="10"/>
  <c r="W21" i="10"/>
  <c r="X21" i="10"/>
  <c r="W22" i="10"/>
  <c r="X22" i="10"/>
  <c r="W23" i="10"/>
  <c r="X23" i="10"/>
  <c r="W24" i="10"/>
  <c r="X24" i="10"/>
  <c r="W25" i="10"/>
  <c r="X25" i="10"/>
  <c r="W26" i="10"/>
  <c r="X26" i="10"/>
  <c r="W27" i="10"/>
  <c r="X27" i="10"/>
  <c r="W28" i="10"/>
  <c r="X28" i="10"/>
  <c r="W29" i="10"/>
  <c r="X29" i="10"/>
  <c r="W30" i="10"/>
  <c r="X30" i="10"/>
  <c r="W31" i="10"/>
  <c r="X31" i="10"/>
  <c r="W32" i="10"/>
  <c r="X32" i="10"/>
  <c r="W33" i="10"/>
  <c r="X33" i="10"/>
  <c r="W34" i="10"/>
  <c r="X34" i="10"/>
  <c r="W35" i="10"/>
  <c r="X35" i="10"/>
  <c r="W36" i="10"/>
  <c r="X36" i="10"/>
  <c r="W37" i="10"/>
  <c r="X37" i="10"/>
  <c r="W38" i="10"/>
  <c r="X38" i="10"/>
  <c r="W39" i="10"/>
  <c r="X39" i="10"/>
  <c r="W40" i="10"/>
  <c r="X40" i="10"/>
  <c r="W41" i="10"/>
  <c r="X41" i="10"/>
  <c r="W42" i="10"/>
  <c r="X42" i="10"/>
  <c r="W43" i="10"/>
  <c r="X43" i="10"/>
  <c r="W44" i="10"/>
  <c r="X44" i="10"/>
  <c r="W45" i="10"/>
  <c r="X45" i="10"/>
  <c r="W46" i="10"/>
  <c r="X46" i="10"/>
  <c r="W47" i="10"/>
  <c r="X47" i="10"/>
  <c r="W48" i="10"/>
  <c r="X48" i="10"/>
  <c r="W49" i="10"/>
  <c r="X49" i="10"/>
  <c r="FZ1" i="10"/>
  <c r="GA218" i="10"/>
  <c r="GB218" i="10"/>
  <c r="GA219" i="10"/>
  <c r="GB219" i="10"/>
  <c r="GA220" i="10"/>
  <c r="GB220" i="10"/>
  <c r="GA221" i="10"/>
  <c r="GB221" i="10"/>
  <c r="GA222" i="10"/>
  <c r="GB222" i="10"/>
  <c r="GD222" i="10"/>
  <c r="GE222" i="10"/>
  <c r="GA223" i="10"/>
  <c r="GB223" i="10"/>
  <c r="GD223" i="10"/>
  <c r="GE223" i="10"/>
  <c r="GA224" i="10"/>
  <c r="GB224" i="10"/>
  <c r="GD224" i="10"/>
  <c r="GE224" i="10"/>
  <c r="GA225" i="10"/>
  <c r="GB225" i="10"/>
  <c r="GD225" i="10"/>
  <c r="GE225" i="10"/>
  <c r="GA226" i="10"/>
  <c r="GB226" i="10"/>
  <c r="GD226" i="10"/>
  <c r="GE226" i="10"/>
  <c r="GA227" i="10"/>
  <c r="GB227" i="10"/>
  <c r="GD227" i="10"/>
  <c r="GE227" i="10"/>
  <c r="GA228" i="10"/>
  <c r="GB228" i="10"/>
  <c r="GD228" i="10"/>
  <c r="GE228" i="10"/>
  <c r="GA229" i="10"/>
  <c r="GB229" i="10"/>
  <c r="GD229" i="10"/>
  <c r="GE229" i="10"/>
  <c r="GA230" i="10"/>
  <c r="GB230" i="10"/>
  <c r="GD230" i="10"/>
  <c r="GE230" i="10"/>
  <c r="GA231" i="10"/>
  <c r="GB231" i="10"/>
  <c r="GD231" i="10"/>
  <c r="GE231" i="10"/>
  <c r="GA232" i="10"/>
  <c r="GB232" i="10"/>
  <c r="GD232" i="10"/>
  <c r="GE232" i="10"/>
  <c r="GA233" i="10"/>
  <c r="GB233" i="10"/>
  <c r="GD233" i="10"/>
  <c r="GE233" i="10"/>
  <c r="GA234" i="10"/>
  <c r="GB234" i="10"/>
  <c r="GD234" i="10"/>
  <c r="GE234" i="10"/>
  <c r="GA235" i="10"/>
  <c r="GB235" i="10"/>
  <c r="GD235" i="10"/>
  <c r="GE235" i="10"/>
  <c r="GA236" i="10"/>
  <c r="GB236" i="10"/>
  <c r="GD236" i="10"/>
  <c r="GE236" i="10"/>
  <c r="GA237" i="10"/>
  <c r="GB237" i="10"/>
  <c r="GD237" i="10"/>
  <c r="GE237" i="10"/>
  <c r="GA238" i="10"/>
  <c r="GB238" i="10"/>
  <c r="GD238" i="10"/>
  <c r="GE238" i="10"/>
  <c r="GA239" i="10"/>
  <c r="GB239" i="10"/>
  <c r="GD239" i="10"/>
  <c r="GE239" i="10"/>
  <c r="GA240" i="10"/>
  <c r="GB240" i="10"/>
  <c r="GD240" i="10"/>
  <c r="GE240" i="10"/>
  <c r="GA241" i="10"/>
  <c r="GB241" i="10"/>
  <c r="GD241" i="10"/>
  <c r="GE241" i="10"/>
  <c r="GA242" i="10"/>
  <c r="GB242" i="10"/>
  <c r="GD242" i="10"/>
  <c r="GE242" i="10"/>
  <c r="GA243" i="10"/>
  <c r="GB243" i="10"/>
  <c r="GD243" i="10"/>
  <c r="GE243" i="10"/>
  <c r="GA244" i="10"/>
  <c r="GB244" i="10"/>
  <c r="GD244" i="10"/>
  <c r="GE244" i="10"/>
  <c r="GA245" i="10"/>
  <c r="GB245" i="10"/>
  <c r="GD245" i="10"/>
  <c r="GE245" i="10"/>
  <c r="GA246" i="10"/>
  <c r="GB246" i="10"/>
  <c r="GD246" i="10"/>
  <c r="GE246" i="10"/>
  <c r="GA247" i="10"/>
  <c r="GB247" i="10"/>
  <c r="GD247" i="10"/>
  <c r="GE247" i="10"/>
  <c r="GA248" i="10"/>
  <c r="GB248" i="10"/>
  <c r="GD248" i="10"/>
  <c r="GE248" i="10"/>
  <c r="GA249" i="10"/>
  <c r="GB249" i="10"/>
  <c r="GD249" i="10"/>
  <c r="GE249" i="10"/>
  <c r="GA250" i="10"/>
  <c r="GB250" i="10"/>
  <c r="GD250" i="10"/>
  <c r="GE250" i="10"/>
  <c r="GA251" i="10"/>
  <c r="GB251" i="10"/>
  <c r="GD251" i="10"/>
  <c r="GE251" i="10"/>
  <c r="GA252" i="10"/>
  <c r="GB252" i="10"/>
  <c r="GD252" i="10"/>
  <c r="GE252" i="10"/>
  <c r="GA253" i="10"/>
  <c r="GB253" i="10"/>
  <c r="GD253" i="10"/>
  <c r="GE253" i="10"/>
  <c r="GA254" i="10"/>
  <c r="GB254" i="10"/>
  <c r="GD254" i="10"/>
  <c r="GE254" i="10"/>
  <c r="GA255" i="10"/>
  <c r="GB255" i="10"/>
  <c r="GD255" i="10"/>
  <c r="GE255" i="10"/>
  <c r="GA256" i="10"/>
  <c r="GB256" i="10"/>
  <c r="GD256" i="10"/>
  <c r="GE256" i="10"/>
  <c r="GA257" i="10"/>
  <c r="GB257" i="10"/>
  <c r="GD257" i="10"/>
  <c r="GE257" i="10"/>
  <c r="GA258" i="10"/>
  <c r="GB258" i="10"/>
  <c r="GD258" i="10"/>
  <c r="GE258" i="10"/>
  <c r="GA259" i="10"/>
  <c r="GB259" i="10"/>
  <c r="GD259" i="10"/>
  <c r="GE259" i="10"/>
  <c r="GA260" i="10"/>
  <c r="GB260" i="10"/>
  <c r="GD260" i="10"/>
  <c r="GE260" i="10"/>
  <c r="GA261" i="10"/>
  <c r="GB261" i="10"/>
  <c r="GD261" i="10"/>
  <c r="GE261" i="10"/>
  <c r="GA262" i="10"/>
  <c r="GB262" i="10"/>
  <c r="GD262" i="10"/>
  <c r="GE262" i="10"/>
  <c r="GA263" i="10"/>
  <c r="GB263" i="10"/>
  <c r="GD263" i="10"/>
  <c r="GE263" i="10"/>
  <c r="GA264" i="10"/>
  <c r="GB264" i="10"/>
  <c r="GD264" i="10"/>
  <c r="GE264" i="10"/>
  <c r="GA265" i="10"/>
  <c r="GB265" i="10"/>
  <c r="GD265" i="10"/>
  <c r="GE265" i="10"/>
  <c r="GA266" i="10"/>
  <c r="GB266" i="10"/>
  <c r="GD266" i="10"/>
  <c r="GE266" i="10"/>
  <c r="GA267" i="10"/>
  <c r="GB267" i="10"/>
  <c r="GD267" i="10"/>
  <c r="GE267" i="10"/>
  <c r="GA268" i="10"/>
  <c r="GB268" i="10"/>
  <c r="GD268" i="10"/>
  <c r="GE268" i="10"/>
  <c r="GA269" i="10"/>
  <c r="GB269" i="10"/>
  <c r="GD269" i="10"/>
  <c r="GE269" i="10"/>
  <c r="GA270" i="10"/>
  <c r="GB270" i="10"/>
  <c r="GD270" i="10"/>
  <c r="GE270" i="10"/>
  <c r="GA271" i="10"/>
  <c r="GB271" i="10"/>
  <c r="GD271" i="10"/>
  <c r="GE271" i="10"/>
  <c r="GA272" i="10"/>
  <c r="GB272" i="10"/>
  <c r="GD272" i="10"/>
  <c r="GE272" i="10"/>
  <c r="GA273" i="10"/>
  <c r="GB273" i="10"/>
  <c r="GD273" i="10"/>
  <c r="GE273" i="10"/>
  <c r="GA274" i="10"/>
  <c r="GB274" i="10"/>
  <c r="GD274" i="10"/>
  <c r="GE274" i="10"/>
  <c r="GA275" i="10"/>
  <c r="GB275" i="10"/>
  <c r="GD275" i="10"/>
  <c r="GE275" i="10"/>
  <c r="GA276" i="10"/>
  <c r="GB276" i="10"/>
  <c r="GD276" i="10"/>
  <c r="GE276" i="10"/>
  <c r="GA277" i="10"/>
  <c r="GB277" i="10"/>
  <c r="GD277" i="10"/>
  <c r="GE277" i="10"/>
  <c r="GA278" i="10"/>
  <c r="GB278" i="10"/>
  <c r="GD278" i="10"/>
  <c r="GE278" i="10"/>
  <c r="GA279" i="10"/>
  <c r="GB279" i="10"/>
  <c r="GD279" i="10"/>
  <c r="GE279" i="10"/>
  <c r="GA280" i="10"/>
  <c r="GB280" i="10"/>
  <c r="GD280" i="10"/>
  <c r="GE280" i="10"/>
  <c r="GA281" i="10"/>
  <c r="GB281" i="10"/>
  <c r="GD281" i="10"/>
  <c r="GE281" i="10"/>
  <c r="GA282" i="10"/>
  <c r="GB282" i="10"/>
  <c r="GD282" i="10"/>
  <c r="GE282" i="10"/>
  <c r="GA283" i="10"/>
  <c r="GB283" i="10"/>
  <c r="GD283" i="10"/>
  <c r="GE283" i="10"/>
  <c r="GA284" i="10"/>
  <c r="GB284" i="10"/>
  <c r="GD284" i="10"/>
  <c r="GE284" i="10"/>
  <c r="GA285" i="10"/>
  <c r="GB285" i="10"/>
  <c r="GD285" i="10"/>
  <c r="GE285" i="10"/>
  <c r="GA286" i="10"/>
  <c r="GB286" i="10"/>
  <c r="GD286" i="10"/>
  <c r="GE286" i="10"/>
  <c r="GA287" i="10"/>
  <c r="GB287" i="10"/>
  <c r="GD287" i="10"/>
  <c r="GE287" i="10"/>
  <c r="GA288" i="10"/>
  <c r="GB288" i="10"/>
  <c r="GD288" i="10"/>
  <c r="GE288" i="10"/>
  <c r="GA289" i="10"/>
  <c r="GB289" i="10"/>
  <c r="GD289" i="10"/>
  <c r="GE289" i="10"/>
  <c r="GA290" i="10"/>
  <c r="GB290" i="10"/>
  <c r="GD290" i="10"/>
  <c r="GE290" i="10"/>
  <c r="GA291" i="10"/>
  <c r="GB291" i="10"/>
  <c r="GD291" i="10"/>
  <c r="GE291" i="10"/>
  <c r="GA292" i="10"/>
  <c r="GB292" i="10"/>
  <c r="GD292" i="10"/>
  <c r="GE292" i="10"/>
  <c r="GA293" i="10"/>
  <c r="GB293" i="10"/>
  <c r="GD293" i="10"/>
  <c r="GE293" i="10"/>
  <c r="GA294" i="10"/>
  <c r="GB294" i="10"/>
  <c r="GD294" i="10"/>
  <c r="GE294" i="10"/>
  <c r="GA295" i="10"/>
  <c r="GB295" i="10"/>
  <c r="GD295" i="10"/>
  <c r="GE295" i="10"/>
  <c r="GA296" i="10"/>
  <c r="GB296" i="10"/>
  <c r="GD296" i="10"/>
  <c r="GE296" i="10"/>
  <c r="GA297" i="10"/>
  <c r="GB297" i="10"/>
  <c r="GD297" i="10"/>
  <c r="GE297" i="10"/>
  <c r="GA298" i="10"/>
  <c r="GB298" i="10"/>
  <c r="GD298" i="10"/>
  <c r="GE298" i="10"/>
  <c r="GA299" i="10"/>
  <c r="GB299" i="10"/>
  <c r="GD299" i="10"/>
  <c r="GE299" i="10"/>
  <c r="GA300" i="10"/>
  <c r="GB300" i="10"/>
  <c r="GD300" i="10"/>
  <c r="GE300" i="10"/>
  <c r="GA301" i="10"/>
  <c r="GB301" i="10"/>
  <c r="GD301" i="10"/>
  <c r="GE301" i="10"/>
  <c r="GA302" i="10"/>
  <c r="GB302" i="10"/>
  <c r="GD302" i="10"/>
  <c r="GE302" i="10"/>
  <c r="GA303" i="10"/>
  <c r="GB303" i="10"/>
  <c r="GD303" i="10"/>
  <c r="GE303" i="10"/>
  <c r="GA304" i="10"/>
  <c r="GB304" i="10"/>
  <c r="GD304" i="10"/>
  <c r="GE304" i="10"/>
  <c r="GA305" i="10"/>
  <c r="GB305" i="10"/>
  <c r="GD305" i="10"/>
  <c r="GE305" i="10"/>
  <c r="GA306" i="10"/>
  <c r="GB306" i="10"/>
  <c r="GD306" i="10"/>
  <c r="GE306" i="10"/>
  <c r="GA307" i="10"/>
  <c r="GB307" i="10"/>
  <c r="GD307" i="10"/>
  <c r="GE307" i="10"/>
  <c r="GA308" i="10"/>
  <c r="GB308" i="10"/>
  <c r="GD308" i="10"/>
  <c r="GE308" i="10"/>
  <c r="GA309" i="10"/>
  <c r="GB309" i="10"/>
  <c r="GD309" i="10"/>
  <c r="GE309" i="10"/>
  <c r="GA310" i="10"/>
  <c r="GB310" i="10"/>
  <c r="GD310" i="10"/>
  <c r="GE310" i="10"/>
  <c r="GA311" i="10"/>
  <c r="GB311" i="10"/>
  <c r="GD311" i="10"/>
  <c r="GE311" i="10"/>
  <c r="GA312" i="10"/>
  <c r="GB312" i="10"/>
  <c r="GD312" i="10"/>
  <c r="GE312" i="10"/>
  <c r="GA313" i="10"/>
  <c r="GB313" i="10"/>
  <c r="GD313" i="10"/>
  <c r="GE313" i="10"/>
  <c r="GA314" i="10"/>
  <c r="GB314" i="10"/>
  <c r="GD314" i="10"/>
  <c r="GE314" i="10"/>
  <c r="GA315" i="10"/>
  <c r="GB315" i="10"/>
  <c r="GD315" i="10"/>
  <c r="GE315" i="10"/>
  <c r="GA316" i="10"/>
  <c r="GB316" i="10"/>
  <c r="GD316" i="10"/>
  <c r="GE316" i="10"/>
  <c r="GA317" i="10"/>
  <c r="GB317" i="10"/>
  <c r="GD317" i="10"/>
  <c r="GE317" i="10"/>
  <c r="GA318" i="10"/>
  <c r="GB318" i="10"/>
  <c r="GD318" i="10"/>
  <c r="GE318" i="10"/>
  <c r="GA319" i="10"/>
  <c r="GB319" i="10"/>
  <c r="GD319" i="10"/>
  <c r="GE319" i="10"/>
  <c r="GA320" i="10"/>
  <c r="GB320" i="10"/>
  <c r="GD320" i="10"/>
  <c r="GE320" i="10"/>
  <c r="GA321" i="10"/>
  <c r="GB321" i="10"/>
  <c r="GD321" i="10"/>
  <c r="GE321" i="10"/>
  <c r="GA322" i="10"/>
  <c r="GB322" i="10"/>
  <c r="GD322" i="10"/>
  <c r="GE322" i="10"/>
  <c r="GA323" i="10"/>
  <c r="GB323" i="10"/>
  <c r="GD323" i="10"/>
  <c r="GE323" i="10"/>
  <c r="GA324" i="10"/>
  <c r="GB324" i="10"/>
  <c r="GD324" i="10"/>
  <c r="GE324" i="10"/>
  <c r="GA325" i="10"/>
  <c r="GB325" i="10"/>
  <c r="GD325" i="10"/>
  <c r="GE325" i="10"/>
  <c r="GA326" i="10"/>
  <c r="GB326" i="10"/>
  <c r="GD326" i="10"/>
  <c r="GE326" i="10"/>
  <c r="GA327" i="10"/>
  <c r="GB327" i="10"/>
  <c r="GD327" i="10"/>
  <c r="GE327" i="10"/>
  <c r="GA328" i="10"/>
  <c r="GB328" i="10"/>
  <c r="GD328" i="10"/>
  <c r="GE328" i="10"/>
  <c r="GA329" i="10"/>
  <c r="GB329" i="10"/>
  <c r="GD329" i="10"/>
  <c r="GE329" i="10"/>
  <c r="GA330" i="10"/>
  <c r="GB330" i="10"/>
  <c r="GD330" i="10"/>
  <c r="GE330" i="10"/>
  <c r="GA331" i="10"/>
  <c r="GB331" i="10"/>
  <c r="GD331" i="10"/>
  <c r="GE331" i="10"/>
  <c r="GA332" i="10"/>
  <c r="GB332" i="10"/>
  <c r="GD332" i="10"/>
  <c r="GE332" i="10"/>
  <c r="GA333" i="10"/>
  <c r="GB333" i="10"/>
  <c r="GD333" i="10"/>
  <c r="GE333" i="10"/>
  <c r="GA334" i="10"/>
  <c r="GB334" i="10"/>
  <c r="GD334" i="10"/>
  <c r="GE334" i="10"/>
  <c r="GA335" i="10"/>
  <c r="GB335" i="10"/>
  <c r="GD335" i="10"/>
  <c r="GE335" i="10"/>
  <c r="GA336" i="10"/>
  <c r="GB336" i="10"/>
  <c r="GD336" i="10"/>
  <c r="GE336" i="10"/>
  <c r="GA337" i="10"/>
  <c r="GB337" i="10"/>
  <c r="GD337" i="10"/>
  <c r="GE337" i="10"/>
  <c r="GA338" i="10"/>
  <c r="GB338" i="10"/>
  <c r="GD338" i="10"/>
  <c r="GE338" i="10"/>
  <c r="GA339" i="10"/>
  <c r="GB339" i="10"/>
  <c r="GD339" i="10"/>
  <c r="GE339" i="10"/>
  <c r="GA340" i="10"/>
  <c r="GB340" i="10"/>
  <c r="GD340" i="10"/>
  <c r="GE340" i="10"/>
  <c r="GA341" i="10"/>
  <c r="GB341" i="10"/>
  <c r="GD341" i="10"/>
  <c r="GE341" i="10"/>
  <c r="GA342" i="10"/>
  <c r="GB342" i="10"/>
  <c r="GD342" i="10"/>
  <c r="GE342" i="10"/>
  <c r="GA343" i="10"/>
  <c r="GB343" i="10"/>
  <c r="GD343" i="10"/>
  <c r="GE343" i="10"/>
  <c r="GA344" i="10"/>
  <c r="GB344" i="10"/>
  <c r="GD344" i="10"/>
  <c r="GE344" i="10"/>
  <c r="GA345" i="10"/>
  <c r="GB345" i="10"/>
  <c r="GD345" i="10"/>
  <c r="GE345" i="10"/>
  <c r="GA346" i="10"/>
  <c r="GB346" i="10"/>
  <c r="GD346" i="10"/>
  <c r="GE346" i="10"/>
  <c r="GA347" i="10"/>
  <c r="GB347" i="10"/>
  <c r="GD347" i="10"/>
  <c r="GE347" i="10"/>
  <c r="GA348" i="10"/>
  <c r="GB348" i="10"/>
  <c r="GD348" i="10"/>
  <c r="GE348" i="10"/>
  <c r="GA349" i="10"/>
  <c r="GB349" i="10"/>
  <c r="GD349" i="10"/>
  <c r="GE349" i="10"/>
  <c r="GA350" i="10"/>
  <c r="GB350" i="10"/>
  <c r="GD350" i="10"/>
  <c r="GE350" i="10"/>
  <c r="GA351" i="10"/>
  <c r="GB351" i="10"/>
  <c r="GD351" i="10"/>
  <c r="GE351" i="10"/>
  <c r="GA352" i="10"/>
  <c r="GB352" i="10"/>
  <c r="GD352" i="10"/>
  <c r="GE352" i="10"/>
  <c r="GA353" i="10"/>
  <c r="GB353" i="10"/>
  <c r="GD353" i="10"/>
  <c r="GE353" i="10"/>
  <c r="GA354" i="10"/>
  <c r="GB354" i="10"/>
  <c r="GD354" i="10"/>
  <c r="GE354" i="10"/>
  <c r="GA355" i="10"/>
  <c r="GB355" i="10"/>
  <c r="GD355" i="10"/>
  <c r="GE355" i="10"/>
  <c r="GA356" i="10"/>
  <c r="GB356" i="10"/>
  <c r="GD356" i="10"/>
  <c r="GE356" i="10"/>
  <c r="GA357" i="10"/>
  <c r="GB357" i="10"/>
  <c r="GD357" i="10"/>
  <c r="GE357" i="10"/>
  <c r="GA358" i="10"/>
  <c r="GB358" i="10"/>
  <c r="GD358" i="10"/>
  <c r="GE358" i="10"/>
  <c r="GA359" i="10"/>
  <c r="GB359" i="10"/>
  <c r="GD359" i="10"/>
  <c r="GE359" i="10"/>
  <c r="GA360" i="10"/>
  <c r="GB360" i="10"/>
  <c r="GD360" i="10"/>
  <c r="GE360" i="10"/>
  <c r="GA361" i="10"/>
  <c r="GB361" i="10"/>
  <c r="GD361" i="10"/>
  <c r="GE361" i="10"/>
  <c r="GA362" i="10"/>
  <c r="GB362" i="10"/>
  <c r="GD362" i="10"/>
  <c r="GE362" i="10"/>
  <c r="GA363" i="10"/>
  <c r="GB363" i="10"/>
  <c r="GD363" i="10"/>
  <c r="GE363" i="10"/>
  <c r="GA364" i="10"/>
  <c r="GB364" i="10"/>
  <c r="GD364" i="10"/>
  <c r="GE364" i="10"/>
  <c r="GA365" i="10"/>
  <c r="GB365" i="10"/>
  <c r="GD365" i="10"/>
  <c r="GE365" i="10"/>
  <c r="GA366" i="10"/>
  <c r="GB366" i="10"/>
  <c r="GD366" i="10"/>
  <c r="GE366" i="10"/>
  <c r="GA367" i="10"/>
  <c r="GB367" i="10"/>
  <c r="GD367" i="10"/>
  <c r="GE367" i="10"/>
  <c r="GA368" i="10"/>
  <c r="GB368" i="10"/>
  <c r="GD368" i="10"/>
  <c r="GE368" i="10"/>
  <c r="GA369" i="10"/>
  <c r="GB369" i="10"/>
  <c r="GD369" i="10"/>
  <c r="GE369" i="10"/>
  <c r="GA370" i="10"/>
  <c r="GB370" i="10"/>
  <c r="GD370" i="10"/>
  <c r="GE370" i="10"/>
  <c r="GA371" i="10"/>
  <c r="GB371" i="10"/>
  <c r="GD371" i="10"/>
  <c r="GE371" i="10"/>
  <c r="GA372" i="10"/>
  <c r="GB372" i="10"/>
  <c r="GD372" i="10"/>
  <c r="GE372" i="10"/>
  <c r="GA373" i="10"/>
  <c r="GB373" i="10"/>
  <c r="GD373" i="10"/>
  <c r="GE373" i="10"/>
  <c r="GA374" i="10"/>
  <c r="GB374" i="10"/>
  <c r="GD374" i="10"/>
  <c r="GE374" i="10"/>
  <c r="GA375" i="10"/>
  <c r="GB375" i="10"/>
  <c r="GD375" i="10"/>
  <c r="GE375" i="10"/>
  <c r="GA376" i="10"/>
  <c r="GB376" i="10"/>
  <c r="GD376" i="10"/>
  <c r="GE376" i="10"/>
  <c r="GA377" i="10"/>
  <c r="GB377" i="10"/>
  <c r="GD377" i="10"/>
  <c r="GE377" i="10"/>
  <c r="GA378" i="10"/>
  <c r="GB378" i="10"/>
  <c r="GD378" i="10"/>
  <c r="GE378" i="10"/>
  <c r="GA379" i="10"/>
  <c r="GB379" i="10"/>
  <c r="GD379" i="10"/>
  <c r="GE379" i="10"/>
  <c r="GA380" i="10"/>
  <c r="GB380" i="10"/>
  <c r="GD380" i="10"/>
  <c r="GE380" i="10"/>
  <c r="GA381" i="10"/>
  <c r="GB381" i="10"/>
  <c r="GD381" i="10"/>
  <c r="GE381" i="10"/>
  <c r="GA382" i="10"/>
  <c r="GB382" i="10"/>
  <c r="GD382" i="10"/>
  <c r="GE382" i="10"/>
  <c r="GA383" i="10"/>
  <c r="GB383" i="10"/>
  <c r="GD383" i="10"/>
  <c r="GE383" i="10"/>
  <c r="GA384" i="10"/>
  <c r="GB384" i="10"/>
  <c r="GD384" i="10"/>
  <c r="GE384" i="10"/>
  <c r="GA385" i="10"/>
  <c r="GB385" i="10"/>
  <c r="GD385" i="10"/>
  <c r="GE385" i="10"/>
  <c r="GA386" i="10"/>
  <c r="GB386" i="10"/>
  <c r="GD386" i="10"/>
  <c r="GE386" i="10"/>
  <c r="GA387" i="10"/>
  <c r="GB387" i="10"/>
  <c r="GD387" i="10"/>
  <c r="GE387" i="10"/>
  <c r="GA388" i="10"/>
  <c r="GB388" i="10"/>
  <c r="GD388" i="10"/>
  <c r="GE388" i="10"/>
  <c r="GA389" i="10"/>
  <c r="GB389" i="10"/>
  <c r="GD389" i="10"/>
  <c r="GE389" i="10"/>
  <c r="GA390" i="10"/>
  <c r="GB390" i="10"/>
  <c r="GD390" i="10"/>
  <c r="GE390" i="10"/>
  <c r="GA391" i="10"/>
  <c r="GB391" i="10"/>
  <c r="GD391" i="10"/>
  <c r="GE391" i="10"/>
  <c r="GA392" i="10"/>
  <c r="GB392" i="10"/>
  <c r="GD392" i="10"/>
  <c r="GE392" i="10"/>
  <c r="GA393" i="10"/>
  <c r="GB393" i="10"/>
  <c r="GD393" i="10"/>
  <c r="GE393" i="10"/>
  <c r="GA394" i="10"/>
  <c r="GB394" i="10"/>
  <c r="GD394" i="10"/>
  <c r="GE394" i="10"/>
  <c r="GA395" i="10"/>
  <c r="GB395" i="10"/>
  <c r="GD395" i="10"/>
  <c r="GE395" i="10"/>
  <c r="GA396" i="10"/>
  <c r="GB396" i="10"/>
  <c r="GD396" i="10"/>
  <c r="GE396" i="10"/>
  <c r="GA397" i="10"/>
  <c r="GB397" i="10"/>
  <c r="GD397" i="10"/>
  <c r="GE397" i="10"/>
  <c r="GA398" i="10"/>
  <c r="GB398" i="10"/>
  <c r="GD398" i="10"/>
  <c r="GE398" i="10"/>
  <c r="GA399" i="10"/>
  <c r="GB399" i="10"/>
  <c r="GD399" i="10"/>
  <c r="GE399" i="10"/>
  <c r="GA400" i="10"/>
  <c r="GB400" i="10"/>
  <c r="GD400" i="10"/>
  <c r="GE400" i="10"/>
  <c r="GA401" i="10"/>
  <c r="GB401" i="10"/>
  <c r="GD401" i="10"/>
  <c r="GE401" i="10"/>
  <c r="GA402" i="10"/>
  <c r="GB402" i="10"/>
  <c r="GD402" i="10"/>
  <c r="GE402" i="10"/>
  <c r="GA403" i="10"/>
  <c r="GB403" i="10"/>
  <c r="GD403" i="10"/>
  <c r="GE403" i="10"/>
  <c r="GA404" i="10"/>
  <c r="GB404" i="10"/>
  <c r="GD404" i="10"/>
  <c r="GE404" i="10"/>
  <c r="GA405" i="10"/>
  <c r="GB405" i="10"/>
  <c r="GD405" i="10"/>
  <c r="GE405" i="10"/>
  <c r="GA406" i="10"/>
  <c r="GB406" i="10"/>
  <c r="GD406" i="10"/>
  <c r="GE406" i="10"/>
  <c r="GA407" i="10"/>
  <c r="GB407" i="10"/>
  <c r="GD407" i="10"/>
  <c r="GE407" i="10"/>
  <c r="GA408" i="10"/>
  <c r="GB408" i="10"/>
  <c r="GD408" i="10"/>
  <c r="GE408" i="10"/>
  <c r="GA409" i="10"/>
  <c r="GB409" i="10"/>
  <c r="GD409" i="10"/>
  <c r="GE409" i="10"/>
  <c r="GA410" i="10"/>
  <c r="GB410" i="10"/>
  <c r="GD410" i="10"/>
  <c r="GE410" i="10"/>
  <c r="GA411" i="10"/>
  <c r="GB411" i="10"/>
  <c r="GD411" i="10"/>
  <c r="GE411" i="10"/>
  <c r="GA412" i="10"/>
  <c r="GB412" i="10"/>
  <c r="GD412" i="10"/>
  <c r="GE412" i="10"/>
  <c r="GA413" i="10"/>
  <c r="GB413" i="10"/>
  <c r="GD413" i="10"/>
  <c r="GE413" i="10"/>
  <c r="GA414" i="10"/>
  <c r="GB414" i="10"/>
  <c r="GD414" i="10"/>
  <c r="GE414" i="10"/>
  <c r="GA415" i="10"/>
  <c r="GB415" i="10"/>
  <c r="GD415" i="10"/>
  <c r="GE415" i="10"/>
  <c r="GA416" i="10"/>
  <c r="GB416" i="10"/>
  <c r="GD416" i="10"/>
  <c r="GE416" i="10"/>
  <c r="GA417" i="10"/>
  <c r="GB417" i="10"/>
  <c r="GD417" i="10"/>
  <c r="GE417" i="10"/>
  <c r="GA418" i="10"/>
  <c r="GB418" i="10"/>
  <c r="GD418" i="10"/>
  <c r="GE418" i="10"/>
  <c r="GA419" i="10"/>
  <c r="GB419" i="10"/>
  <c r="GD419" i="10"/>
  <c r="GE419" i="10"/>
  <c r="GA420" i="10"/>
  <c r="GB420" i="10"/>
  <c r="GD420" i="10"/>
  <c r="GE420" i="10"/>
  <c r="GA421" i="10"/>
  <c r="GB421" i="10"/>
  <c r="GD421" i="10"/>
  <c r="GE421" i="10"/>
  <c r="GA422" i="10"/>
  <c r="GB422" i="10"/>
  <c r="GD422" i="10"/>
  <c r="GE422" i="10"/>
  <c r="GA423" i="10"/>
  <c r="GB423" i="10"/>
  <c r="GD423" i="10"/>
  <c r="GE423" i="10"/>
  <c r="GA424" i="10"/>
  <c r="GB424" i="10"/>
  <c r="GD424" i="10"/>
  <c r="GE424" i="10"/>
  <c r="GA425" i="10"/>
  <c r="GB425" i="10"/>
  <c r="GD425" i="10"/>
  <c r="GE425" i="10"/>
  <c r="GA426" i="10"/>
  <c r="GB426" i="10"/>
  <c r="GD426" i="10"/>
  <c r="GE426" i="10"/>
  <c r="GA427" i="10"/>
  <c r="GB427" i="10"/>
  <c r="GD427" i="10"/>
  <c r="GE427" i="10"/>
  <c r="GA428" i="10"/>
  <c r="GB428" i="10"/>
  <c r="GD428" i="10"/>
  <c r="GE428" i="10"/>
  <c r="GA429" i="10"/>
  <c r="GB429" i="10"/>
  <c r="GD429" i="10"/>
  <c r="GE429" i="10"/>
  <c r="GA430" i="10"/>
  <c r="GB430" i="10"/>
  <c r="GD430" i="10"/>
  <c r="GE430" i="10"/>
  <c r="GA431" i="10"/>
  <c r="GB431" i="10"/>
  <c r="GD431" i="10"/>
  <c r="GE431" i="10"/>
  <c r="GA432" i="10"/>
  <c r="GB432" i="10"/>
  <c r="GD432" i="10"/>
  <c r="GE432" i="10"/>
  <c r="GA433" i="10"/>
  <c r="GB433" i="10"/>
  <c r="GD433" i="10"/>
  <c r="GE433" i="10"/>
  <c r="GA434" i="10"/>
  <c r="GB434" i="10"/>
  <c r="GD434" i="10"/>
  <c r="GE434" i="10"/>
  <c r="GA3" i="10"/>
  <c r="GB3" i="10"/>
  <c r="GA4" i="10"/>
  <c r="GB4" i="10"/>
  <c r="GA5" i="10"/>
  <c r="GB5" i="10"/>
  <c r="GA6" i="10"/>
  <c r="GB6" i="10"/>
  <c r="GA7" i="10"/>
  <c r="GB7" i="10"/>
  <c r="GA8" i="10"/>
  <c r="GB8" i="10"/>
  <c r="GA9" i="10"/>
  <c r="GB9" i="10"/>
  <c r="GA10" i="10"/>
  <c r="GB10" i="10"/>
  <c r="GA11" i="10"/>
  <c r="GB11" i="10"/>
  <c r="GA12" i="10"/>
  <c r="GB12" i="10"/>
  <c r="GA13" i="10"/>
  <c r="GB13" i="10"/>
  <c r="GA14" i="10"/>
  <c r="GB14" i="10"/>
  <c r="GA15" i="10"/>
  <c r="GB15" i="10"/>
  <c r="GA16" i="10"/>
  <c r="GB16" i="10"/>
  <c r="GA17" i="10"/>
  <c r="GB17" i="10"/>
  <c r="GA18" i="10"/>
  <c r="GB18" i="10"/>
  <c r="GA19" i="10"/>
  <c r="GB19" i="10"/>
  <c r="GA20" i="10"/>
  <c r="GB20" i="10"/>
  <c r="GA21" i="10"/>
  <c r="GB21" i="10"/>
  <c r="GA22" i="10"/>
  <c r="GB22" i="10"/>
  <c r="GA23" i="10"/>
  <c r="GB23" i="10"/>
  <c r="GA24" i="10"/>
  <c r="GB24" i="10"/>
  <c r="GA25" i="10"/>
  <c r="GB25" i="10"/>
  <c r="GA26" i="10"/>
  <c r="GB26" i="10"/>
  <c r="GA27" i="10"/>
  <c r="GB27" i="10"/>
  <c r="GA28" i="10"/>
  <c r="GB28" i="10"/>
  <c r="GA29" i="10"/>
  <c r="GB29" i="10"/>
  <c r="GA30" i="10"/>
  <c r="GB30" i="10"/>
  <c r="GA31" i="10"/>
  <c r="GB31" i="10"/>
  <c r="GA32" i="10"/>
  <c r="GB32" i="10"/>
  <c r="GA33" i="10"/>
  <c r="GB33" i="10"/>
  <c r="GA34" i="10"/>
  <c r="GB34" i="10"/>
  <c r="GA35" i="10"/>
  <c r="GB35" i="10"/>
  <c r="GA36" i="10"/>
  <c r="GB36" i="10"/>
  <c r="GA37" i="10"/>
  <c r="GB37" i="10"/>
  <c r="GA38" i="10"/>
  <c r="GB38" i="10"/>
  <c r="GA39" i="10"/>
  <c r="GB39" i="10"/>
  <c r="GA40" i="10"/>
  <c r="GB40" i="10"/>
  <c r="GA41" i="10"/>
  <c r="GB41" i="10"/>
  <c r="GA42" i="10"/>
  <c r="GB42" i="10"/>
  <c r="GA43" i="10"/>
  <c r="GB43" i="10"/>
  <c r="GA44" i="10"/>
  <c r="GB44" i="10"/>
  <c r="GA45" i="10"/>
  <c r="GB45" i="10"/>
  <c r="GA46" i="10"/>
  <c r="GB46" i="10"/>
  <c r="GA47" i="10"/>
  <c r="GB47" i="10"/>
  <c r="GA48" i="10"/>
  <c r="GB48" i="10"/>
  <c r="GA49" i="10"/>
  <c r="GB49" i="10"/>
  <c r="GA50" i="10"/>
  <c r="GB50" i="10"/>
  <c r="GA51" i="10"/>
  <c r="GB51" i="10"/>
  <c r="GA52" i="10"/>
  <c r="GB52" i="10"/>
  <c r="GA53" i="10"/>
  <c r="GB53" i="10"/>
  <c r="GA54" i="10"/>
  <c r="GB54" i="10"/>
  <c r="GA55" i="10"/>
  <c r="GB55" i="10"/>
  <c r="GA56" i="10"/>
  <c r="GB56" i="10"/>
  <c r="GA57" i="10"/>
  <c r="GB57" i="10"/>
  <c r="GA58" i="10"/>
  <c r="GB58" i="10"/>
  <c r="GA59" i="10"/>
  <c r="GB59" i="10"/>
  <c r="GA60" i="10"/>
  <c r="GB60" i="10"/>
  <c r="GA61" i="10"/>
  <c r="GB61" i="10"/>
  <c r="GA62" i="10"/>
  <c r="GB62" i="10"/>
  <c r="GA63" i="10"/>
  <c r="GB63" i="10"/>
  <c r="GA64" i="10"/>
  <c r="GB64" i="10"/>
  <c r="GA65" i="10"/>
  <c r="GB65" i="10"/>
  <c r="GA66" i="10"/>
  <c r="GB66" i="10"/>
  <c r="GA67" i="10"/>
  <c r="GB67" i="10"/>
  <c r="GA68" i="10"/>
  <c r="GB68" i="10"/>
  <c r="GA69" i="10"/>
  <c r="GB69" i="10"/>
  <c r="GA70" i="10"/>
  <c r="GB70" i="10"/>
  <c r="GA71" i="10"/>
  <c r="GB71" i="10"/>
  <c r="GA72" i="10"/>
  <c r="GB72" i="10"/>
  <c r="GA73" i="10"/>
  <c r="GB73" i="10"/>
  <c r="GA74" i="10"/>
  <c r="GB74" i="10"/>
  <c r="GA75" i="10"/>
  <c r="GB75" i="10"/>
  <c r="GA76" i="10"/>
  <c r="GB76" i="10"/>
  <c r="GA77" i="10"/>
  <c r="GB77" i="10"/>
  <c r="GA78" i="10"/>
  <c r="GB78" i="10"/>
  <c r="GA79" i="10"/>
  <c r="GB79" i="10"/>
  <c r="GA80" i="10"/>
  <c r="GB80" i="10"/>
  <c r="GA81" i="10"/>
  <c r="GB81" i="10"/>
  <c r="GA82" i="10"/>
  <c r="GB82" i="10"/>
  <c r="GA83" i="10"/>
  <c r="GB83" i="10"/>
  <c r="GA84" i="10"/>
  <c r="GB84" i="10"/>
  <c r="GA85" i="10"/>
  <c r="GB85" i="10"/>
  <c r="GA86" i="10"/>
  <c r="GB86" i="10"/>
  <c r="GA87" i="10"/>
  <c r="GB87" i="10"/>
  <c r="GA88" i="10"/>
  <c r="GB88" i="10"/>
  <c r="GA89" i="10"/>
  <c r="GB89" i="10"/>
  <c r="GA90" i="10"/>
  <c r="GB90" i="10"/>
  <c r="GA91" i="10"/>
  <c r="GB91" i="10"/>
  <c r="GA92" i="10"/>
  <c r="GB92" i="10"/>
  <c r="GA93" i="10"/>
  <c r="GB93" i="10"/>
  <c r="GA94" i="10"/>
  <c r="GB94" i="10"/>
  <c r="GA95" i="10"/>
  <c r="GB95" i="10"/>
  <c r="GA96" i="10"/>
  <c r="GB96" i="10"/>
  <c r="GA97" i="10"/>
  <c r="GB97" i="10"/>
  <c r="GA98" i="10"/>
  <c r="GB98" i="10"/>
  <c r="GA99" i="10"/>
  <c r="GB99" i="10"/>
  <c r="GA100" i="10"/>
  <c r="GB100" i="10"/>
  <c r="GA101" i="10"/>
  <c r="GB101" i="10"/>
  <c r="GA102" i="10"/>
  <c r="GB102" i="10"/>
  <c r="GA103" i="10"/>
  <c r="GB103" i="10"/>
  <c r="GA104" i="10"/>
  <c r="GB104" i="10"/>
  <c r="GA105" i="10"/>
  <c r="GB105" i="10"/>
  <c r="GA106" i="10"/>
  <c r="GB106" i="10"/>
  <c r="GA107" i="10"/>
  <c r="GB107" i="10"/>
  <c r="GA108" i="10"/>
  <c r="GB108" i="10"/>
  <c r="GA109" i="10"/>
  <c r="GB109" i="10"/>
  <c r="GA110" i="10"/>
  <c r="GB110" i="10"/>
  <c r="GA111" i="10"/>
  <c r="GB111" i="10"/>
  <c r="GA112" i="10"/>
  <c r="GB112" i="10"/>
  <c r="GA113" i="10"/>
  <c r="GB113" i="10"/>
  <c r="GA114" i="10"/>
  <c r="GB114" i="10"/>
  <c r="GA115" i="10"/>
  <c r="GB115" i="10"/>
  <c r="GA116" i="10"/>
  <c r="GB116" i="10"/>
  <c r="GA117" i="10"/>
  <c r="GB117" i="10"/>
  <c r="GA118" i="10"/>
  <c r="GB118" i="10"/>
  <c r="GA119" i="10"/>
  <c r="GB119" i="10"/>
  <c r="GA120" i="10"/>
  <c r="GB120" i="10"/>
  <c r="GA121" i="10"/>
  <c r="GB121" i="10"/>
  <c r="GA122" i="10"/>
  <c r="GB122" i="10"/>
  <c r="GA123" i="10"/>
  <c r="GB123" i="10"/>
  <c r="GA124" i="10"/>
  <c r="GB124" i="10"/>
  <c r="GA125" i="10"/>
  <c r="GB125" i="10"/>
  <c r="GA126" i="10"/>
  <c r="GB126" i="10"/>
  <c r="GA127" i="10"/>
  <c r="GB127" i="10"/>
  <c r="GA128" i="10"/>
  <c r="GB128" i="10"/>
  <c r="GA129" i="10"/>
  <c r="GB129" i="10"/>
  <c r="GA130" i="10"/>
  <c r="GB130" i="10"/>
  <c r="GA131" i="10"/>
  <c r="GB131" i="10"/>
  <c r="GA132" i="10"/>
  <c r="GB132" i="10"/>
  <c r="GA133" i="10"/>
  <c r="GB133" i="10"/>
  <c r="GA134" i="10"/>
  <c r="GB134" i="10"/>
  <c r="GA135" i="10"/>
  <c r="GB135" i="10"/>
  <c r="GA136" i="10"/>
  <c r="GB136" i="10"/>
  <c r="GA137" i="10"/>
  <c r="GB137" i="10"/>
  <c r="GA138" i="10"/>
  <c r="GB138" i="10"/>
  <c r="GA139" i="10"/>
  <c r="GB139" i="10"/>
  <c r="GA140" i="10"/>
  <c r="GB140" i="10"/>
  <c r="GA141" i="10"/>
  <c r="GB141" i="10"/>
  <c r="GA142" i="10"/>
  <c r="GB142" i="10"/>
  <c r="GA143" i="10"/>
  <c r="GB143" i="10"/>
  <c r="GA144" i="10"/>
  <c r="GB144" i="10"/>
  <c r="GA145" i="10"/>
  <c r="GB145" i="10"/>
  <c r="GA146" i="10"/>
  <c r="GB146" i="10"/>
  <c r="GA147" i="10"/>
  <c r="GB147" i="10"/>
  <c r="GA148" i="10"/>
  <c r="GB148" i="10"/>
  <c r="GA149" i="10"/>
  <c r="GB149" i="10"/>
  <c r="GA150" i="10"/>
  <c r="GB150" i="10"/>
  <c r="GA151" i="10"/>
  <c r="GB151" i="10"/>
  <c r="GA152" i="10"/>
  <c r="GB152" i="10"/>
  <c r="GA153" i="10"/>
  <c r="GB153" i="10"/>
  <c r="GA154" i="10"/>
  <c r="GB154" i="10"/>
  <c r="GA155" i="10"/>
  <c r="GB155" i="10"/>
  <c r="GA156" i="10"/>
  <c r="GB156" i="10"/>
  <c r="GA157" i="10"/>
  <c r="GB157" i="10"/>
  <c r="GA158" i="10"/>
  <c r="GB158" i="10"/>
  <c r="GA159" i="10"/>
  <c r="GB159" i="10"/>
  <c r="GA160" i="10"/>
  <c r="GB160" i="10"/>
  <c r="GA161" i="10"/>
  <c r="GB161" i="10"/>
  <c r="GA162" i="10"/>
  <c r="GB162" i="10"/>
  <c r="GA163" i="10"/>
  <c r="GB163" i="10"/>
  <c r="GA164" i="10"/>
  <c r="GB164" i="10"/>
  <c r="GA165" i="10"/>
  <c r="GB165" i="10"/>
  <c r="GA166" i="10"/>
  <c r="GB166" i="10"/>
  <c r="GA167" i="10"/>
  <c r="GB167" i="10"/>
  <c r="GA168" i="10"/>
  <c r="GB168" i="10"/>
  <c r="GA169" i="10"/>
  <c r="GB169" i="10"/>
  <c r="GA170" i="10"/>
  <c r="GB170" i="10"/>
  <c r="GA171" i="10"/>
  <c r="GB171" i="10"/>
  <c r="GA172" i="10"/>
  <c r="GB172" i="10"/>
  <c r="GA173" i="10"/>
  <c r="GB173" i="10"/>
  <c r="GA174" i="10"/>
  <c r="GB174" i="10"/>
  <c r="GA175" i="10"/>
  <c r="GB175" i="10"/>
  <c r="GA176" i="10"/>
  <c r="GB176" i="10"/>
  <c r="GA177" i="10"/>
  <c r="GB177" i="10"/>
  <c r="GA178" i="10"/>
  <c r="GB178" i="10"/>
  <c r="GA179" i="10"/>
  <c r="GB179" i="10"/>
  <c r="GA180" i="10"/>
  <c r="GB180" i="10"/>
  <c r="GA181" i="10"/>
  <c r="GB181" i="10"/>
  <c r="GA182" i="10"/>
  <c r="GB182" i="10"/>
  <c r="GA183" i="10"/>
  <c r="GB183" i="10"/>
  <c r="GA184" i="10"/>
  <c r="GB184" i="10"/>
  <c r="GA185" i="10"/>
  <c r="GB185" i="10"/>
  <c r="GA186" i="10"/>
  <c r="GB186" i="10"/>
  <c r="GA187" i="10"/>
  <c r="GB187" i="10"/>
  <c r="GA188" i="10"/>
  <c r="GB188" i="10"/>
  <c r="GA189" i="10"/>
  <c r="GB189" i="10"/>
  <c r="GA190" i="10"/>
  <c r="GB190" i="10"/>
  <c r="GA191" i="10"/>
  <c r="GB191" i="10"/>
  <c r="GA192" i="10"/>
  <c r="GB192" i="10"/>
  <c r="GA193" i="10"/>
  <c r="GB193" i="10"/>
  <c r="GA194" i="10"/>
  <c r="GB194" i="10"/>
  <c r="GA195" i="10"/>
  <c r="GB195" i="10"/>
  <c r="GA196" i="10"/>
  <c r="GB196" i="10"/>
  <c r="GA197" i="10"/>
  <c r="GB197" i="10"/>
  <c r="GA198" i="10"/>
  <c r="GB198" i="10"/>
  <c r="GA199" i="10"/>
  <c r="GB199" i="10"/>
  <c r="GA200" i="10"/>
  <c r="GB200" i="10"/>
  <c r="GA201" i="10"/>
  <c r="GB201" i="10"/>
  <c r="GA202" i="10"/>
  <c r="GB202" i="10"/>
  <c r="GA203" i="10"/>
  <c r="GB203" i="10"/>
  <c r="GA204" i="10"/>
  <c r="GB204" i="10"/>
  <c r="GA205" i="10"/>
  <c r="GB205" i="10"/>
  <c r="GA206" i="10"/>
  <c r="GB206" i="10"/>
  <c r="GA207" i="10"/>
  <c r="GB207" i="10"/>
  <c r="GA208" i="10"/>
  <c r="GB208" i="10"/>
  <c r="GA209" i="10"/>
  <c r="GB209" i="10"/>
  <c r="GA210" i="10"/>
  <c r="GB210" i="10"/>
  <c r="GA211" i="10"/>
  <c r="GB211" i="10"/>
  <c r="GA212" i="10"/>
  <c r="GB212" i="10"/>
  <c r="GA213" i="10"/>
  <c r="GB213" i="10"/>
  <c r="GA214" i="10"/>
  <c r="GB214" i="10"/>
  <c r="GA215" i="10"/>
  <c r="GB215" i="10"/>
  <c r="GA216" i="10"/>
  <c r="GB216" i="10"/>
  <c r="GA217" i="10"/>
  <c r="GB217" i="10"/>
  <c r="GE2" i="10"/>
  <c r="GD2" i="10"/>
  <c r="GB2" i="10"/>
  <c r="GA2" i="10"/>
  <c r="HG1" i="10"/>
  <c r="O89" i="6"/>
  <c r="I89" i="6"/>
  <c r="I90" i="6"/>
  <c r="HH3" i="10"/>
  <c r="HI3" i="10"/>
  <c r="HH4" i="10"/>
  <c r="HI4" i="10"/>
  <c r="HH5" i="10"/>
  <c r="HI5" i="10"/>
  <c r="HH6" i="10"/>
  <c r="HI6" i="10"/>
  <c r="HH7" i="10"/>
  <c r="HI7" i="10"/>
  <c r="HH8" i="10"/>
  <c r="HI8" i="10"/>
  <c r="HH9" i="10"/>
  <c r="HI9" i="10"/>
  <c r="HH10" i="10"/>
  <c r="HI10" i="10"/>
  <c r="HH11" i="10"/>
  <c r="HI11" i="10"/>
  <c r="HH12" i="10"/>
  <c r="HI12" i="10"/>
  <c r="HH13" i="10"/>
  <c r="HI13" i="10"/>
  <c r="HH14" i="10"/>
  <c r="HI14" i="10"/>
  <c r="HH15" i="10"/>
  <c r="HI15" i="10"/>
  <c r="HH16" i="10"/>
  <c r="HI16" i="10"/>
  <c r="HH17" i="10"/>
  <c r="HI17" i="10"/>
  <c r="HH18" i="10"/>
  <c r="HI18" i="10"/>
  <c r="HH19" i="10"/>
  <c r="HI19" i="10"/>
  <c r="HH20" i="10"/>
  <c r="HI20" i="10"/>
  <c r="HH21" i="10"/>
  <c r="HI21" i="10"/>
  <c r="HH22" i="10"/>
  <c r="HI22" i="10"/>
  <c r="HH23" i="10"/>
  <c r="HI23" i="10"/>
  <c r="HH24" i="10"/>
  <c r="HI24" i="10"/>
  <c r="HH25" i="10"/>
  <c r="HI25" i="10"/>
  <c r="HH26" i="10"/>
  <c r="HI26" i="10"/>
  <c r="HH27" i="10"/>
  <c r="HI27" i="10"/>
  <c r="HH28" i="10"/>
  <c r="HI28" i="10"/>
  <c r="HH29" i="10"/>
  <c r="HI29" i="10"/>
  <c r="HH30" i="10"/>
  <c r="HI30" i="10"/>
  <c r="HH31" i="10"/>
  <c r="HI31" i="10"/>
  <c r="HH32" i="10"/>
  <c r="HI32" i="10"/>
  <c r="HH33" i="10"/>
  <c r="HI33" i="10"/>
  <c r="HH34" i="10"/>
  <c r="HI34" i="10"/>
  <c r="HH35" i="10"/>
  <c r="HI35" i="10"/>
  <c r="HH36" i="10"/>
  <c r="HI36" i="10"/>
  <c r="HH37" i="10"/>
  <c r="HI37" i="10"/>
  <c r="HH38" i="10"/>
  <c r="HI38" i="10"/>
  <c r="HH39" i="10"/>
  <c r="HI39" i="10"/>
  <c r="HH40" i="10"/>
  <c r="HI40" i="10"/>
  <c r="HH41" i="10"/>
  <c r="HI41" i="10"/>
  <c r="HH42" i="10"/>
  <c r="HI42" i="10"/>
  <c r="HH43" i="10"/>
  <c r="HI43" i="10"/>
  <c r="HH44" i="10"/>
  <c r="HI44" i="10"/>
  <c r="HH45" i="10"/>
  <c r="HI45" i="10"/>
  <c r="HH46" i="10"/>
  <c r="HI46" i="10"/>
  <c r="HH47" i="10"/>
  <c r="HI47" i="10"/>
  <c r="HH48" i="10"/>
  <c r="HI48" i="10"/>
  <c r="HH49" i="10"/>
  <c r="HI49" i="10"/>
  <c r="HH50" i="10"/>
  <c r="HI50" i="10"/>
  <c r="HH51" i="10"/>
  <c r="HI51" i="10"/>
  <c r="HH52" i="10"/>
  <c r="HI52" i="10"/>
  <c r="HH53" i="10"/>
  <c r="HI53" i="10"/>
  <c r="HH54" i="10"/>
  <c r="HI54" i="10"/>
  <c r="HH55" i="10"/>
  <c r="HI55" i="10"/>
  <c r="HH56" i="10"/>
  <c r="HI56" i="10"/>
  <c r="HH57" i="10"/>
  <c r="HI57" i="10"/>
  <c r="HH58" i="10"/>
  <c r="HI58" i="10"/>
  <c r="HH59" i="10"/>
  <c r="HI59" i="10"/>
  <c r="HH60" i="10"/>
  <c r="HI60" i="10"/>
  <c r="HH61" i="10"/>
  <c r="HI61" i="10"/>
  <c r="HH62" i="10"/>
  <c r="HI62" i="10"/>
  <c r="HH63" i="10"/>
  <c r="HI63" i="10"/>
  <c r="HH64" i="10"/>
  <c r="HI64" i="10"/>
  <c r="HH65" i="10"/>
  <c r="HI65" i="10"/>
  <c r="HH66" i="10"/>
  <c r="HI66" i="10"/>
  <c r="HH67" i="10"/>
  <c r="HI67" i="10"/>
  <c r="HH68" i="10"/>
  <c r="HI68" i="10"/>
  <c r="HH69" i="10"/>
  <c r="HI69" i="10"/>
  <c r="HH70" i="10"/>
  <c r="HI70" i="10"/>
  <c r="HH71" i="10"/>
  <c r="HI71" i="10"/>
  <c r="HH72" i="10"/>
  <c r="HI72" i="10"/>
  <c r="HH73" i="10"/>
  <c r="HI73" i="10"/>
  <c r="HH74" i="10"/>
  <c r="HI74" i="10"/>
  <c r="HH75" i="10"/>
  <c r="HI75" i="10"/>
  <c r="HH76" i="10"/>
  <c r="HI76" i="10"/>
  <c r="HH77" i="10"/>
  <c r="HI77" i="10"/>
  <c r="HH78" i="10"/>
  <c r="HI78" i="10"/>
  <c r="HH79" i="10"/>
  <c r="HI79" i="10"/>
  <c r="HH80" i="10"/>
  <c r="HI80" i="10"/>
  <c r="HH81" i="10"/>
  <c r="HI81" i="10"/>
  <c r="HH82" i="10"/>
  <c r="HI82" i="10"/>
  <c r="HH83" i="10"/>
  <c r="HI83" i="10"/>
  <c r="HH84" i="10"/>
  <c r="HI84" i="10"/>
  <c r="HH85" i="10"/>
  <c r="HI85" i="10"/>
  <c r="HH86" i="10"/>
  <c r="HI86" i="10"/>
  <c r="HH87" i="10"/>
  <c r="HI87" i="10"/>
  <c r="HH88" i="10"/>
  <c r="HI88" i="10"/>
  <c r="HH89" i="10"/>
  <c r="HI89" i="10"/>
  <c r="HH90" i="10"/>
  <c r="HI90" i="10"/>
  <c r="HH91" i="10"/>
  <c r="HI91" i="10"/>
  <c r="HH92" i="10"/>
  <c r="HI92" i="10"/>
  <c r="HH93" i="10"/>
  <c r="HI93" i="10"/>
  <c r="HH94" i="10"/>
  <c r="HI94" i="10"/>
  <c r="HH95" i="10"/>
  <c r="HI95" i="10"/>
  <c r="HH96" i="10"/>
  <c r="HI96" i="10"/>
  <c r="HH97" i="10"/>
  <c r="HI97" i="10"/>
  <c r="HH98" i="10"/>
  <c r="HI98" i="10"/>
  <c r="HH99" i="10"/>
  <c r="HI99" i="10"/>
  <c r="HH100" i="10"/>
  <c r="HI100" i="10"/>
  <c r="HH101" i="10"/>
  <c r="HI101" i="10"/>
  <c r="HH102" i="10"/>
  <c r="HI102" i="10"/>
  <c r="HH103" i="10"/>
  <c r="HI103" i="10"/>
  <c r="HH104" i="10"/>
  <c r="HI104" i="10"/>
  <c r="HH105" i="10"/>
  <c r="HI105" i="10"/>
  <c r="HH106" i="10"/>
  <c r="HI106" i="10"/>
  <c r="HH107" i="10"/>
  <c r="HI107" i="10"/>
  <c r="HH108" i="10"/>
  <c r="HI108" i="10"/>
  <c r="HH109" i="10"/>
  <c r="HI109" i="10"/>
  <c r="HH110" i="10"/>
  <c r="HI110" i="10"/>
  <c r="HH111" i="10"/>
  <c r="HI111" i="10"/>
  <c r="HH112" i="10"/>
  <c r="HI112" i="10"/>
  <c r="HH113" i="10"/>
  <c r="HI113" i="10"/>
  <c r="HH114" i="10"/>
  <c r="HI114" i="10"/>
  <c r="HH115" i="10"/>
  <c r="HI115" i="10"/>
  <c r="HH116" i="10"/>
  <c r="HI116" i="10"/>
  <c r="HH117" i="10"/>
  <c r="HI117" i="10"/>
  <c r="HH118" i="10"/>
  <c r="HI118" i="10"/>
  <c r="HH119" i="10"/>
  <c r="HI119" i="10"/>
  <c r="HH120" i="10"/>
  <c r="HI120" i="10"/>
  <c r="HH121" i="10"/>
  <c r="HI121" i="10"/>
  <c r="HH122" i="10"/>
  <c r="HI122" i="10"/>
  <c r="HH123" i="10"/>
  <c r="HI123" i="10"/>
  <c r="HH124" i="10"/>
  <c r="HI124" i="10"/>
  <c r="HH125" i="10"/>
  <c r="HI125" i="10"/>
  <c r="HH126" i="10"/>
  <c r="HI126" i="10"/>
  <c r="HH127" i="10"/>
  <c r="HI127" i="10"/>
  <c r="HH128" i="10"/>
  <c r="HI128" i="10"/>
  <c r="HH129" i="10"/>
  <c r="HI129" i="10"/>
  <c r="HH130" i="10"/>
  <c r="HI130" i="10"/>
  <c r="HH131" i="10"/>
  <c r="HI131" i="10"/>
  <c r="HH132" i="10"/>
  <c r="HI132" i="10"/>
  <c r="HH133" i="10"/>
  <c r="HI133" i="10"/>
  <c r="HH134" i="10"/>
  <c r="HI134" i="10"/>
  <c r="HH135" i="10"/>
  <c r="HI135" i="10"/>
  <c r="HH136" i="10"/>
  <c r="HI136" i="10"/>
  <c r="HH137" i="10"/>
  <c r="HI137" i="10"/>
  <c r="HH138" i="10"/>
  <c r="HI138" i="10"/>
  <c r="HH139" i="10"/>
  <c r="HI139" i="10"/>
  <c r="HH140" i="10"/>
  <c r="HI140" i="10"/>
  <c r="HH141" i="10"/>
  <c r="HI141" i="10"/>
  <c r="HH142" i="10"/>
  <c r="HI142" i="10"/>
  <c r="HH143" i="10"/>
  <c r="HI143" i="10"/>
  <c r="HH144" i="10"/>
  <c r="HI144" i="10"/>
  <c r="HH145" i="10"/>
  <c r="HI145" i="10"/>
  <c r="HH146" i="10"/>
  <c r="HI146" i="10"/>
  <c r="HH147" i="10"/>
  <c r="HI147" i="10"/>
  <c r="HH148" i="10"/>
  <c r="HI148" i="10"/>
  <c r="HH149" i="10"/>
  <c r="HI149" i="10"/>
  <c r="HH150" i="10"/>
  <c r="HI150" i="10"/>
  <c r="HH151" i="10"/>
  <c r="HI151" i="10"/>
  <c r="HH152" i="10"/>
  <c r="HI152" i="10"/>
  <c r="HH153" i="10"/>
  <c r="HI153" i="10"/>
  <c r="HH154" i="10"/>
  <c r="HI154" i="10"/>
  <c r="HH155" i="10"/>
  <c r="HI155" i="10"/>
  <c r="HH156" i="10"/>
  <c r="HI156" i="10"/>
  <c r="HH157" i="10"/>
  <c r="HI157" i="10"/>
  <c r="HH158" i="10"/>
  <c r="HI158" i="10"/>
  <c r="HH159" i="10"/>
  <c r="HI159" i="10"/>
  <c r="HH160" i="10"/>
  <c r="HI160" i="10"/>
  <c r="HH161" i="10"/>
  <c r="HI161" i="10"/>
  <c r="HH162" i="10"/>
  <c r="HI162" i="10"/>
  <c r="HH163" i="10"/>
  <c r="HI163" i="10"/>
  <c r="HH164" i="10"/>
  <c r="HI164" i="10"/>
  <c r="HH165" i="10"/>
  <c r="HI165" i="10"/>
  <c r="HH166" i="10"/>
  <c r="HI166" i="10"/>
  <c r="HH167" i="10"/>
  <c r="HI167" i="10"/>
  <c r="HH168" i="10"/>
  <c r="HI168" i="10"/>
  <c r="HH169" i="10"/>
  <c r="HI169" i="10"/>
  <c r="HH170" i="10"/>
  <c r="HI170" i="10"/>
  <c r="HH171" i="10"/>
  <c r="HI171" i="10"/>
  <c r="HH172" i="10"/>
  <c r="HI172" i="10"/>
  <c r="HH173" i="10"/>
  <c r="HI173" i="10"/>
  <c r="HH174" i="10"/>
  <c r="HI174" i="10"/>
  <c r="HH175" i="10"/>
  <c r="HI175" i="10"/>
  <c r="HH176" i="10"/>
  <c r="HI176" i="10"/>
  <c r="HH177" i="10"/>
  <c r="HI177" i="10"/>
  <c r="HH178" i="10"/>
  <c r="HI178" i="10"/>
  <c r="HH179" i="10"/>
  <c r="HI179" i="10"/>
  <c r="HH180" i="10"/>
  <c r="HI180" i="10"/>
  <c r="HH181" i="10"/>
  <c r="HI181" i="10"/>
  <c r="HH182" i="10"/>
  <c r="HI182" i="10"/>
  <c r="HH183" i="10"/>
  <c r="HI183" i="10"/>
  <c r="HH184" i="10"/>
  <c r="HI184" i="10"/>
  <c r="HH185" i="10"/>
  <c r="HI185" i="10"/>
  <c r="HH186" i="10"/>
  <c r="HI186" i="10"/>
  <c r="HH187" i="10"/>
  <c r="HI187" i="10"/>
  <c r="HH188" i="10"/>
  <c r="HI188" i="10"/>
  <c r="HH189" i="10"/>
  <c r="HI189" i="10"/>
  <c r="HH190" i="10"/>
  <c r="HI190" i="10"/>
  <c r="HH191" i="10"/>
  <c r="HI191" i="10"/>
  <c r="HH192" i="10"/>
  <c r="HI192" i="10"/>
  <c r="HH193" i="10"/>
  <c r="HI193" i="10"/>
  <c r="HH194" i="10"/>
  <c r="HI194" i="10"/>
  <c r="HH195" i="10"/>
  <c r="HI195" i="10"/>
  <c r="HH196" i="10"/>
  <c r="HI196" i="10"/>
  <c r="HH197" i="10"/>
  <c r="HI197" i="10"/>
  <c r="HH198" i="10"/>
  <c r="HI198" i="10"/>
  <c r="HH199" i="10"/>
  <c r="HI199" i="10"/>
  <c r="HH200" i="10"/>
  <c r="HI200" i="10"/>
  <c r="HH201" i="10"/>
  <c r="HI201" i="10"/>
  <c r="HH202" i="10"/>
  <c r="HI202" i="10"/>
  <c r="HH203" i="10"/>
  <c r="HI203" i="10"/>
  <c r="HH204" i="10"/>
  <c r="HI204" i="10"/>
  <c r="HH205" i="10"/>
  <c r="HI205" i="10"/>
  <c r="HH206" i="10"/>
  <c r="HI206" i="10"/>
  <c r="HH207" i="10"/>
  <c r="HI207" i="10"/>
  <c r="HH208" i="10"/>
  <c r="HI208" i="10"/>
  <c r="HH209" i="10"/>
  <c r="HI209" i="10"/>
  <c r="HH210" i="10"/>
  <c r="HI210" i="10"/>
  <c r="HH211" i="10"/>
  <c r="HI211" i="10"/>
  <c r="HH212" i="10"/>
  <c r="HI212" i="10"/>
  <c r="HH213" i="10"/>
  <c r="HI213" i="10"/>
  <c r="HH214" i="10"/>
  <c r="HI214" i="10"/>
  <c r="HH215" i="10"/>
  <c r="HI215" i="10"/>
  <c r="HH216" i="10"/>
  <c r="HI216" i="10"/>
  <c r="HH217" i="10"/>
  <c r="HI217" i="10"/>
  <c r="HI2" i="10"/>
  <c r="HH2" i="10"/>
  <c r="HD1" i="10"/>
  <c r="HE3" i="10"/>
  <c r="HF3" i="10"/>
  <c r="HE4" i="10"/>
  <c r="HF4" i="10"/>
  <c r="HE5" i="10"/>
  <c r="HF5" i="10"/>
  <c r="HE6" i="10"/>
  <c r="HF6" i="10"/>
  <c r="HE7" i="10"/>
  <c r="HF7" i="10"/>
  <c r="HE8" i="10"/>
  <c r="HF8" i="10"/>
  <c r="HE9" i="10"/>
  <c r="HF9" i="10"/>
  <c r="HE10" i="10"/>
  <c r="HF10" i="10"/>
  <c r="HE11" i="10"/>
  <c r="HF11" i="10"/>
  <c r="HE12" i="10"/>
  <c r="HF12" i="10"/>
  <c r="HE13" i="10"/>
  <c r="HF13" i="10"/>
  <c r="HE14" i="10"/>
  <c r="HF14" i="10"/>
  <c r="HE15" i="10"/>
  <c r="HF15" i="10"/>
  <c r="HE16" i="10"/>
  <c r="HF16" i="10"/>
  <c r="HE17" i="10"/>
  <c r="HF17" i="10"/>
  <c r="HE18" i="10"/>
  <c r="HF18" i="10"/>
  <c r="HE19" i="10"/>
  <c r="HF19" i="10"/>
  <c r="HE20" i="10"/>
  <c r="HF20" i="10"/>
  <c r="HE21" i="10"/>
  <c r="HF21" i="10"/>
  <c r="HE22" i="10"/>
  <c r="HF22" i="10"/>
  <c r="HE23" i="10"/>
  <c r="HF23" i="10"/>
  <c r="HE24" i="10"/>
  <c r="HF24" i="10"/>
  <c r="HE25" i="10"/>
  <c r="HF25" i="10"/>
  <c r="HE26" i="10"/>
  <c r="HF26" i="10"/>
  <c r="HE27" i="10"/>
  <c r="HF27" i="10"/>
  <c r="HE28" i="10"/>
  <c r="HF28" i="10"/>
  <c r="HE29" i="10"/>
  <c r="HF29" i="10"/>
  <c r="HE30" i="10"/>
  <c r="HF30" i="10"/>
  <c r="HE31" i="10"/>
  <c r="HF31" i="10"/>
  <c r="HE32" i="10"/>
  <c r="HF32" i="10"/>
  <c r="HE33" i="10"/>
  <c r="HF33" i="10"/>
  <c r="HE34" i="10"/>
  <c r="HF34" i="10"/>
  <c r="HE35" i="10"/>
  <c r="HF35" i="10"/>
  <c r="HE36" i="10"/>
  <c r="HF36" i="10"/>
  <c r="HE37" i="10"/>
  <c r="HF37" i="10"/>
  <c r="HE38" i="10"/>
  <c r="HF38" i="10"/>
  <c r="HE39" i="10"/>
  <c r="HF39" i="10"/>
  <c r="HE40" i="10"/>
  <c r="HF40" i="10"/>
  <c r="HE41" i="10"/>
  <c r="HF41" i="10"/>
  <c r="HE42" i="10"/>
  <c r="HF42" i="10"/>
  <c r="HE43" i="10"/>
  <c r="HF43" i="10"/>
  <c r="HE44" i="10"/>
  <c r="HF44" i="10"/>
  <c r="HE45" i="10"/>
  <c r="HF45" i="10"/>
  <c r="HE46" i="10"/>
  <c r="HF46" i="10"/>
  <c r="HE47" i="10"/>
  <c r="HF47" i="10"/>
  <c r="HE48" i="10"/>
  <c r="HF48" i="10"/>
  <c r="HE49" i="10"/>
  <c r="HF49" i="10"/>
  <c r="HE50" i="10"/>
  <c r="HF50" i="10"/>
  <c r="HE51" i="10"/>
  <c r="HF51" i="10"/>
  <c r="HE52" i="10"/>
  <c r="HF52" i="10"/>
  <c r="HE53" i="10"/>
  <c r="HF53" i="10"/>
  <c r="HE54" i="10"/>
  <c r="HF54" i="10"/>
  <c r="HE55" i="10"/>
  <c r="HF55" i="10"/>
  <c r="HE56" i="10"/>
  <c r="HF56" i="10"/>
  <c r="HE57" i="10"/>
  <c r="HF57" i="10"/>
  <c r="HE58" i="10"/>
  <c r="HF58" i="10"/>
  <c r="HE59" i="10"/>
  <c r="HF59" i="10"/>
  <c r="HE60" i="10"/>
  <c r="HF60" i="10"/>
  <c r="HE61" i="10"/>
  <c r="HF61" i="10"/>
  <c r="HE62" i="10"/>
  <c r="HF62" i="10"/>
  <c r="HE63" i="10"/>
  <c r="HF63" i="10"/>
  <c r="HE64" i="10"/>
  <c r="HF64" i="10"/>
  <c r="HE65" i="10"/>
  <c r="HF65" i="10"/>
  <c r="HE66" i="10"/>
  <c r="HF66" i="10"/>
  <c r="HE67" i="10"/>
  <c r="HF67" i="10"/>
  <c r="HE68" i="10"/>
  <c r="HF68" i="10"/>
  <c r="HE69" i="10"/>
  <c r="HF69" i="10"/>
  <c r="HE70" i="10"/>
  <c r="HF70" i="10"/>
  <c r="HE71" i="10"/>
  <c r="HF71" i="10"/>
  <c r="HE72" i="10"/>
  <c r="HF72" i="10"/>
  <c r="HE73" i="10"/>
  <c r="HF73" i="10"/>
  <c r="HE74" i="10"/>
  <c r="HF74" i="10"/>
  <c r="HE75" i="10"/>
  <c r="HF75" i="10"/>
  <c r="HE76" i="10"/>
  <c r="HF76" i="10"/>
  <c r="HE77" i="10"/>
  <c r="HF77" i="10"/>
  <c r="HE78" i="10"/>
  <c r="HF78" i="10"/>
  <c r="HE79" i="10"/>
  <c r="HF79" i="10"/>
  <c r="HE80" i="10"/>
  <c r="HF80" i="10"/>
  <c r="HE81" i="10"/>
  <c r="HF81" i="10"/>
  <c r="HE82" i="10"/>
  <c r="HF82" i="10"/>
  <c r="HE83" i="10"/>
  <c r="HF83" i="10"/>
  <c r="HE84" i="10"/>
  <c r="HF84" i="10"/>
  <c r="HE85" i="10"/>
  <c r="HF85" i="10"/>
  <c r="HE86" i="10"/>
  <c r="HF86" i="10"/>
  <c r="HE87" i="10"/>
  <c r="HF87" i="10"/>
  <c r="HE88" i="10"/>
  <c r="HF88" i="10"/>
  <c r="HE89" i="10"/>
  <c r="HF89" i="10"/>
  <c r="HE90" i="10"/>
  <c r="HF90" i="10"/>
  <c r="HE91" i="10"/>
  <c r="HF91" i="10"/>
  <c r="HE92" i="10"/>
  <c r="HF92" i="10"/>
  <c r="HE93" i="10"/>
  <c r="HF93" i="10"/>
  <c r="HE94" i="10"/>
  <c r="HF94" i="10"/>
  <c r="HE95" i="10"/>
  <c r="HF95" i="10"/>
  <c r="HE96" i="10"/>
  <c r="HF96" i="10"/>
  <c r="HE97" i="10"/>
  <c r="HF97" i="10"/>
  <c r="HE98" i="10"/>
  <c r="HF98" i="10"/>
  <c r="HE99" i="10"/>
  <c r="HF99" i="10"/>
  <c r="HE100" i="10"/>
  <c r="HF100" i="10"/>
  <c r="HE101" i="10"/>
  <c r="HF101" i="10"/>
  <c r="HE102" i="10"/>
  <c r="HF102" i="10"/>
  <c r="HE103" i="10"/>
  <c r="HF103" i="10"/>
  <c r="HE104" i="10"/>
  <c r="HF104" i="10"/>
  <c r="HE105" i="10"/>
  <c r="HF105" i="10"/>
  <c r="HE106" i="10"/>
  <c r="HF106" i="10"/>
  <c r="HE107" i="10"/>
  <c r="HF107" i="10"/>
  <c r="HE108" i="10"/>
  <c r="HF108" i="10"/>
  <c r="HE109" i="10"/>
  <c r="HF109" i="10"/>
  <c r="HE110" i="10"/>
  <c r="HF110" i="10"/>
  <c r="HE111" i="10"/>
  <c r="HF111" i="10"/>
  <c r="HE112" i="10"/>
  <c r="HF112" i="10"/>
  <c r="HE113" i="10"/>
  <c r="HF113" i="10"/>
  <c r="HE114" i="10"/>
  <c r="HF114" i="10"/>
  <c r="HE115" i="10"/>
  <c r="HF115" i="10"/>
  <c r="HE116" i="10"/>
  <c r="HF116" i="10"/>
  <c r="HE117" i="10"/>
  <c r="HF117" i="10"/>
  <c r="HE118" i="10"/>
  <c r="HF118" i="10"/>
  <c r="HE119" i="10"/>
  <c r="HF119" i="10"/>
  <c r="HE120" i="10"/>
  <c r="HF120" i="10"/>
  <c r="HE121" i="10"/>
  <c r="HF121" i="10"/>
  <c r="HE122" i="10"/>
  <c r="HF122" i="10"/>
  <c r="HE123" i="10"/>
  <c r="HF123" i="10"/>
  <c r="HE124" i="10"/>
  <c r="HF124" i="10"/>
  <c r="HE125" i="10"/>
  <c r="HF125" i="10"/>
  <c r="HE126" i="10"/>
  <c r="HF126" i="10"/>
  <c r="HE127" i="10"/>
  <c r="HF127" i="10"/>
  <c r="HE128" i="10"/>
  <c r="HF128" i="10"/>
  <c r="HE129" i="10"/>
  <c r="HF129" i="10"/>
  <c r="HE130" i="10"/>
  <c r="HF130" i="10"/>
  <c r="HE131" i="10"/>
  <c r="HF131" i="10"/>
  <c r="HE132" i="10"/>
  <c r="HF132" i="10"/>
  <c r="HE133" i="10"/>
  <c r="HF133" i="10"/>
  <c r="HE134" i="10"/>
  <c r="HF134" i="10"/>
  <c r="HE135" i="10"/>
  <c r="HF135" i="10"/>
  <c r="HE136" i="10"/>
  <c r="HF136" i="10"/>
  <c r="HE137" i="10"/>
  <c r="HF137" i="10"/>
  <c r="HE138" i="10"/>
  <c r="HF138" i="10"/>
  <c r="HE139" i="10"/>
  <c r="HF139" i="10"/>
  <c r="HE140" i="10"/>
  <c r="HF140" i="10"/>
  <c r="HE141" i="10"/>
  <c r="HF141" i="10"/>
  <c r="HE142" i="10"/>
  <c r="HF142" i="10"/>
  <c r="HE143" i="10"/>
  <c r="HF143" i="10"/>
  <c r="HE144" i="10"/>
  <c r="HF144" i="10"/>
  <c r="HE145" i="10"/>
  <c r="HF145" i="10"/>
  <c r="HE146" i="10"/>
  <c r="HF146" i="10"/>
  <c r="HE147" i="10"/>
  <c r="HF147" i="10"/>
  <c r="HE148" i="10"/>
  <c r="HF148" i="10"/>
  <c r="HE149" i="10"/>
  <c r="HF149" i="10"/>
  <c r="HE150" i="10"/>
  <c r="HF150" i="10"/>
  <c r="HE151" i="10"/>
  <c r="HF151" i="10"/>
  <c r="HE152" i="10"/>
  <c r="HF152" i="10"/>
  <c r="HE153" i="10"/>
  <c r="HF153" i="10"/>
  <c r="HE154" i="10"/>
  <c r="HF154" i="10"/>
  <c r="HE155" i="10"/>
  <c r="HF155" i="10"/>
  <c r="HE156" i="10"/>
  <c r="HF156" i="10"/>
  <c r="HE157" i="10"/>
  <c r="HF157" i="10"/>
  <c r="HE158" i="10"/>
  <c r="HF158" i="10"/>
  <c r="HE159" i="10"/>
  <c r="HF159" i="10"/>
  <c r="HE160" i="10"/>
  <c r="HF160" i="10"/>
  <c r="HE161" i="10"/>
  <c r="HF161" i="10"/>
  <c r="HE162" i="10"/>
  <c r="HF162" i="10"/>
  <c r="HE163" i="10"/>
  <c r="HF163" i="10"/>
  <c r="HE164" i="10"/>
  <c r="HF164" i="10"/>
  <c r="HE165" i="10"/>
  <c r="HF165" i="10"/>
  <c r="HE166" i="10"/>
  <c r="HF166" i="10"/>
  <c r="HE167" i="10"/>
  <c r="HF167" i="10"/>
  <c r="HE168" i="10"/>
  <c r="HF168" i="10"/>
  <c r="HE169" i="10"/>
  <c r="HF169" i="10"/>
  <c r="HE170" i="10"/>
  <c r="HF170" i="10"/>
  <c r="HE171" i="10"/>
  <c r="HF171" i="10"/>
  <c r="HE172" i="10"/>
  <c r="HF172" i="10"/>
  <c r="HE173" i="10"/>
  <c r="HF173" i="10"/>
  <c r="HE174" i="10"/>
  <c r="HF174" i="10"/>
  <c r="HE175" i="10"/>
  <c r="HF175" i="10"/>
  <c r="HE176" i="10"/>
  <c r="HF176" i="10"/>
  <c r="HE177" i="10"/>
  <c r="HF177" i="10"/>
  <c r="HE178" i="10"/>
  <c r="HF178" i="10"/>
  <c r="HE179" i="10"/>
  <c r="HF179" i="10"/>
  <c r="HE180" i="10"/>
  <c r="HF180" i="10"/>
  <c r="HE181" i="10"/>
  <c r="HF181" i="10"/>
  <c r="HE182" i="10"/>
  <c r="HF182" i="10"/>
  <c r="HE183" i="10"/>
  <c r="HF183" i="10"/>
  <c r="HE184" i="10"/>
  <c r="HF184" i="10"/>
  <c r="HE185" i="10"/>
  <c r="HF185" i="10"/>
  <c r="HE186" i="10"/>
  <c r="HF186" i="10"/>
  <c r="HE187" i="10"/>
  <c r="HF187" i="10"/>
  <c r="HE188" i="10"/>
  <c r="HF188" i="10"/>
  <c r="HE189" i="10"/>
  <c r="HF189" i="10"/>
  <c r="HE190" i="10"/>
  <c r="HF190" i="10"/>
  <c r="HE191" i="10"/>
  <c r="HF191" i="10"/>
  <c r="HE192" i="10"/>
  <c r="HF192" i="10"/>
  <c r="HE193" i="10"/>
  <c r="HF193" i="10"/>
  <c r="HE194" i="10"/>
  <c r="HF194" i="10"/>
  <c r="HE195" i="10"/>
  <c r="HF195" i="10"/>
  <c r="HE196" i="10"/>
  <c r="HF196" i="10"/>
  <c r="HE197" i="10"/>
  <c r="HF197" i="10"/>
  <c r="HE198" i="10"/>
  <c r="HF198" i="10"/>
  <c r="HE199" i="10"/>
  <c r="HF199" i="10"/>
  <c r="HE200" i="10"/>
  <c r="HF200" i="10"/>
  <c r="HE201" i="10"/>
  <c r="HF201" i="10"/>
  <c r="HE202" i="10"/>
  <c r="HF202" i="10"/>
  <c r="HE203" i="10"/>
  <c r="HF203" i="10"/>
  <c r="HE204" i="10"/>
  <c r="HF204" i="10"/>
  <c r="HE205" i="10"/>
  <c r="HF205" i="10"/>
  <c r="HE206" i="10"/>
  <c r="HF206" i="10"/>
  <c r="HE207" i="10"/>
  <c r="HF207" i="10"/>
  <c r="HE208" i="10"/>
  <c r="HF208" i="10"/>
  <c r="HE209" i="10"/>
  <c r="HF209" i="10"/>
  <c r="HE210" i="10"/>
  <c r="HF210" i="10"/>
  <c r="HE211" i="10"/>
  <c r="HF211" i="10"/>
  <c r="HE212" i="10"/>
  <c r="HF212" i="10"/>
  <c r="HE213" i="10"/>
  <c r="HF213" i="10"/>
  <c r="HE214" i="10"/>
  <c r="HF214" i="10"/>
  <c r="HE215" i="10"/>
  <c r="HF215" i="10"/>
  <c r="HE216" i="10"/>
  <c r="HF216" i="10"/>
  <c r="HE217" i="10"/>
  <c r="HF217" i="10"/>
  <c r="HF2" i="10"/>
  <c r="HE2" i="10"/>
  <c r="HJ1" i="10"/>
  <c r="I91" i="6"/>
  <c r="HK434" i="10"/>
  <c r="HL434" i="10"/>
  <c r="FN1" i="10"/>
  <c r="FO434" i="10"/>
  <c r="FP434" i="10"/>
  <c r="FQ1" i="10"/>
  <c r="FR434" i="10"/>
  <c r="FS434" i="10"/>
  <c r="HK99" i="10"/>
  <c r="HL99" i="10"/>
  <c r="HK100" i="10"/>
  <c r="HL100" i="10"/>
  <c r="HK101" i="10"/>
  <c r="HL101" i="10"/>
  <c r="HK102" i="10"/>
  <c r="HL102" i="10"/>
  <c r="HK103" i="10"/>
  <c r="HL103" i="10"/>
  <c r="HK104" i="10"/>
  <c r="HL104" i="10"/>
  <c r="HK105" i="10"/>
  <c r="HL105" i="10"/>
  <c r="HK106" i="10"/>
  <c r="HL106" i="10"/>
  <c r="HK107" i="10"/>
  <c r="HL107" i="10"/>
  <c r="HK108" i="10"/>
  <c r="HL108" i="10"/>
  <c r="HK109" i="10"/>
  <c r="HL109" i="10"/>
  <c r="HK110" i="10"/>
  <c r="HL110" i="10"/>
  <c r="HK111" i="10"/>
  <c r="HL111" i="10"/>
  <c r="HK112" i="10"/>
  <c r="HL112" i="10"/>
  <c r="HK113" i="10"/>
  <c r="HL113" i="10"/>
  <c r="HK114" i="10"/>
  <c r="HL114" i="10"/>
  <c r="HK115" i="10"/>
  <c r="HL115" i="10"/>
  <c r="HK116" i="10"/>
  <c r="HL116" i="10"/>
  <c r="HK117" i="10"/>
  <c r="HL117" i="10"/>
  <c r="HK118" i="10"/>
  <c r="HL118" i="10"/>
  <c r="HK119" i="10"/>
  <c r="HL119" i="10"/>
  <c r="HK120" i="10"/>
  <c r="HL120" i="10"/>
  <c r="HK121" i="10"/>
  <c r="HL121" i="10"/>
  <c r="HK122" i="10"/>
  <c r="HL122" i="10"/>
  <c r="HK123" i="10"/>
  <c r="HL123" i="10"/>
  <c r="HK124" i="10"/>
  <c r="HL124" i="10"/>
  <c r="HK125" i="10"/>
  <c r="HL125" i="10"/>
  <c r="HK126" i="10"/>
  <c r="HL126" i="10"/>
  <c r="HK127" i="10"/>
  <c r="HL127" i="10"/>
  <c r="HK128" i="10"/>
  <c r="HL128" i="10"/>
  <c r="HK129" i="10"/>
  <c r="HL129" i="10"/>
  <c r="HK130" i="10"/>
  <c r="HL130" i="10"/>
  <c r="HK131" i="10"/>
  <c r="HL131" i="10"/>
  <c r="HK132" i="10"/>
  <c r="HL132" i="10"/>
  <c r="HK133" i="10"/>
  <c r="HL133" i="10"/>
  <c r="HK134" i="10"/>
  <c r="HL134" i="10"/>
  <c r="HK135" i="10"/>
  <c r="HL135" i="10"/>
  <c r="HK136" i="10"/>
  <c r="HL136" i="10"/>
  <c r="HK137" i="10"/>
  <c r="HL137" i="10"/>
  <c r="HK138" i="10"/>
  <c r="HL138" i="10"/>
  <c r="HK139" i="10"/>
  <c r="HL139" i="10"/>
  <c r="HK140" i="10"/>
  <c r="HL140" i="10"/>
  <c r="HK141" i="10"/>
  <c r="HL141" i="10"/>
  <c r="HK142" i="10"/>
  <c r="HL142" i="10"/>
  <c r="HK143" i="10"/>
  <c r="HL143" i="10"/>
  <c r="HK144" i="10"/>
  <c r="HL144" i="10"/>
  <c r="HK145" i="10"/>
  <c r="HL145" i="10"/>
  <c r="HK146" i="10"/>
  <c r="HL146" i="10"/>
  <c r="HK147" i="10"/>
  <c r="HL147" i="10"/>
  <c r="HK148" i="10"/>
  <c r="HL148" i="10"/>
  <c r="HK149" i="10"/>
  <c r="HL149" i="10"/>
  <c r="HK150" i="10"/>
  <c r="HL150" i="10"/>
  <c r="HK151" i="10"/>
  <c r="HL151" i="10"/>
  <c r="HK152" i="10"/>
  <c r="HL152" i="10"/>
  <c r="HK153" i="10"/>
  <c r="HL153" i="10"/>
  <c r="HK154" i="10"/>
  <c r="HL154" i="10"/>
  <c r="HK155" i="10"/>
  <c r="HL155" i="10"/>
  <c r="HK156" i="10"/>
  <c r="HL156" i="10"/>
  <c r="HK157" i="10"/>
  <c r="HL157" i="10"/>
  <c r="HK158" i="10"/>
  <c r="HL158" i="10"/>
  <c r="HK159" i="10"/>
  <c r="HL159" i="10"/>
  <c r="HK160" i="10"/>
  <c r="HL160" i="10"/>
  <c r="HK161" i="10"/>
  <c r="HL161" i="10"/>
  <c r="HK162" i="10"/>
  <c r="HL162" i="10"/>
  <c r="HK163" i="10"/>
  <c r="HL163" i="10"/>
  <c r="HK164" i="10"/>
  <c r="HL164" i="10"/>
  <c r="HK165" i="10"/>
  <c r="HL165" i="10"/>
  <c r="HK166" i="10"/>
  <c r="HL166" i="10"/>
  <c r="HK167" i="10"/>
  <c r="HL167" i="10"/>
  <c r="HK168" i="10"/>
  <c r="HL168" i="10"/>
  <c r="HK169" i="10"/>
  <c r="HL169" i="10"/>
  <c r="HK170" i="10"/>
  <c r="HL170" i="10"/>
  <c r="HK171" i="10"/>
  <c r="HL171" i="10"/>
  <c r="HK172" i="10"/>
  <c r="HL172" i="10"/>
  <c r="HK173" i="10"/>
  <c r="HL173" i="10"/>
  <c r="HK174" i="10"/>
  <c r="HL174" i="10"/>
  <c r="HK175" i="10"/>
  <c r="HL175" i="10"/>
  <c r="HK176" i="10"/>
  <c r="HL176" i="10"/>
  <c r="HK177" i="10"/>
  <c r="HL177" i="10"/>
  <c r="HK178" i="10"/>
  <c r="HL178" i="10"/>
  <c r="HK179" i="10"/>
  <c r="HL179" i="10"/>
  <c r="HK180" i="10"/>
  <c r="HL180" i="10"/>
  <c r="HK181" i="10"/>
  <c r="HL181" i="10"/>
  <c r="HK182" i="10"/>
  <c r="HL182" i="10"/>
  <c r="HK183" i="10"/>
  <c r="HL183" i="10"/>
  <c r="HK184" i="10"/>
  <c r="HL184" i="10"/>
  <c r="HK185" i="10"/>
  <c r="HL185" i="10"/>
  <c r="HK186" i="10"/>
  <c r="HL186" i="10"/>
  <c r="HK187" i="10"/>
  <c r="HL187" i="10"/>
  <c r="HK188" i="10"/>
  <c r="HL188" i="10"/>
  <c r="HK189" i="10"/>
  <c r="HL189" i="10"/>
  <c r="HK190" i="10"/>
  <c r="HL190" i="10"/>
  <c r="HK191" i="10"/>
  <c r="HL191" i="10"/>
  <c r="HK192" i="10"/>
  <c r="HL192" i="10"/>
  <c r="HK193" i="10"/>
  <c r="HL193" i="10"/>
  <c r="HK194" i="10"/>
  <c r="HL194" i="10"/>
  <c r="HK195" i="10"/>
  <c r="HL195" i="10"/>
  <c r="HK196" i="10"/>
  <c r="HL196" i="10"/>
  <c r="HK197" i="10"/>
  <c r="HL197" i="10"/>
  <c r="HK198" i="10"/>
  <c r="HL198" i="10"/>
  <c r="HK199" i="10"/>
  <c r="HL199" i="10"/>
  <c r="HK200" i="10"/>
  <c r="HL200" i="10"/>
  <c r="HK201" i="10"/>
  <c r="HL201" i="10"/>
  <c r="HK202" i="10"/>
  <c r="HL202" i="10"/>
  <c r="HK203" i="10"/>
  <c r="HL203" i="10"/>
  <c r="HK204" i="10"/>
  <c r="HL204" i="10"/>
  <c r="HK205" i="10"/>
  <c r="HL205" i="10"/>
  <c r="HK206" i="10"/>
  <c r="HL206" i="10"/>
  <c r="HK207" i="10"/>
  <c r="HL207" i="10"/>
  <c r="HK208" i="10"/>
  <c r="HL208" i="10"/>
  <c r="HK209" i="10"/>
  <c r="HL209" i="10"/>
  <c r="HK210" i="10"/>
  <c r="HL210" i="10"/>
  <c r="HK211" i="10"/>
  <c r="HL211" i="10"/>
  <c r="HK212" i="10"/>
  <c r="HL212" i="10"/>
  <c r="HK213" i="10"/>
  <c r="HL213" i="10"/>
  <c r="HK214" i="10"/>
  <c r="HL214" i="10"/>
  <c r="HK215" i="10"/>
  <c r="HL215" i="10"/>
  <c r="HK216" i="10"/>
  <c r="HL216" i="10"/>
  <c r="HK217" i="10"/>
  <c r="HL217" i="10"/>
  <c r="HK218" i="10"/>
  <c r="HL218" i="10"/>
  <c r="HK219" i="10"/>
  <c r="HL219" i="10"/>
  <c r="HK220" i="10"/>
  <c r="HL220" i="10"/>
  <c r="HK221" i="10"/>
  <c r="HL221" i="10"/>
  <c r="HK222" i="10"/>
  <c r="HL222" i="10"/>
  <c r="HK223" i="10"/>
  <c r="HL223" i="10"/>
  <c r="HK224" i="10"/>
  <c r="HL224" i="10"/>
  <c r="HK225" i="10"/>
  <c r="HL225" i="10"/>
  <c r="HK226" i="10"/>
  <c r="HL226" i="10"/>
  <c r="HK227" i="10"/>
  <c r="HL227" i="10"/>
  <c r="HK228" i="10"/>
  <c r="HL228" i="10"/>
  <c r="HK229" i="10"/>
  <c r="HL229" i="10"/>
  <c r="HK230" i="10"/>
  <c r="HL230" i="10"/>
  <c r="HK231" i="10"/>
  <c r="HL231" i="10"/>
  <c r="HK232" i="10"/>
  <c r="HL232" i="10"/>
  <c r="HK233" i="10"/>
  <c r="HL233" i="10"/>
  <c r="HK234" i="10"/>
  <c r="HL234" i="10"/>
  <c r="HK235" i="10"/>
  <c r="HL235" i="10"/>
  <c r="HK236" i="10"/>
  <c r="HL236" i="10"/>
  <c r="HK237" i="10"/>
  <c r="HL237" i="10"/>
  <c r="HK238" i="10"/>
  <c r="HL238" i="10"/>
  <c r="HK239" i="10"/>
  <c r="HL239" i="10"/>
  <c r="HK240" i="10"/>
  <c r="HL240" i="10"/>
  <c r="HK241" i="10"/>
  <c r="HL241" i="10"/>
  <c r="HK242" i="10"/>
  <c r="HL242" i="10"/>
  <c r="HK243" i="10"/>
  <c r="HL243" i="10"/>
  <c r="HK244" i="10"/>
  <c r="HL244" i="10"/>
  <c r="HK245" i="10"/>
  <c r="HL245" i="10"/>
  <c r="HK246" i="10"/>
  <c r="HL246" i="10"/>
  <c r="HK247" i="10"/>
  <c r="HL247" i="10"/>
  <c r="HK248" i="10"/>
  <c r="HL248" i="10"/>
  <c r="HK249" i="10"/>
  <c r="HL249" i="10"/>
  <c r="HK250" i="10"/>
  <c r="HL250" i="10"/>
  <c r="HK251" i="10"/>
  <c r="HL251" i="10"/>
  <c r="HK252" i="10"/>
  <c r="HL252" i="10"/>
  <c r="HK253" i="10"/>
  <c r="HL253" i="10"/>
  <c r="HK254" i="10"/>
  <c r="HL254" i="10"/>
  <c r="HK255" i="10"/>
  <c r="HL255" i="10"/>
  <c r="HK256" i="10"/>
  <c r="HL256" i="10"/>
  <c r="HK257" i="10"/>
  <c r="HL257" i="10"/>
  <c r="HK258" i="10"/>
  <c r="HL258" i="10"/>
  <c r="HK259" i="10"/>
  <c r="HL259" i="10"/>
  <c r="HK260" i="10"/>
  <c r="HL260" i="10"/>
  <c r="HK261" i="10"/>
  <c r="HL261" i="10"/>
  <c r="HK262" i="10"/>
  <c r="HL262" i="10"/>
  <c r="HK263" i="10"/>
  <c r="HL263" i="10"/>
  <c r="HK264" i="10"/>
  <c r="HL264" i="10"/>
  <c r="HK265" i="10"/>
  <c r="HL265" i="10"/>
  <c r="HK266" i="10"/>
  <c r="HL266" i="10"/>
  <c r="HK267" i="10"/>
  <c r="HL267" i="10"/>
  <c r="HK268" i="10"/>
  <c r="HL268" i="10"/>
  <c r="HK269" i="10"/>
  <c r="HL269" i="10"/>
  <c r="HK270" i="10"/>
  <c r="HL270" i="10"/>
  <c r="HK271" i="10"/>
  <c r="HL271" i="10"/>
  <c r="HK272" i="10"/>
  <c r="HL272" i="10"/>
  <c r="HK273" i="10"/>
  <c r="HL273" i="10"/>
  <c r="HK274" i="10"/>
  <c r="HL274" i="10"/>
  <c r="HK275" i="10"/>
  <c r="HL275" i="10"/>
  <c r="HK276" i="10"/>
  <c r="HL276" i="10"/>
  <c r="HK277" i="10"/>
  <c r="HL277" i="10"/>
  <c r="HK278" i="10"/>
  <c r="HL278" i="10"/>
  <c r="HK279" i="10"/>
  <c r="HL279" i="10"/>
  <c r="HK280" i="10"/>
  <c r="HL280" i="10"/>
  <c r="HK281" i="10"/>
  <c r="HL281" i="10"/>
  <c r="HK282" i="10"/>
  <c r="HL282" i="10"/>
  <c r="HK283" i="10"/>
  <c r="HL283" i="10"/>
  <c r="HK284" i="10"/>
  <c r="HL284" i="10"/>
  <c r="HK285" i="10"/>
  <c r="HL285" i="10"/>
  <c r="HK286" i="10"/>
  <c r="HL286" i="10"/>
  <c r="HK287" i="10"/>
  <c r="HL287" i="10"/>
  <c r="HK288" i="10"/>
  <c r="HL288" i="10"/>
  <c r="HK289" i="10"/>
  <c r="HL289" i="10"/>
  <c r="HK290" i="10"/>
  <c r="HL290" i="10"/>
  <c r="HK291" i="10"/>
  <c r="HL291" i="10"/>
  <c r="HK292" i="10"/>
  <c r="HL292" i="10"/>
  <c r="HK293" i="10"/>
  <c r="HL293" i="10"/>
  <c r="HK294" i="10"/>
  <c r="HL294" i="10"/>
  <c r="HK295" i="10"/>
  <c r="HL295" i="10"/>
  <c r="HK296" i="10"/>
  <c r="HL296" i="10"/>
  <c r="HK297" i="10"/>
  <c r="HL297" i="10"/>
  <c r="HK298" i="10"/>
  <c r="HL298" i="10"/>
  <c r="HK299" i="10"/>
  <c r="HL299" i="10"/>
  <c r="HK300" i="10"/>
  <c r="HL300" i="10"/>
  <c r="HK301" i="10"/>
  <c r="HL301" i="10"/>
  <c r="HK302" i="10"/>
  <c r="HL302" i="10"/>
  <c r="HK303" i="10"/>
  <c r="HL303" i="10"/>
  <c r="HK304" i="10"/>
  <c r="HL304" i="10"/>
  <c r="HK305" i="10"/>
  <c r="HL305" i="10"/>
  <c r="HK306" i="10"/>
  <c r="HL306" i="10"/>
  <c r="HK307" i="10"/>
  <c r="HL307" i="10"/>
  <c r="HK308" i="10"/>
  <c r="HL308" i="10"/>
  <c r="HK309" i="10"/>
  <c r="HL309" i="10"/>
  <c r="HK310" i="10"/>
  <c r="HL310" i="10"/>
  <c r="HK311" i="10"/>
  <c r="HL311" i="10"/>
  <c r="HK312" i="10"/>
  <c r="HL312" i="10"/>
  <c r="HK313" i="10"/>
  <c r="HL313" i="10"/>
  <c r="HK314" i="10"/>
  <c r="HL314" i="10"/>
  <c r="HK315" i="10"/>
  <c r="HL315" i="10"/>
  <c r="HK316" i="10"/>
  <c r="HL316" i="10"/>
  <c r="HK317" i="10"/>
  <c r="HL317" i="10"/>
  <c r="HK318" i="10"/>
  <c r="HL318" i="10"/>
  <c r="HK319" i="10"/>
  <c r="HL319" i="10"/>
  <c r="HK320" i="10"/>
  <c r="HL320" i="10"/>
  <c r="HK321" i="10"/>
  <c r="HL321" i="10"/>
  <c r="HK322" i="10"/>
  <c r="HL322" i="10"/>
  <c r="HK323" i="10"/>
  <c r="HL323" i="10"/>
  <c r="HK324" i="10"/>
  <c r="HL324" i="10"/>
  <c r="HK325" i="10"/>
  <c r="HL325" i="10"/>
  <c r="HK326" i="10"/>
  <c r="HL326" i="10"/>
  <c r="HK327" i="10"/>
  <c r="HL327" i="10"/>
  <c r="HK328" i="10"/>
  <c r="HL328" i="10"/>
  <c r="HK329" i="10"/>
  <c r="HL329" i="10"/>
  <c r="HK330" i="10"/>
  <c r="HL330" i="10"/>
  <c r="HK331" i="10"/>
  <c r="HL331" i="10"/>
  <c r="HK332" i="10"/>
  <c r="HL332" i="10"/>
  <c r="HK333" i="10"/>
  <c r="HL333" i="10"/>
  <c r="HK334" i="10"/>
  <c r="HL334" i="10"/>
  <c r="HK335" i="10"/>
  <c r="HL335" i="10"/>
  <c r="HK336" i="10"/>
  <c r="HL336" i="10"/>
  <c r="HK337" i="10"/>
  <c r="HL337" i="10"/>
  <c r="HK338" i="10"/>
  <c r="HL338" i="10"/>
  <c r="HK339" i="10"/>
  <c r="HL339" i="10"/>
  <c r="HK340" i="10"/>
  <c r="HL340" i="10"/>
  <c r="HK341" i="10"/>
  <c r="HL341" i="10"/>
  <c r="HK342" i="10"/>
  <c r="HL342" i="10"/>
  <c r="HK343" i="10"/>
  <c r="HL343" i="10"/>
  <c r="HK344" i="10"/>
  <c r="HL344" i="10"/>
  <c r="HK345" i="10"/>
  <c r="HL345" i="10"/>
  <c r="HK346" i="10"/>
  <c r="HL346" i="10"/>
  <c r="HK347" i="10"/>
  <c r="HL347" i="10"/>
  <c r="HK348" i="10"/>
  <c r="HL348" i="10"/>
  <c r="HK349" i="10"/>
  <c r="HL349" i="10"/>
  <c r="HK350" i="10"/>
  <c r="HL350" i="10"/>
  <c r="HK351" i="10"/>
  <c r="HL351" i="10"/>
  <c r="HK352" i="10"/>
  <c r="HL352" i="10"/>
  <c r="HK353" i="10"/>
  <c r="HL353" i="10"/>
  <c r="HK354" i="10"/>
  <c r="HL354" i="10"/>
  <c r="HK355" i="10"/>
  <c r="HL355" i="10"/>
  <c r="HK356" i="10"/>
  <c r="HL356" i="10"/>
  <c r="HK357" i="10"/>
  <c r="HL357" i="10"/>
  <c r="HK358" i="10"/>
  <c r="HL358" i="10"/>
  <c r="HK359" i="10"/>
  <c r="HL359" i="10"/>
  <c r="HK360" i="10"/>
  <c r="HL360" i="10"/>
  <c r="HK361" i="10"/>
  <c r="HL361" i="10"/>
  <c r="HK362" i="10"/>
  <c r="HL362" i="10"/>
  <c r="HK363" i="10"/>
  <c r="HL363" i="10"/>
  <c r="HK364" i="10"/>
  <c r="HL364" i="10"/>
  <c r="HK365" i="10"/>
  <c r="HL365" i="10"/>
  <c r="HK366" i="10"/>
  <c r="HL366" i="10"/>
  <c r="HK367" i="10"/>
  <c r="HL367" i="10"/>
  <c r="HK368" i="10"/>
  <c r="HL368" i="10"/>
  <c r="HK369" i="10"/>
  <c r="HL369" i="10"/>
  <c r="HK370" i="10"/>
  <c r="HL370" i="10"/>
  <c r="HK371" i="10"/>
  <c r="HL371" i="10"/>
  <c r="HK372" i="10"/>
  <c r="HL372" i="10"/>
  <c r="HK373" i="10"/>
  <c r="HL373" i="10"/>
  <c r="HK374" i="10"/>
  <c r="HL374" i="10"/>
  <c r="HK375" i="10"/>
  <c r="HL375" i="10"/>
  <c r="HK376" i="10"/>
  <c r="HL376" i="10"/>
  <c r="HK377" i="10"/>
  <c r="HL377" i="10"/>
  <c r="HK378" i="10"/>
  <c r="HL378" i="10"/>
  <c r="HK379" i="10"/>
  <c r="HL379" i="10"/>
  <c r="HK380" i="10"/>
  <c r="HL380" i="10"/>
  <c r="HK381" i="10"/>
  <c r="HL381" i="10"/>
  <c r="HK382" i="10"/>
  <c r="HL382" i="10"/>
  <c r="HK383" i="10"/>
  <c r="HL383" i="10"/>
  <c r="HK384" i="10"/>
  <c r="HL384" i="10"/>
  <c r="HK385" i="10"/>
  <c r="HL385" i="10"/>
  <c r="HK386" i="10"/>
  <c r="HL386" i="10"/>
  <c r="HK387" i="10"/>
  <c r="HL387" i="10"/>
  <c r="HK388" i="10"/>
  <c r="HL388" i="10"/>
  <c r="HK389" i="10"/>
  <c r="HL389" i="10"/>
  <c r="HK390" i="10"/>
  <c r="HL390" i="10"/>
  <c r="HK391" i="10"/>
  <c r="HL391" i="10"/>
  <c r="HK392" i="10"/>
  <c r="HL392" i="10"/>
  <c r="HK393" i="10"/>
  <c r="HL393" i="10"/>
  <c r="HK394" i="10"/>
  <c r="HL394" i="10"/>
  <c r="HK395" i="10"/>
  <c r="HL395" i="10"/>
  <c r="HK396" i="10"/>
  <c r="HL396" i="10"/>
  <c r="HK397" i="10"/>
  <c r="HL397" i="10"/>
  <c r="HK398" i="10"/>
  <c r="HL398" i="10"/>
  <c r="HK399" i="10"/>
  <c r="HL399" i="10"/>
  <c r="HK400" i="10"/>
  <c r="HL400" i="10"/>
  <c r="HK401" i="10"/>
  <c r="HL401" i="10"/>
  <c r="HK402" i="10"/>
  <c r="HL402" i="10"/>
  <c r="HK403" i="10"/>
  <c r="HL403" i="10"/>
  <c r="HK404" i="10"/>
  <c r="HL404" i="10"/>
  <c r="HK405" i="10"/>
  <c r="HL405" i="10"/>
  <c r="HK406" i="10"/>
  <c r="HL406" i="10"/>
  <c r="HK407" i="10"/>
  <c r="HL407" i="10"/>
  <c r="HK408" i="10"/>
  <c r="HL408" i="10"/>
  <c r="HK409" i="10"/>
  <c r="HL409" i="10"/>
  <c r="HK410" i="10"/>
  <c r="HL410" i="10"/>
  <c r="HK411" i="10"/>
  <c r="HL411" i="10"/>
  <c r="HK412" i="10"/>
  <c r="HL412" i="10"/>
  <c r="HK413" i="10"/>
  <c r="HL413" i="10"/>
  <c r="HK414" i="10"/>
  <c r="HL414" i="10"/>
  <c r="HK415" i="10"/>
  <c r="HL415" i="10"/>
  <c r="HK416" i="10"/>
  <c r="HL416" i="10"/>
  <c r="HK417" i="10"/>
  <c r="HL417" i="10"/>
  <c r="HK418" i="10"/>
  <c r="HL418" i="10"/>
  <c r="HK419" i="10"/>
  <c r="HL419" i="10"/>
  <c r="HK420" i="10"/>
  <c r="HL420" i="10"/>
  <c r="HK421" i="10"/>
  <c r="HL421" i="10"/>
  <c r="HK422" i="10"/>
  <c r="HL422" i="10"/>
  <c r="HK423" i="10"/>
  <c r="HL423" i="10"/>
  <c r="HK424" i="10"/>
  <c r="HL424" i="10"/>
  <c r="HK425" i="10"/>
  <c r="HL425" i="10"/>
  <c r="HK426" i="10"/>
  <c r="HL426" i="10"/>
  <c r="HK427" i="10"/>
  <c r="HL427" i="10"/>
  <c r="HK428" i="10"/>
  <c r="HL428" i="10"/>
  <c r="HK429" i="10"/>
  <c r="HL429" i="10"/>
  <c r="HK430" i="10"/>
  <c r="HL430" i="10"/>
  <c r="HK431" i="10"/>
  <c r="HL431" i="10"/>
  <c r="HK432" i="10"/>
  <c r="HL432" i="10"/>
  <c r="HK433" i="10"/>
  <c r="HL433" i="10"/>
  <c r="HK3" i="10"/>
  <c r="HL3" i="10"/>
  <c r="HK4" i="10"/>
  <c r="HL4" i="10"/>
  <c r="HK5" i="10"/>
  <c r="HL5" i="10"/>
  <c r="HK6" i="10"/>
  <c r="HL6" i="10"/>
  <c r="HK7" i="10"/>
  <c r="HL7" i="10"/>
  <c r="HK8" i="10"/>
  <c r="HL8" i="10"/>
  <c r="HK9" i="10"/>
  <c r="HL9" i="10"/>
  <c r="HK10" i="10"/>
  <c r="HL10" i="10"/>
  <c r="HK11" i="10"/>
  <c r="HL11" i="10"/>
  <c r="HK12" i="10"/>
  <c r="HL12" i="10"/>
  <c r="HK13" i="10"/>
  <c r="HL13" i="10"/>
  <c r="HK14" i="10"/>
  <c r="HL14" i="10"/>
  <c r="HK15" i="10"/>
  <c r="HL15" i="10"/>
  <c r="HK16" i="10"/>
  <c r="HL16" i="10"/>
  <c r="HK17" i="10"/>
  <c r="HL17" i="10"/>
  <c r="HK18" i="10"/>
  <c r="HL18" i="10"/>
  <c r="HK19" i="10"/>
  <c r="HL19" i="10"/>
  <c r="HK20" i="10"/>
  <c r="HL20" i="10"/>
  <c r="HK21" i="10"/>
  <c r="HL21" i="10"/>
  <c r="HK22" i="10"/>
  <c r="HL22" i="10"/>
  <c r="HK23" i="10"/>
  <c r="HL23" i="10"/>
  <c r="HK24" i="10"/>
  <c r="HL24" i="10"/>
  <c r="HK25" i="10"/>
  <c r="HL25" i="10"/>
  <c r="HK26" i="10"/>
  <c r="HL26" i="10"/>
  <c r="HK27" i="10"/>
  <c r="HL27" i="10"/>
  <c r="HK28" i="10"/>
  <c r="HL28" i="10"/>
  <c r="HK29" i="10"/>
  <c r="HL29" i="10"/>
  <c r="HK30" i="10"/>
  <c r="HL30" i="10"/>
  <c r="HK31" i="10"/>
  <c r="HL31" i="10"/>
  <c r="HK32" i="10"/>
  <c r="HL32" i="10"/>
  <c r="HK33" i="10"/>
  <c r="HL33" i="10"/>
  <c r="HK34" i="10"/>
  <c r="HL34" i="10"/>
  <c r="HK35" i="10"/>
  <c r="HL35" i="10"/>
  <c r="HK36" i="10"/>
  <c r="HL36" i="10"/>
  <c r="HK37" i="10"/>
  <c r="HL37" i="10"/>
  <c r="HK38" i="10"/>
  <c r="HL38" i="10"/>
  <c r="HK39" i="10"/>
  <c r="HL39" i="10"/>
  <c r="HK40" i="10"/>
  <c r="HL40" i="10"/>
  <c r="HK41" i="10"/>
  <c r="HL41" i="10"/>
  <c r="HK42" i="10"/>
  <c r="HL42" i="10"/>
  <c r="HK43" i="10"/>
  <c r="HL43" i="10"/>
  <c r="HK44" i="10"/>
  <c r="HL44" i="10"/>
  <c r="HK45" i="10"/>
  <c r="HL45" i="10"/>
  <c r="HK46" i="10"/>
  <c r="HL46" i="10"/>
  <c r="HK47" i="10"/>
  <c r="HL47" i="10"/>
  <c r="HK48" i="10"/>
  <c r="HL48" i="10"/>
  <c r="HK49" i="10"/>
  <c r="HL49" i="10"/>
  <c r="HK50" i="10"/>
  <c r="HL50" i="10"/>
  <c r="HK51" i="10"/>
  <c r="HL51" i="10"/>
  <c r="HK52" i="10"/>
  <c r="HL52" i="10"/>
  <c r="HK53" i="10"/>
  <c r="HL53" i="10"/>
  <c r="HK54" i="10"/>
  <c r="HL54" i="10"/>
  <c r="HK55" i="10"/>
  <c r="HL55" i="10"/>
  <c r="HK56" i="10"/>
  <c r="HL56" i="10"/>
  <c r="HK57" i="10"/>
  <c r="HL57" i="10"/>
  <c r="HK58" i="10"/>
  <c r="HL58" i="10"/>
  <c r="HK59" i="10"/>
  <c r="HL59" i="10"/>
  <c r="HK60" i="10"/>
  <c r="HL60" i="10"/>
  <c r="HK61" i="10"/>
  <c r="HL61" i="10"/>
  <c r="HK62" i="10"/>
  <c r="HL62" i="10"/>
  <c r="HK63" i="10"/>
  <c r="HL63" i="10"/>
  <c r="HK64" i="10"/>
  <c r="HL64" i="10"/>
  <c r="HK65" i="10"/>
  <c r="HL65" i="10"/>
  <c r="HK66" i="10"/>
  <c r="HL66" i="10"/>
  <c r="HK67" i="10"/>
  <c r="HL67" i="10"/>
  <c r="HK68" i="10"/>
  <c r="HL68" i="10"/>
  <c r="HK69" i="10"/>
  <c r="HL69" i="10"/>
  <c r="HK70" i="10"/>
  <c r="HL70" i="10"/>
  <c r="HK71" i="10"/>
  <c r="HL71" i="10"/>
  <c r="HK72" i="10"/>
  <c r="HL72" i="10"/>
  <c r="HK73" i="10"/>
  <c r="HL73" i="10"/>
  <c r="HK74" i="10"/>
  <c r="HL74" i="10"/>
  <c r="HK75" i="10"/>
  <c r="HL75" i="10"/>
  <c r="HK76" i="10"/>
  <c r="HL76" i="10"/>
  <c r="HK77" i="10"/>
  <c r="HL77" i="10"/>
  <c r="HK78" i="10"/>
  <c r="HL78" i="10"/>
  <c r="HK79" i="10"/>
  <c r="HL79" i="10"/>
  <c r="HK80" i="10"/>
  <c r="HL80" i="10"/>
  <c r="HK81" i="10"/>
  <c r="HL81" i="10"/>
  <c r="HK82" i="10"/>
  <c r="HL82" i="10"/>
  <c r="HK83" i="10"/>
  <c r="HL83" i="10"/>
  <c r="HK84" i="10"/>
  <c r="HL84" i="10"/>
  <c r="HK85" i="10"/>
  <c r="HL85" i="10"/>
  <c r="HK86" i="10"/>
  <c r="HL86" i="10"/>
  <c r="HK87" i="10"/>
  <c r="HL87" i="10"/>
  <c r="HK88" i="10"/>
  <c r="HL88" i="10"/>
  <c r="HK89" i="10"/>
  <c r="HL89" i="10"/>
  <c r="HK90" i="10"/>
  <c r="HL90" i="10"/>
  <c r="HK91" i="10"/>
  <c r="HL91" i="10"/>
  <c r="HK92" i="10"/>
  <c r="HL92" i="10"/>
  <c r="HK93" i="10"/>
  <c r="HL93" i="10"/>
  <c r="HK94" i="10"/>
  <c r="HL94" i="10"/>
  <c r="HK95" i="10"/>
  <c r="HL95" i="10"/>
  <c r="HK96" i="10"/>
  <c r="HL96" i="10"/>
  <c r="HK97" i="10"/>
  <c r="HL97" i="10"/>
  <c r="HK98" i="10"/>
  <c r="HL98" i="10"/>
  <c r="HL2" i="10"/>
  <c r="HK2" i="10"/>
  <c r="FO3" i="10"/>
  <c r="FP3" i="10"/>
  <c r="FR3" i="10"/>
  <c r="FS3" i="10"/>
  <c r="FO4" i="10"/>
  <c r="FP4" i="10"/>
  <c r="FR4" i="10"/>
  <c r="FS4" i="10"/>
  <c r="FO5" i="10"/>
  <c r="FP5" i="10"/>
  <c r="FR5" i="10"/>
  <c r="FS5" i="10"/>
  <c r="FO6" i="10"/>
  <c r="FP6" i="10"/>
  <c r="FR6" i="10"/>
  <c r="FS6" i="10"/>
  <c r="FO7" i="10"/>
  <c r="FP7" i="10"/>
  <c r="FR7" i="10"/>
  <c r="FS7" i="10"/>
  <c r="FO8" i="10"/>
  <c r="FP8" i="10"/>
  <c r="FR8" i="10"/>
  <c r="FS8" i="10"/>
  <c r="FO9" i="10"/>
  <c r="FP9" i="10"/>
  <c r="FR9" i="10"/>
  <c r="FS9" i="10"/>
  <c r="FO10" i="10"/>
  <c r="FP10" i="10"/>
  <c r="FR10" i="10"/>
  <c r="FS10" i="10"/>
  <c r="FO11" i="10"/>
  <c r="FP11" i="10"/>
  <c r="FR11" i="10"/>
  <c r="FS11" i="10"/>
  <c r="FO12" i="10"/>
  <c r="FP12" i="10"/>
  <c r="FR12" i="10"/>
  <c r="FS12" i="10"/>
  <c r="FO13" i="10"/>
  <c r="FP13" i="10"/>
  <c r="FR13" i="10"/>
  <c r="FS13" i="10"/>
  <c r="FO14" i="10"/>
  <c r="FP14" i="10"/>
  <c r="FR14" i="10"/>
  <c r="FS14" i="10"/>
  <c r="FO15" i="10"/>
  <c r="FP15" i="10"/>
  <c r="FR15" i="10"/>
  <c r="FS15" i="10"/>
  <c r="FO16" i="10"/>
  <c r="FP16" i="10"/>
  <c r="FR16" i="10"/>
  <c r="FS16" i="10"/>
  <c r="FO17" i="10"/>
  <c r="FP17" i="10"/>
  <c r="FR17" i="10"/>
  <c r="FS17" i="10"/>
  <c r="FO18" i="10"/>
  <c r="FP18" i="10"/>
  <c r="FR18" i="10"/>
  <c r="FS18" i="10"/>
  <c r="FO19" i="10"/>
  <c r="FP19" i="10"/>
  <c r="FR19" i="10"/>
  <c r="FS19" i="10"/>
  <c r="FO20" i="10"/>
  <c r="FP20" i="10"/>
  <c r="FR20" i="10"/>
  <c r="FS20" i="10"/>
  <c r="FO21" i="10"/>
  <c r="FP21" i="10"/>
  <c r="FR21" i="10"/>
  <c r="FS21" i="10"/>
  <c r="FO22" i="10"/>
  <c r="FP22" i="10"/>
  <c r="FR22" i="10"/>
  <c r="FS22" i="10"/>
  <c r="FO23" i="10"/>
  <c r="FP23" i="10"/>
  <c r="FR23" i="10"/>
  <c r="FS23" i="10"/>
  <c r="FO24" i="10"/>
  <c r="FP24" i="10"/>
  <c r="FR24" i="10"/>
  <c r="FS24" i="10"/>
  <c r="FO25" i="10"/>
  <c r="FP25" i="10"/>
  <c r="FR25" i="10"/>
  <c r="FS25" i="10"/>
  <c r="FO26" i="10"/>
  <c r="FP26" i="10"/>
  <c r="FR26" i="10"/>
  <c r="FS26" i="10"/>
  <c r="FO27" i="10"/>
  <c r="FP27" i="10"/>
  <c r="FR27" i="10"/>
  <c r="FS27" i="10"/>
  <c r="FO28" i="10"/>
  <c r="FP28" i="10"/>
  <c r="FR28" i="10"/>
  <c r="FS28" i="10"/>
  <c r="FO29" i="10"/>
  <c r="FP29" i="10"/>
  <c r="FR29" i="10"/>
  <c r="FS29" i="10"/>
  <c r="FO30" i="10"/>
  <c r="FP30" i="10"/>
  <c r="FR30" i="10"/>
  <c r="FS30" i="10"/>
  <c r="FO31" i="10"/>
  <c r="FP31" i="10"/>
  <c r="FR31" i="10"/>
  <c r="FS31" i="10"/>
  <c r="FO32" i="10"/>
  <c r="FP32" i="10"/>
  <c r="FR32" i="10"/>
  <c r="FS32" i="10"/>
  <c r="FO33" i="10"/>
  <c r="FP33" i="10"/>
  <c r="FR33" i="10"/>
  <c r="FS33" i="10"/>
  <c r="FO34" i="10"/>
  <c r="FP34" i="10"/>
  <c r="FR34" i="10"/>
  <c r="FS34" i="10"/>
  <c r="FO35" i="10"/>
  <c r="FP35" i="10"/>
  <c r="FR35" i="10"/>
  <c r="FS35" i="10"/>
  <c r="FO36" i="10"/>
  <c r="FP36" i="10"/>
  <c r="FR36" i="10"/>
  <c r="FS36" i="10"/>
  <c r="FO37" i="10"/>
  <c r="FP37" i="10"/>
  <c r="FR37" i="10"/>
  <c r="FS37" i="10"/>
  <c r="FO38" i="10"/>
  <c r="FP38" i="10"/>
  <c r="FR38" i="10"/>
  <c r="FS38" i="10"/>
  <c r="FO39" i="10"/>
  <c r="FP39" i="10"/>
  <c r="FR39" i="10"/>
  <c r="FS39" i="10"/>
  <c r="FO40" i="10"/>
  <c r="FP40" i="10"/>
  <c r="FR40" i="10"/>
  <c r="FS40" i="10"/>
  <c r="FO41" i="10"/>
  <c r="FP41" i="10"/>
  <c r="FR41" i="10"/>
  <c r="FS41" i="10"/>
  <c r="FO42" i="10"/>
  <c r="FP42" i="10"/>
  <c r="FR42" i="10"/>
  <c r="FS42" i="10"/>
  <c r="FO43" i="10"/>
  <c r="FP43" i="10"/>
  <c r="FR43" i="10"/>
  <c r="FS43" i="10"/>
  <c r="FO44" i="10"/>
  <c r="FP44" i="10"/>
  <c r="FR44" i="10"/>
  <c r="FS44" i="10"/>
  <c r="FO45" i="10"/>
  <c r="FP45" i="10"/>
  <c r="FR45" i="10"/>
  <c r="FS45" i="10"/>
  <c r="FO46" i="10"/>
  <c r="FP46" i="10"/>
  <c r="FR46" i="10"/>
  <c r="FS46" i="10"/>
  <c r="FO47" i="10"/>
  <c r="FP47" i="10"/>
  <c r="FR47" i="10"/>
  <c r="FS47" i="10"/>
  <c r="FO48" i="10"/>
  <c r="FP48" i="10"/>
  <c r="FR48" i="10"/>
  <c r="FS48" i="10"/>
  <c r="FO49" i="10"/>
  <c r="FP49" i="10"/>
  <c r="FR49" i="10"/>
  <c r="FS49" i="10"/>
  <c r="FO50" i="10"/>
  <c r="FP50" i="10"/>
  <c r="FR50" i="10"/>
  <c r="FS50" i="10"/>
  <c r="FO51" i="10"/>
  <c r="FP51" i="10"/>
  <c r="FR51" i="10"/>
  <c r="FS51" i="10"/>
  <c r="FO52" i="10"/>
  <c r="FP52" i="10"/>
  <c r="FR52" i="10"/>
  <c r="FS52" i="10"/>
  <c r="FO53" i="10"/>
  <c r="FP53" i="10"/>
  <c r="FR53" i="10"/>
  <c r="FS53" i="10"/>
  <c r="FO54" i="10"/>
  <c r="FP54" i="10"/>
  <c r="FR54" i="10"/>
  <c r="FS54" i="10"/>
  <c r="FO55" i="10"/>
  <c r="FP55" i="10"/>
  <c r="FR55" i="10"/>
  <c r="FS55" i="10"/>
  <c r="FO56" i="10"/>
  <c r="FP56" i="10"/>
  <c r="FR56" i="10"/>
  <c r="FS56" i="10"/>
  <c r="FO57" i="10"/>
  <c r="FP57" i="10"/>
  <c r="FR57" i="10"/>
  <c r="FS57" i="10"/>
  <c r="FO58" i="10"/>
  <c r="FP58" i="10"/>
  <c r="FR58" i="10"/>
  <c r="FS58" i="10"/>
  <c r="FO59" i="10"/>
  <c r="FP59" i="10"/>
  <c r="FR59" i="10"/>
  <c r="FS59" i="10"/>
  <c r="FO60" i="10"/>
  <c r="FP60" i="10"/>
  <c r="FR60" i="10"/>
  <c r="FS60" i="10"/>
  <c r="FO61" i="10"/>
  <c r="FP61" i="10"/>
  <c r="FR61" i="10"/>
  <c r="FS61" i="10"/>
  <c r="FO62" i="10"/>
  <c r="FP62" i="10"/>
  <c r="FR62" i="10"/>
  <c r="FS62" i="10"/>
  <c r="FO63" i="10"/>
  <c r="FP63" i="10"/>
  <c r="FR63" i="10"/>
  <c r="FS63" i="10"/>
  <c r="FO64" i="10"/>
  <c r="FP64" i="10"/>
  <c r="FR64" i="10"/>
  <c r="FS64" i="10"/>
  <c r="FO65" i="10"/>
  <c r="FP65" i="10"/>
  <c r="FR65" i="10"/>
  <c r="FS65" i="10"/>
  <c r="FO66" i="10"/>
  <c r="FP66" i="10"/>
  <c r="FR66" i="10"/>
  <c r="FS66" i="10"/>
  <c r="FO67" i="10"/>
  <c r="FP67" i="10"/>
  <c r="FR67" i="10"/>
  <c r="FS67" i="10"/>
  <c r="FO68" i="10"/>
  <c r="FP68" i="10"/>
  <c r="FR68" i="10"/>
  <c r="FS68" i="10"/>
  <c r="FO69" i="10"/>
  <c r="FP69" i="10"/>
  <c r="FR69" i="10"/>
  <c r="FS69" i="10"/>
  <c r="FO70" i="10"/>
  <c r="FP70" i="10"/>
  <c r="FR70" i="10"/>
  <c r="FS70" i="10"/>
  <c r="FO71" i="10"/>
  <c r="FP71" i="10"/>
  <c r="FR71" i="10"/>
  <c r="FS71" i="10"/>
  <c r="FO72" i="10"/>
  <c r="FP72" i="10"/>
  <c r="FR72" i="10"/>
  <c r="FS72" i="10"/>
  <c r="FO73" i="10"/>
  <c r="FP73" i="10"/>
  <c r="FR73" i="10"/>
  <c r="FS73" i="10"/>
  <c r="FO74" i="10"/>
  <c r="FP74" i="10"/>
  <c r="FR74" i="10"/>
  <c r="FS74" i="10"/>
  <c r="FO75" i="10"/>
  <c r="FP75" i="10"/>
  <c r="FR75" i="10"/>
  <c r="FS75" i="10"/>
  <c r="FO76" i="10"/>
  <c r="FP76" i="10"/>
  <c r="FR76" i="10"/>
  <c r="FS76" i="10"/>
  <c r="FO77" i="10"/>
  <c r="FP77" i="10"/>
  <c r="FR77" i="10"/>
  <c r="FS77" i="10"/>
  <c r="FO78" i="10"/>
  <c r="FP78" i="10"/>
  <c r="FR78" i="10"/>
  <c r="FS78" i="10"/>
  <c r="FO79" i="10"/>
  <c r="FP79" i="10"/>
  <c r="FR79" i="10"/>
  <c r="FS79" i="10"/>
  <c r="FO80" i="10"/>
  <c r="FP80" i="10"/>
  <c r="FR80" i="10"/>
  <c r="FS80" i="10"/>
  <c r="FO81" i="10"/>
  <c r="FP81" i="10"/>
  <c r="FR81" i="10"/>
  <c r="FS81" i="10"/>
  <c r="FO82" i="10"/>
  <c r="FP82" i="10"/>
  <c r="FR82" i="10"/>
  <c r="FS82" i="10"/>
  <c r="FO83" i="10"/>
  <c r="FP83" i="10"/>
  <c r="FR83" i="10"/>
  <c r="FS83" i="10"/>
  <c r="FO84" i="10"/>
  <c r="FP84" i="10"/>
  <c r="FR84" i="10"/>
  <c r="FS84" i="10"/>
  <c r="FO85" i="10"/>
  <c r="FP85" i="10"/>
  <c r="FR85" i="10"/>
  <c r="FS85" i="10"/>
  <c r="FO86" i="10"/>
  <c r="FP86" i="10"/>
  <c r="FR86" i="10"/>
  <c r="FS86" i="10"/>
  <c r="FO87" i="10"/>
  <c r="FP87" i="10"/>
  <c r="FR87" i="10"/>
  <c r="FS87" i="10"/>
  <c r="FO88" i="10"/>
  <c r="FP88" i="10"/>
  <c r="FR88" i="10"/>
  <c r="FS88" i="10"/>
  <c r="FO89" i="10"/>
  <c r="FP89" i="10"/>
  <c r="FR89" i="10"/>
  <c r="FS89" i="10"/>
  <c r="FO90" i="10"/>
  <c r="FP90" i="10"/>
  <c r="FR90" i="10"/>
  <c r="FS90" i="10"/>
  <c r="FO91" i="10"/>
  <c r="FP91" i="10"/>
  <c r="FR91" i="10"/>
  <c r="FS91" i="10"/>
  <c r="FO92" i="10"/>
  <c r="FP92" i="10"/>
  <c r="FR92" i="10"/>
  <c r="FS92" i="10"/>
  <c r="FO93" i="10"/>
  <c r="FP93" i="10"/>
  <c r="FR93" i="10"/>
  <c r="FS93" i="10"/>
  <c r="FO94" i="10"/>
  <c r="FP94" i="10"/>
  <c r="FR94" i="10"/>
  <c r="FS94" i="10"/>
  <c r="FO95" i="10"/>
  <c r="FP95" i="10"/>
  <c r="FR95" i="10"/>
  <c r="FS95" i="10"/>
  <c r="FO96" i="10"/>
  <c r="FP96" i="10"/>
  <c r="FR96" i="10"/>
  <c r="FS96" i="10"/>
  <c r="FO97" i="10"/>
  <c r="FP97" i="10"/>
  <c r="FR97" i="10"/>
  <c r="FS97" i="10"/>
  <c r="FO98" i="10"/>
  <c r="FP98" i="10"/>
  <c r="FR98" i="10"/>
  <c r="FS98" i="10"/>
  <c r="FO99" i="10"/>
  <c r="FP99" i="10"/>
  <c r="FR99" i="10"/>
  <c r="FS99" i="10"/>
  <c r="FO100" i="10"/>
  <c r="FP100" i="10"/>
  <c r="FR100" i="10"/>
  <c r="FS100" i="10"/>
  <c r="FO101" i="10"/>
  <c r="FP101" i="10"/>
  <c r="FR101" i="10"/>
  <c r="FS101" i="10"/>
  <c r="FO102" i="10"/>
  <c r="FP102" i="10"/>
  <c r="FR102" i="10"/>
  <c r="FS102" i="10"/>
  <c r="FO103" i="10"/>
  <c r="FP103" i="10"/>
  <c r="FR103" i="10"/>
  <c r="FS103" i="10"/>
  <c r="FO104" i="10"/>
  <c r="FP104" i="10"/>
  <c r="FR104" i="10"/>
  <c r="FS104" i="10"/>
  <c r="FO105" i="10"/>
  <c r="FP105" i="10"/>
  <c r="FR105" i="10"/>
  <c r="FS105" i="10"/>
  <c r="FO106" i="10"/>
  <c r="FP106" i="10"/>
  <c r="FR106" i="10"/>
  <c r="FS106" i="10"/>
  <c r="FO107" i="10"/>
  <c r="FP107" i="10"/>
  <c r="FR107" i="10"/>
  <c r="FS107" i="10"/>
  <c r="FO108" i="10"/>
  <c r="FP108" i="10"/>
  <c r="FR108" i="10"/>
  <c r="FS108" i="10"/>
  <c r="FO109" i="10"/>
  <c r="FP109" i="10"/>
  <c r="FR109" i="10"/>
  <c r="FS109" i="10"/>
  <c r="FO110" i="10"/>
  <c r="FP110" i="10"/>
  <c r="FR110" i="10"/>
  <c r="FS110" i="10"/>
  <c r="FO111" i="10"/>
  <c r="FP111" i="10"/>
  <c r="FR111" i="10"/>
  <c r="FS111" i="10"/>
  <c r="FO112" i="10"/>
  <c r="FP112" i="10"/>
  <c r="FR112" i="10"/>
  <c r="FS112" i="10"/>
  <c r="FO113" i="10"/>
  <c r="FP113" i="10"/>
  <c r="FR113" i="10"/>
  <c r="FS113" i="10"/>
  <c r="FO114" i="10"/>
  <c r="FP114" i="10"/>
  <c r="FR114" i="10"/>
  <c r="FS114" i="10"/>
  <c r="FO115" i="10"/>
  <c r="FP115" i="10"/>
  <c r="FR115" i="10"/>
  <c r="FS115" i="10"/>
  <c r="FO116" i="10"/>
  <c r="FP116" i="10"/>
  <c r="FR116" i="10"/>
  <c r="FS116" i="10"/>
  <c r="FO117" i="10"/>
  <c r="FP117" i="10"/>
  <c r="FR117" i="10"/>
  <c r="FS117" i="10"/>
  <c r="FO118" i="10"/>
  <c r="FP118" i="10"/>
  <c r="FR118" i="10"/>
  <c r="FS118" i="10"/>
  <c r="FO119" i="10"/>
  <c r="FP119" i="10"/>
  <c r="FR119" i="10"/>
  <c r="FS119" i="10"/>
  <c r="FO120" i="10"/>
  <c r="FP120" i="10"/>
  <c r="FR120" i="10"/>
  <c r="FS120" i="10"/>
  <c r="FO121" i="10"/>
  <c r="FP121" i="10"/>
  <c r="FR121" i="10"/>
  <c r="FS121" i="10"/>
  <c r="FO122" i="10"/>
  <c r="FP122" i="10"/>
  <c r="FR122" i="10"/>
  <c r="FS122" i="10"/>
  <c r="FO123" i="10"/>
  <c r="FP123" i="10"/>
  <c r="FR123" i="10"/>
  <c r="FS123" i="10"/>
  <c r="FO124" i="10"/>
  <c r="FP124" i="10"/>
  <c r="FR124" i="10"/>
  <c r="FS124" i="10"/>
  <c r="FO125" i="10"/>
  <c r="FP125" i="10"/>
  <c r="FR125" i="10"/>
  <c r="FS125" i="10"/>
  <c r="FO126" i="10"/>
  <c r="FP126" i="10"/>
  <c r="FR126" i="10"/>
  <c r="FS126" i="10"/>
  <c r="FO127" i="10"/>
  <c r="FP127" i="10"/>
  <c r="FR127" i="10"/>
  <c r="FS127" i="10"/>
  <c r="FO128" i="10"/>
  <c r="FP128" i="10"/>
  <c r="FR128" i="10"/>
  <c r="FS128" i="10"/>
  <c r="FO129" i="10"/>
  <c r="FP129" i="10"/>
  <c r="FR129" i="10"/>
  <c r="FS129" i="10"/>
  <c r="FO130" i="10"/>
  <c r="FP130" i="10"/>
  <c r="FR130" i="10"/>
  <c r="FS130" i="10"/>
  <c r="FO131" i="10"/>
  <c r="FP131" i="10"/>
  <c r="FR131" i="10"/>
  <c r="FS131" i="10"/>
  <c r="FO132" i="10"/>
  <c r="FP132" i="10"/>
  <c r="FR132" i="10"/>
  <c r="FS132" i="10"/>
  <c r="FO133" i="10"/>
  <c r="FP133" i="10"/>
  <c r="FR133" i="10"/>
  <c r="FS133" i="10"/>
  <c r="FO134" i="10"/>
  <c r="FP134" i="10"/>
  <c r="FR134" i="10"/>
  <c r="FS134" i="10"/>
  <c r="FO135" i="10"/>
  <c r="FP135" i="10"/>
  <c r="FR135" i="10"/>
  <c r="FS135" i="10"/>
  <c r="FO136" i="10"/>
  <c r="FP136" i="10"/>
  <c r="FR136" i="10"/>
  <c r="FS136" i="10"/>
  <c r="FO137" i="10"/>
  <c r="FP137" i="10"/>
  <c r="FR137" i="10"/>
  <c r="FS137" i="10"/>
  <c r="FO138" i="10"/>
  <c r="FP138" i="10"/>
  <c r="FR138" i="10"/>
  <c r="FS138" i="10"/>
  <c r="FO139" i="10"/>
  <c r="FP139" i="10"/>
  <c r="FR139" i="10"/>
  <c r="FS139" i="10"/>
  <c r="FO140" i="10"/>
  <c r="FP140" i="10"/>
  <c r="FR140" i="10"/>
  <c r="FS140" i="10"/>
  <c r="FO141" i="10"/>
  <c r="FP141" i="10"/>
  <c r="FR141" i="10"/>
  <c r="FS141" i="10"/>
  <c r="FO142" i="10"/>
  <c r="FP142" i="10"/>
  <c r="FR142" i="10"/>
  <c r="FS142" i="10"/>
  <c r="FO143" i="10"/>
  <c r="FP143" i="10"/>
  <c r="FR143" i="10"/>
  <c r="FS143" i="10"/>
  <c r="FO144" i="10"/>
  <c r="FP144" i="10"/>
  <c r="FR144" i="10"/>
  <c r="FS144" i="10"/>
  <c r="FO145" i="10"/>
  <c r="FP145" i="10"/>
  <c r="FR145" i="10"/>
  <c r="FS145" i="10"/>
  <c r="FO146" i="10"/>
  <c r="FP146" i="10"/>
  <c r="FR146" i="10"/>
  <c r="FS146" i="10"/>
  <c r="FO147" i="10"/>
  <c r="FP147" i="10"/>
  <c r="FR147" i="10"/>
  <c r="FS147" i="10"/>
  <c r="FO148" i="10"/>
  <c r="FP148" i="10"/>
  <c r="FR148" i="10"/>
  <c r="FS148" i="10"/>
  <c r="FO149" i="10"/>
  <c r="FP149" i="10"/>
  <c r="FR149" i="10"/>
  <c r="FS149" i="10"/>
  <c r="FO150" i="10"/>
  <c r="FP150" i="10"/>
  <c r="FR150" i="10"/>
  <c r="FS150" i="10"/>
  <c r="FO151" i="10"/>
  <c r="FP151" i="10"/>
  <c r="FR151" i="10"/>
  <c r="FS151" i="10"/>
  <c r="FO152" i="10"/>
  <c r="FP152" i="10"/>
  <c r="FR152" i="10"/>
  <c r="FS152" i="10"/>
  <c r="FO153" i="10"/>
  <c r="FP153" i="10"/>
  <c r="FR153" i="10"/>
  <c r="FS153" i="10"/>
  <c r="FO154" i="10"/>
  <c r="FP154" i="10"/>
  <c r="FR154" i="10"/>
  <c r="FS154" i="10"/>
  <c r="FO155" i="10"/>
  <c r="FP155" i="10"/>
  <c r="FR155" i="10"/>
  <c r="FS155" i="10"/>
  <c r="FO156" i="10"/>
  <c r="FP156" i="10"/>
  <c r="FR156" i="10"/>
  <c r="FS156" i="10"/>
  <c r="FO157" i="10"/>
  <c r="FP157" i="10"/>
  <c r="FR157" i="10"/>
  <c r="FS157" i="10"/>
  <c r="FO158" i="10"/>
  <c r="FP158" i="10"/>
  <c r="FR158" i="10"/>
  <c r="FS158" i="10"/>
  <c r="FO159" i="10"/>
  <c r="FP159" i="10"/>
  <c r="FR159" i="10"/>
  <c r="FS159" i="10"/>
  <c r="FO160" i="10"/>
  <c r="FP160" i="10"/>
  <c r="FR160" i="10"/>
  <c r="FS160" i="10"/>
  <c r="FO161" i="10"/>
  <c r="FP161" i="10"/>
  <c r="FR161" i="10"/>
  <c r="FS161" i="10"/>
  <c r="FO162" i="10"/>
  <c r="FP162" i="10"/>
  <c r="FR162" i="10"/>
  <c r="FS162" i="10"/>
  <c r="FO163" i="10"/>
  <c r="FP163" i="10"/>
  <c r="FR163" i="10"/>
  <c r="FS163" i="10"/>
  <c r="FO164" i="10"/>
  <c r="FP164" i="10"/>
  <c r="FR164" i="10"/>
  <c r="FS164" i="10"/>
  <c r="FO165" i="10"/>
  <c r="FP165" i="10"/>
  <c r="FR165" i="10"/>
  <c r="FS165" i="10"/>
  <c r="FO166" i="10"/>
  <c r="FP166" i="10"/>
  <c r="FR166" i="10"/>
  <c r="FS166" i="10"/>
  <c r="FO167" i="10"/>
  <c r="FP167" i="10"/>
  <c r="FR167" i="10"/>
  <c r="FS167" i="10"/>
  <c r="FO168" i="10"/>
  <c r="FP168" i="10"/>
  <c r="FR168" i="10"/>
  <c r="FS168" i="10"/>
  <c r="FO169" i="10"/>
  <c r="FP169" i="10"/>
  <c r="FR169" i="10"/>
  <c r="FS169" i="10"/>
  <c r="FO170" i="10"/>
  <c r="FP170" i="10"/>
  <c r="FR170" i="10"/>
  <c r="FS170" i="10"/>
  <c r="FO171" i="10"/>
  <c r="FP171" i="10"/>
  <c r="FR171" i="10"/>
  <c r="FS171" i="10"/>
  <c r="FO172" i="10"/>
  <c r="FP172" i="10"/>
  <c r="FR172" i="10"/>
  <c r="FS172" i="10"/>
  <c r="FO173" i="10"/>
  <c r="FP173" i="10"/>
  <c r="FR173" i="10"/>
  <c r="FS173" i="10"/>
  <c r="FO174" i="10"/>
  <c r="FP174" i="10"/>
  <c r="FR174" i="10"/>
  <c r="FS174" i="10"/>
  <c r="FO175" i="10"/>
  <c r="FP175" i="10"/>
  <c r="FR175" i="10"/>
  <c r="FS175" i="10"/>
  <c r="FO176" i="10"/>
  <c r="FP176" i="10"/>
  <c r="FR176" i="10"/>
  <c r="FS176" i="10"/>
  <c r="FO177" i="10"/>
  <c r="FP177" i="10"/>
  <c r="FR177" i="10"/>
  <c r="FS177" i="10"/>
  <c r="FO178" i="10"/>
  <c r="FP178" i="10"/>
  <c r="FR178" i="10"/>
  <c r="FS178" i="10"/>
  <c r="FO179" i="10"/>
  <c r="FP179" i="10"/>
  <c r="FR179" i="10"/>
  <c r="FS179" i="10"/>
  <c r="FO180" i="10"/>
  <c r="FP180" i="10"/>
  <c r="FR180" i="10"/>
  <c r="FS180" i="10"/>
  <c r="FO181" i="10"/>
  <c r="FP181" i="10"/>
  <c r="FR181" i="10"/>
  <c r="FS181" i="10"/>
  <c r="FO182" i="10"/>
  <c r="FP182" i="10"/>
  <c r="FR182" i="10"/>
  <c r="FS182" i="10"/>
  <c r="FO183" i="10"/>
  <c r="FP183" i="10"/>
  <c r="FR183" i="10"/>
  <c r="FS183" i="10"/>
  <c r="FO184" i="10"/>
  <c r="FP184" i="10"/>
  <c r="FR184" i="10"/>
  <c r="FS184" i="10"/>
  <c r="FO185" i="10"/>
  <c r="FP185" i="10"/>
  <c r="FR185" i="10"/>
  <c r="FS185" i="10"/>
  <c r="FO186" i="10"/>
  <c r="FP186" i="10"/>
  <c r="FR186" i="10"/>
  <c r="FS186" i="10"/>
  <c r="FO187" i="10"/>
  <c r="FP187" i="10"/>
  <c r="FR187" i="10"/>
  <c r="FS187" i="10"/>
  <c r="FO188" i="10"/>
  <c r="FP188" i="10"/>
  <c r="FR188" i="10"/>
  <c r="FS188" i="10"/>
  <c r="FO189" i="10"/>
  <c r="FP189" i="10"/>
  <c r="FR189" i="10"/>
  <c r="FS189" i="10"/>
  <c r="FO190" i="10"/>
  <c r="FP190" i="10"/>
  <c r="FR190" i="10"/>
  <c r="FS190" i="10"/>
  <c r="FO191" i="10"/>
  <c r="FP191" i="10"/>
  <c r="FR191" i="10"/>
  <c r="FS191" i="10"/>
  <c r="FO192" i="10"/>
  <c r="FP192" i="10"/>
  <c r="FR192" i="10"/>
  <c r="FS192" i="10"/>
  <c r="FO193" i="10"/>
  <c r="FP193" i="10"/>
  <c r="FR193" i="10"/>
  <c r="FS193" i="10"/>
  <c r="FO194" i="10"/>
  <c r="FP194" i="10"/>
  <c r="FR194" i="10"/>
  <c r="FS194" i="10"/>
  <c r="FO195" i="10"/>
  <c r="FP195" i="10"/>
  <c r="FR195" i="10"/>
  <c r="FS195" i="10"/>
  <c r="FO196" i="10"/>
  <c r="FP196" i="10"/>
  <c r="FR196" i="10"/>
  <c r="FS196" i="10"/>
  <c r="FO197" i="10"/>
  <c r="FP197" i="10"/>
  <c r="FR197" i="10"/>
  <c r="FS197" i="10"/>
  <c r="FO198" i="10"/>
  <c r="FP198" i="10"/>
  <c r="FR198" i="10"/>
  <c r="FS198" i="10"/>
  <c r="FO199" i="10"/>
  <c r="FP199" i="10"/>
  <c r="FR199" i="10"/>
  <c r="FS199" i="10"/>
  <c r="FO200" i="10"/>
  <c r="FP200" i="10"/>
  <c r="FR200" i="10"/>
  <c r="FS200" i="10"/>
  <c r="FO201" i="10"/>
  <c r="FP201" i="10"/>
  <c r="FR201" i="10"/>
  <c r="FS201" i="10"/>
  <c r="FO202" i="10"/>
  <c r="FP202" i="10"/>
  <c r="FR202" i="10"/>
  <c r="FS202" i="10"/>
  <c r="FO203" i="10"/>
  <c r="FP203" i="10"/>
  <c r="FR203" i="10"/>
  <c r="FS203" i="10"/>
  <c r="FO204" i="10"/>
  <c r="FP204" i="10"/>
  <c r="FR204" i="10"/>
  <c r="FS204" i="10"/>
  <c r="FO205" i="10"/>
  <c r="FP205" i="10"/>
  <c r="FR205" i="10"/>
  <c r="FS205" i="10"/>
  <c r="FO206" i="10"/>
  <c r="FP206" i="10"/>
  <c r="FR206" i="10"/>
  <c r="FS206" i="10"/>
  <c r="FO207" i="10"/>
  <c r="FP207" i="10"/>
  <c r="FR207" i="10"/>
  <c r="FS207" i="10"/>
  <c r="FO208" i="10"/>
  <c r="FP208" i="10"/>
  <c r="FR208" i="10"/>
  <c r="FS208" i="10"/>
  <c r="FO209" i="10"/>
  <c r="FP209" i="10"/>
  <c r="FR209" i="10"/>
  <c r="FS209" i="10"/>
  <c r="FO210" i="10"/>
  <c r="FP210" i="10"/>
  <c r="FR210" i="10"/>
  <c r="FS210" i="10"/>
  <c r="FO211" i="10"/>
  <c r="FP211" i="10"/>
  <c r="FR211" i="10"/>
  <c r="FS211" i="10"/>
  <c r="FO212" i="10"/>
  <c r="FP212" i="10"/>
  <c r="FR212" i="10"/>
  <c r="FS212" i="10"/>
  <c r="FO213" i="10"/>
  <c r="FP213" i="10"/>
  <c r="FR213" i="10"/>
  <c r="FS213" i="10"/>
  <c r="FO214" i="10"/>
  <c r="FP214" i="10"/>
  <c r="FR214" i="10"/>
  <c r="FS214" i="10"/>
  <c r="FO215" i="10"/>
  <c r="FP215" i="10"/>
  <c r="FR215" i="10"/>
  <c r="FS215" i="10"/>
  <c r="FO216" i="10"/>
  <c r="FP216" i="10"/>
  <c r="FR216" i="10"/>
  <c r="FS216" i="10"/>
  <c r="FO217" i="10"/>
  <c r="FP217" i="10"/>
  <c r="FR217" i="10"/>
  <c r="FS217" i="10"/>
  <c r="FO218" i="10"/>
  <c r="FP218" i="10"/>
  <c r="FR218" i="10"/>
  <c r="FS218" i="10"/>
  <c r="FO219" i="10"/>
  <c r="FP219" i="10"/>
  <c r="FR219" i="10"/>
  <c r="FS219" i="10"/>
  <c r="FO220" i="10"/>
  <c r="FP220" i="10"/>
  <c r="FR220" i="10"/>
  <c r="FS220" i="10"/>
  <c r="FO221" i="10"/>
  <c r="FP221" i="10"/>
  <c r="FR221" i="10"/>
  <c r="FS221" i="10"/>
  <c r="FO222" i="10"/>
  <c r="FP222" i="10"/>
  <c r="FR222" i="10"/>
  <c r="FS222" i="10"/>
  <c r="FO223" i="10"/>
  <c r="FP223" i="10"/>
  <c r="FR223" i="10"/>
  <c r="FS223" i="10"/>
  <c r="FO224" i="10"/>
  <c r="FP224" i="10"/>
  <c r="FR224" i="10"/>
  <c r="FS224" i="10"/>
  <c r="FO225" i="10"/>
  <c r="FP225" i="10"/>
  <c r="FR225" i="10"/>
  <c r="FS225" i="10"/>
  <c r="FO226" i="10"/>
  <c r="FP226" i="10"/>
  <c r="FR226" i="10"/>
  <c r="FS226" i="10"/>
  <c r="FO227" i="10"/>
  <c r="FP227" i="10"/>
  <c r="FR227" i="10"/>
  <c r="FS227" i="10"/>
  <c r="FO228" i="10"/>
  <c r="FP228" i="10"/>
  <c r="FR228" i="10"/>
  <c r="FS228" i="10"/>
  <c r="FO229" i="10"/>
  <c r="FP229" i="10"/>
  <c r="FR229" i="10"/>
  <c r="FS229" i="10"/>
  <c r="FO230" i="10"/>
  <c r="FP230" i="10"/>
  <c r="FR230" i="10"/>
  <c r="FS230" i="10"/>
  <c r="FO231" i="10"/>
  <c r="FP231" i="10"/>
  <c r="FR231" i="10"/>
  <c r="FS231" i="10"/>
  <c r="FO232" i="10"/>
  <c r="FP232" i="10"/>
  <c r="FR232" i="10"/>
  <c r="FS232" i="10"/>
  <c r="FO233" i="10"/>
  <c r="FP233" i="10"/>
  <c r="FR233" i="10"/>
  <c r="FS233" i="10"/>
  <c r="FO234" i="10"/>
  <c r="FP234" i="10"/>
  <c r="FR234" i="10"/>
  <c r="FS234" i="10"/>
  <c r="FO235" i="10"/>
  <c r="FP235" i="10"/>
  <c r="FR235" i="10"/>
  <c r="FS235" i="10"/>
  <c r="FO236" i="10"/>
  <c r="FP236" i="10"/>
  <c r="FR236" i="10"/>
  <c r="FS236" i="10"/>
  <c r="FO237" i="10"/>
  <c r="FP237" i="10"/>
  <c r="FR237" i="10"/>
  <c r="FS237" i="10"/>
  <c r="FO238" i="10"/>
  <c r="FP238" i="10"/>
  <c r="FR238" i="10"/>
  <c r="FS238" i="10"/>
  <c r="FO239" i="10"/>
  <c r="FP239" i="10"/>
  <c r="FR239" i="10"/>
  <c r="FS239" i="10"/>
  <c r="FO240" i="10"/>
  <c r="FP240" i="10"/>
  <c r="FR240" i="10"/>
  <c r="FS240" i="10"/>
  <c r="FO241" i="10"/>
  <c r="FP241" i="10"/>
  <c r="FR241" i="10"/>
  <c r="FS241" i="10"/>
  <c r="FO242" i="10"/>
  <c r="FP242" i="10"/>
  <c r="FR242" i="10"/>
  <c r="FS242" i="10"/>
  <c r="FO243" i="10"/>
  <c r="FP243" i="10"/>
  <c r="FR243" i="10"/>
  <c r="FS243" i="10"/>
  <c r="FO244" i="10"/>
  <c r="FP244" i="10"/>
  <c r="FR244" i="10"/>
  <c r="FS244" i="10"/>
  <c r="FO245" i="10"/>
  <c r="FP245" i="10"/>
  <c r="FR245" i="10"/>
  <c r="FS245" i="10"/>
  <c r="FO246" i="10"/>
  <c r="FP246" i="10"/>
  <c r="FR246" i="10"/>
  <c r="FS246" i="10"/>
  <c r="FO247" i="10"/>
  <c r="FP247" i="10"/>
  <c r="FR247" i="10"/>
  <c r="FS247" i="10"/>
  <c r="FO248" i="10"/>
  <c r="FP248" i="10"/>
  <c r="FR248" i="10"/>
  <c r="FS248" i="10"/>
  <c r="FO249" i="10"/>
  <c r="FP249" i="10"/>
  <c r="FR249" i="10"/>
  <c r="FS249" i="10"/>
  <c r="FO250" i="10"/>
  <c r="FP250" i="10"/>
  <c r="FR250" i="10"/>
  <c r="FS250" i="10"/>
  <c r="FO251" i="10"/>
  <c r="FP251" i="10"/>
  <c r="FR251" i="10"/>
  <c r="FS251" i="10"/>
  <c r="FO252" i="10"/>
  <c r="FP252" i="10"/>
  <c r="FR252" i="10"/>
  <c r="FS252" i="10"/>
  <c r="FO253" i="10"/>
  <c r="FP253" i="10"/>
  <c r="FR253" i="10"/>
  <c r="FS253" i="10"/>
  <c r="FO254" i="10"/>
  <c r="FP254" i="10"/>
  <c r="FR254" i="10"/>
  <c r="FS254" i="10"/>
  <c r="FO255" i="10"/>
  <c r="FP255" i="10"/>
  <c r="FR255" i="10"/>
  <c r="FS255" i="10"/>
  <c r="FO256" i="10"/>
  <c r="FP256" i="10"/>
  <c r="FR256" i="10"/>
  <c r="FS256" i="10"/>
  <c r="FO257" i="10"/>
  <c r="FP257" i="10"/>
  <c r="FR257" i="10"/>
  <c r="FS257" i="10"/>
  <c r="FO258" i="10"/>
  <c r="FP258" i="10"/>
  <c r="FR258" i="10"/>
  <c r="FS258" i="10"/>
  <c r="FO259" i="10"/>
  <c r="FP259" i="10"/>
  <c r="FR259" i="10"/>
  <c r="FS259" i="10"/>
  <c r="FO260" i="10"/>
  <c r="FP260" i="10"/>
  <c r="FR260" i="10"/>
  <c r="FS260" i="10"/>
  <c r="FO261" i="10"/>
  <c r="FP261" i="10"/>
  <c r="FR261" i="10"/>
  <c r="FS261" i="10"/>
  <c r="FO262" i="10"/>
  <c r="FP262" i="10"/>
  <c r="FR262" i="10"/>
  <c r="FS262" i="10"/>
  <c r="FO263" i="10"/>
  <c r="FP263" i="10"/>
  <c r="FR263" i="10"/>
  <c r="FS263" i="10"/>
  <c r="FO264" i="10"/>
  <c r="FP264" i="10"/>
  <c r="FR264" i="10"/>
  <c r="FS264" i="10"/>
  <c r="FO265" i="10"/>
  <c r="FP265" i="10"/>
  <c r="FR265" i="10"/>
  <c r="FS265" i="10"/>
  <c r="FO266" i="10"/>
  <c r="FP266" i="10"/>
  <c r="FR266" i="10"/>
  <c r="FS266" i="10"/>
  <c r="FO267" i="10"/>
  <c r="FP267" i="10"/>
  <c r="FR267" i="10"/>
  <c r="FS267" i="10"/>
  <c r="FO268" i="10"/>
  <c r="FP268" i="10"/>
  <c r="FR268" i="10"/>
  <c r="FS268" i="10"/>
  <c r="FO269" i="10"/>
  <c r="FP269" i="10"/>
  <c r="FR269" i="10"/>
  <c r="FS269" i="10"/>
  <c r="FO270" i="10"/>
  <c r="FP270" i="10"/>
  <c r="FR270" i="10"/>
  <c r="FS270" i="10"/>
  <c r="FO271" i="10"/>
  <c r="FP271" i="10"/>
  <c r="FR271" i="10"/>
  <c r="FS271" i="10"/>
  <c r="FO272" i="10"/>
  <c r="FP272" i="10"/>
  <c r="FR272" i="10"/>
  <c r="FS272" i="10"/>
  <c r="FO273" i="10"/>
  <c r="FP273" i="10"/>
  <c r="FR273" i="10"/>
  <c r="FS273" i="10"/>
  <c r="FO274" i="10"/>
  <c r="FP274" i="10"/>
  <c r="FR274" i="10"/>
  <c r="FS274" i="10"/>
  <c r="FO275" i="10"/>
  <c r="FP275" i="10"/>
  <c r="FR275" i="10"/>
  <c r="FS275" i="10"/>
  <c r="FO276" i="10"/>
  <c r="FP276" i="10"/>
  <c r="FR276" i="10"/>
  <c r="FS276" i="10"/>
  <c r="FO277" i="10"/>
  <c r="FP277" i="10"/>
  <c r="FR277" i="10"/>
  <c r="FS277" i="10"/>
  <c r="FO278" i="10"/>
  <c r="FP278" i="10"/>
  <c r="FR278" i="10"/>
  <c r="FS278" i="10"/>
  <c r="FO279" i="10"/>
  <c r="FP279" i="10"/>
  <c r="FR279" i="10"/>
  <c r="FS279" i="10"/>
  <c r="FO280" i="10"/>
  <c r="FP280" i="10"/>
  <c r="FR280" i="10"/>
  <c r="FS280" i="10"/>
  <c r="FO281" i="10"/>
  <c r="FP281" i="10"/>
  <c r="FR281" i="10"/>
  <c r="FS281" i="10"/>
  <c r="FO282" i="10"/>
  <c r="FP282" i="10"/>
  <c r="FR282" i="10"/>
  <c r="FS282" i="10"/>
  <c r="FO283" i="10"/>
  <c r="FP283" i="10"/>
  <c r="FR283" i="10"/>
  <c r="FS283" i="10"/>
  <c r="FO284" i="10"/>
  <c r="FP284" i="10"/>
  <c r="FR284" i="10"/>
  <c r="FS284" i="10"/>
  <c r="FO285" i="10"/>
  <c r="FP285" i="10"/>
  <c r="FR285" i="10"/>
  <c r="FS285" i="10"/>
  <c r="FO286" i="10"/>
  <c r="FP286" i="10"/>
  <c r="FR286" i="10"/>
  <c r="FS286" i="10"/>
  <c r="FO287" i="10"/>
  <c r="FP287" i="10"/>
  <c r="FR287" i="10"/>
  <c r="FS287" i="10"/>
  <c r="FO288" i="10"/>
  <c r="FP288" i="10"/>
  <c r="FR288" i="10"/>
  <c r="FS288" i="10"/>
  <c r="FO289" i="10"/>
  <c r="FP289" i="10"/>
  <c r="FR289" i="10"/>
  <c r="FS289" i="10"/>
  <c r="FO290" i="10"/>
  <c r="FP290" i="10"/>
  <c r="FR290" i="10"/>
  <c r="FS290" i="10"/>
  <c r="FO291" i="10"/>
  <c r="FP291" i="10"/>
  <c r="FR291" i="10"/>
  <c r="FS291" i="10"/>
  <c r="FO292" i="10"/>
  <c r="FP292" i="10"/>
  <c r="FR292" i="10"/>
  <c r="FS292" i="10"/>
  <c r="FO293" i="10"/>
  <c r="FP293" i="10"/>
  <c r="FR293" i="10"/>
  <c r="FS293" i="10"/>
  <c r="FO294" i="10"/>
  <c r="FP294" i="10"/>
  <c r="FR294" i="10"/>
  <c r="FS294" i="10"/>
  <c r="FO295" i="10"/>
  <c r="FP295" i="10"/>
  <c r="FR295" i="10"/>
  <c r="FS295" i="10"/>
  <c r="FO296" i="10"/>
  <c r="FP296" i="10"/>
  <c r="FR296" i="10"/>
  <c r="FS296" i="10"/>
  <c r="FO297" i="10"/>
  <c r="FP297" i="10"/>
  <c r="FR297" i="10"/>
  <c r="FS297" i="10"/>
  <c r="FO298" i="10"/>
  <c r="FP298" i="10"/>
  <c r="FR298" i="10"/>
  <c r="FS298" i="10"/>
  <c r="FO299" i="10"/>
  <c r="FP299" i="10"/>
  <c r="FR299" i="10"/>
  <c r="FS299" i="10"/>
  <c r="FO300" i="10"/>
  <c r="FP300" i="10"/>
  <c r="FR300" i="10"/>
  <c r="FS300" i="10"/>
  <c r="FO301" i="10"/>
  <c r="FP301" i="10"/>
  <c r="FR301" i="10"/>
  <c r="FS301" i="10"/>
  <c r="FO302" i="10"/>
  <c r="FP302" i="10"/>
  <c r="FR302" i="10"/>
  <c r="FS302" i="10"/>
  <c r="FO303" i="10"/>
  <c r="FP303" i="10"/>
  <c r="FR303" i="10"/>
  <c r="FS303" i="10"/>
  <c r="FO304" i="10"/>
  <c r="FP304" i="10"/>
  <c r="FR304" i="10"/>
  <c r="FS304" i="10"/>
  <c r="FO305" i="10"/>
  <c r="FP305" i="10"/>
  <c r="FR305" i="10"/>
  <c r="FS305" i="10"/>
  <c r="FO306" i="10"/>
  <c r="FP306" i="10"/>
  <c r="FR306" i="10"/>
  <c r="FS306" i="10"/>
  <c r="FO307" i="10"/>
  <c r="FP307" i="10"/>
  <c r="FR307" i="10"/>
  <c r="FS307" i="10"/>
  <c r="FO308" i="10"/>
  <c r="FP308" i="10"/>
  <c r="FR308" i="10"/>
  <c r="FS308" i="10"/>
  <c r="FO309" i="10"/>
  <c r="FP309" i="10"/>
  <c r="FR309" i="10"/>
  <c r="FS309" i="10"/>
  <c r="FO310" i="10"/>
  <c r="FP310" i="10"/>
  <c r="FR310" i="10"/>
  <c r="FS310" i="10"/>
  <c r="FO311" i="10"/>
  <c r="FP311" i="10"/>
  <c r="FR311" i="10"/>
  <c r="FS311" i="10"/>
  <c r="FO312" i="10"/>
  <c r="FP312" i="10"/>
  <c r="FR312" i="10"/>
  <c r="FS312" i="10"/>
  <c r="FO313" i="10"/>
  <c r="FP313" i="10"/>
  <c r="FR313" i="10"/>
  <c r="FS313" i="10"/>
  <c r="FO314" i="10"/>
  <c r="FP314" i="10"/>
  <c r="FR314" i="10"/>
  <c r="FS314" i="10"/>
  <c r="FO315" i="10"/>
  <c r="FP315" i="10"/>
  <c r="FR315" i="10"/>
  <c r="FS315" i="10"/>
  <c r="FO316" i="10"/>
  <c r="FP316" i="10"/>
  <c r="FR316" i="10"/>
  <c r="FS316" i="10"/>
  <c r="FO317" i="10"/>
  <c r="FP317" i="10"/>
  <c r="FR317" i="10"/>
  <c r="FS317" i="10"/>
  <c r="FO318" i="10"/>
  <c r="FP318" i="10"/>
  <c r="FR318" i="10"/>
  <c r="FS318" i="10"/>
  <c r="FO319" i="10"/>
  <c r="FP319" i="10"/>
  <c r="FR319" i="10"/>
  <c r="FS319" i="10"/>
  <c r="FO320" i="10"/>
  <c r="FP320" i="10"/>
  <c r="FR320" i="10"/>
  <c r="FS320" i="10"/>
  <c r="FO321" i="10"/>
  <c r="FP321" i="10"/>
  <c r="FR321" i="10"/>
  <c r="FS321" i="10"/>
  <c r="FO322" i="10"/>
  <c r="FP322" i="10"/>
  <c r="FR322" i="10"/>
  <c r="FS322" i="10"/>
  <c r="FO323" i="10"/>
  <c r="FP323" i="10"/>
  <c r="FR323" i="10"/>
  <c r="FS323" i="10"/>
  <c r="FO324" i="10"/>
  <c r="FP324" i="10"/>
  <c r="FR324" i="10"/>
  <c r="FS324" i="10"/>
  <c r="FO325" i="10"/>
  <c r="FP325" i="10"/>
  <c r="FR325" i="10"/>
  <c r="FS325" i="10"/>
  <c r="FO326" i="10"/>
  <c r="FP326" i="10"/>
  <c r="FR326" i="10"/>
  <c r="FS326" i="10"/>
  <c r="FO327" i="10"/>
  <c r="FP327" i="10"/>
  <c r="FR327" i="10"/>
  <c r="FS327" i="10"/>
  <c r="FO328" i="10"/>
  <c r="FP328" i="10"/>
  <c r="FR328" i="10"/>
  <c r="FS328" i="10"/>
  <c r="FO329" i="10"/>
  <c r="FP329" i="10"/>
  <c r="FR329" i="10"/>
  <c r="FS329" i="10"/>
  <c r="FO330" i="10"/>
  <c r="FP330" i="10"/>
  <c r="FR330" i="10"/>
  <c r="FS330" i="10"/>
  <c r="FO331" i="10"/>
  <c r="FP331" i="10"/>
  <c r="FR331" i="10"/>
  <c r="FS331" i="10"/>
  <c r="FO332" i="10"/>
  <c r="FP332" i="10"/>
  <c r="FR332" i="10"/>
  <c r="FS332" i="10"/>
  <c r="FO333" i="10"/>
  <c r="FP333" i="10"/>
  <c r="FR333" i="10"/>
  <c r="FS333" i="10"/>
  <c r="FO334" i="10"/>
  <c r="FP334" i="10"/>
  <c r="FR334" i="10"/>
  <c r="FS334" i="10"/>
  <c r="FO335" i="10"/>
  <c r="FP335" i="10"/>
  <c r="FR335" i="10"/>
  <c r="FS335" i="10"/>
  <c r="FO336" i="10"/>
  <c r="FP336" i="10"/>
  <c r="FR336" i="10"/>
  <c r="FS336" i="10"/>
  <c r="FO337" i="10"/>
  <c r="FP337" i="10"/>
  <c r="FR337" i="10"/>
  <c r="FS337" i="10"/>
  <c r="FO338" i="10"/>
  <c r="FP338" i="10"/>
  <c r="FR338" i="10"/>
  <c r="FS338" i="10"/>
  <c r="FO339" i="10"/>
  <c r="FP339" i="10"/>
  <c r="FR339" i="10"/>
  <c r="FS339" i="10"/>
  <c r="FO340" i="10"/>
  <c r="FP340" i="10"/>
  <c r="FR340" i="10"/>
  <c r="FS340" i="10"/>
  <c r="FO341" i="10"/>
  <c r="FP341" i="10"/>
  <c r="FR341" i="10"/>
  <c r="FS341" i="10"/>
  <c r="FO342" i="10"/>
  <c r="FP342" i="10"/>
  <c r="FR342" i="10"/>
  <c r="FS342" i="10"/>
  <c r="FO343" i="10"/>
  <c r="FP343" i="10"/>
  <c r="FR343" i="10"/>
  <c r="FS343" i="10"/>
  <c r="FO344" i="10"/>
  <c r="FP344" i="10"/>
  <c r="FR344" i="10"/>
  <c r="FS344" i="10"/>
  <c r="FO345" i="10"/>
  <c r="FP345" i="10"/>
  <c r="FR345" i="10"/>
  <c r="FS345" i="10"/>
  <c r="FO346" i="10"/>
  <c r="FP346" i="10"/>
  <c r="FR346" i="10"/>
  <c r="FS346" i="10"/>
  <c r="FO347" i="10"/>
  <c r="FP347" i="10"/>
  <c r="FR347" i="10"/>
  <c r="FS347" i="10"/>
  <c r="FO348" i="10"/>
  <c r="FP348" i="10"/>
  <c r="FR348" i="10"/>
  <c r="FS348" i="10"/>
  <c r="FO349" i="10"/>
  <c r="FP349" i="10"/>
  <c r="FR349" i="10"/>
  <c r="FS349" i="10"/>
  <c r="FO350" i="10"/>
  <c r="FP350" i="10"/>
  <c r="FR350" i="10"/>
  <c r="FS350" i="10"/>
  <c r="FO351" i="10"/>
  <c r="FP351" i="10"/>
  <c r="FR351" i="10"/>
  <c r="FS351" i="10"/>
  <c r="FO352" i="10"/>
  <c r="FP352" i="10"/>
  <c r="FR352" i="10"/>
  <c r="FS352" i="10"/>
  <c r="FO353" i="10"/>
  <c r="FP353" i="10"/>
  <c r="FR353" i="10"/>
  <c r="FS353" i="10"/>
  <c r="FO354" i="10"/>
  <c r="FP354" i="10"/>
  <c r="FR354" i="10"/>
  <c r="FS354" i="10"/>
  <c r="FO355" i="10"/>
  <c r="FP355" i="10"/>
  <c r="FR355" i="10"/>
  <c r="FS355" i="10"/>
  <c r="FO356" i="10"/>
  <c r="FP356" i="10"/>
  <c r="FR356" i="10"/>
  <c r="FS356" i="10"/>
  <c r="FO357" i="10"/>
  <c r="FP357" i="10"/>
  <c r="FR357" i="10"/>
  <c r="FS357" i="10"/>
  <c r="FO358" i="10"/>
  <c r="FP358" i="10"/>
  <c r="FR358" i="10"/>
  <c r="FS358" i="10"/>
  <c r="FO359" i="10"/>
  <c r="FP359" i="10"/>
  <c r="FR359" i="10"/>
  <c r="FS359" i="10"/>
  <c r="FO360" i="10"/>
  <c r="FP360" i="10"/>
  <c r="FR360" i="10"/>
  <c r="FS360" i="10"/>
  <c r="FO361" i="10"/>
  <c r="FP361" i="10"/>
  <c r="FR361" i="10"/>
  <c r="FS361" i="10"/>
  <c r="FO362" i="10"/>
  <c r="FP362" i="10"/>
  <c r="FR362" i="10"/>
  <c r="FS362" i="10"/>
  <c r="FO363" i="10"/>
  <c r="FP363" i="10"/>
  <c r="FR363" i="10"/>
  <c r="FS363" i="10"/>
  <c r="FO364" i="10"/>
  <c r="FP364" i="10"/>
  <c r="FR364" i="10"/>
  <c r="FS364" i="10"/>
  <c r="FO365" i="10"/>
  <c r="FP365" i="10"/>
  <c r="FR365" i="10"/>
  <c r="FS365" i="10"/>
  <c r="FO366" i="10"/>
  <c r="FP366" i="10"/>
  <c r="FR366" i="10"/>
  <c r="FS366" i="10"/>
  <c r="FO367" i="10"/>
  <c r="FP367" i="10"/>
  <c r="FR367" i="10"/>
  <c r="FS367" i="10"/>
  <c r="FO368" i="10"/>
  <c r="FP368" i="10"/>
  <c r="FR368" i="10"/>
  <c r="FS368" i="10"/>
  <c r="FO369" i="10"/>
  <c r="FP369" i="10"/>
  <c r="FR369" i="10"/>
  <c r="FS369" i="10"/>
  <c r="FO370" i="10"/>
  <c r="FP370" i="10"/>
  <c r="FR370" i="10"/>
  <c r="FS370" i="10"/>
  <c r="FO371" i="10"/>
  <c r="FP371" i="10"/>
  <c r="FR371" i="10"/>
  <c r="FS371" i="10"/>
  <c r="FO372" i="10"/>
  <c r="FP372" i="10"/>
  <c r="FR372" i="10"/>
  <c r="FS372" i="10"/>
  <c r="FO373" i="10"/>
  <c r="FP373" i="10"/>
  <c r="FR373" i="10"/>
  <c r="FS373" i="10"/>
  <c r="FO374" i="10"/>
  <c r="FP374" i="10"/>
  <c r="FR374" i="10"/>
  <c r="FS374" i="10"/>
  <c r="FO375" i="10"/>
  <c r="FP375" i="10"/>
  <c r="FR375" i="10"/>
  <c r="FS375" i="10"/>
  <c r="FO376" i="10"/>
  <c r="FP376" i="10"/>
  <c r="FR376" i="10"/>
  <c r="FS376" i="10"/>
  <c r="FO377" i="10"/>
  <c r="FP377" i="10"/>
  <c r="FR377" i="10"/>
  <c r="FS377" i="10"/>
  <c r="FO378" i="10"/>
  <c r="FP378" i="10"/>
  <c r="FR378" i="10"/>
  <c r="FS378" i="10"/>
  <c r="FO379" i="10"/>
  <c r="FP379" i="10"/>
  <c r="FR379" i="10"/>
  <c r="FS379" i="10"/>
  <c r="FO380" i="10"/>
  <c r="FP380" i="10"/>
  <c r="FR380" i="10"/>
  <c r="FS380" i="10"/>
  <c r="FO381" i="10"/>
  <c r="FP381" i="10"/>
  <c r="FR381" i="10"/>
  <c r="FS381" i="10"/>
  <c r="FO382" i="10"/>
  <c r="FP382" i="10"/>
  <c r="FR382" i="10"/>
  <c r="FS382" i="10"/>
  <c r="FO383" i="10"/>
  <c r="FP383" i="10"/>
  <c r="FR383" i="10"/>
  <c r="FS383" i="10"/>
  <c r="FO384" i="10"/>
  <c r="FP384" i="10"/>
  <c r="FR384" i="10"/>
  <c r="FS384" i="10"/>
  <c r="FO385" i="10"/>
  <c r="FP385" i="10"/>
  <c r="FR385" i="10"/>
  <c r="FS385" i="10"/>
  <c r="FO386" i="10"/>
  <c r="FP386" i="10"/>
  <c r="FR386" i="10"/>
  <c r="FS386" i="10"/>
  <c r="FO387" i="10"/>
  <c r="FP387" i="10"/>
  <c r="FR387" i="10"/>
  <c r="FS387" i="10"/>
  <c r="FO388" i="10"/>
  <c r="FP388" i="10"/>
  <c r="FR388" i="10"/>
  <c r="FS388" i="10"/>
  <c r="FO389" i="10"/>
  <c r="FP389" i="10"/>
  <c r="FR389" i="10"/>
  <c r="FS389" i="10"/>
  <c r="FO390" i="10"/>
  <c r="FP390" i="10"/>
  <c r="FR390" i="10"/>
  <c r="FS390" i="10"/>
  <c r="FO391" i="10"/>
  <c r="FP391" i="10"/>
  <c r="FR391" i="10"/>
  <c r="FS391" i="10"/>
  <c r="FO392" i="10"/>
  <c r="FP392" i="10"/>
  <c r="FR392" i="10"/>
  <c r="FS392" i="10"/>
  <c r="FO393" i="10"/>
  <c r="FP393" i="10"/>
  <c r="FR393" i="10"/>
  <c r="FS393" i="10"/>
  <c r="FO394" i="10"/>
  <c r="FP394" i="10"/>
  <c r="FR394" i="10"/>
  <c r="FS394" i="10"/>
  <c r="FO395" i="10"/>
  <c r="FP395" i="10"/>
  <c r="FR395" i="10"/>
  <c r="FS395" i="10"/>
  <c r="FO396" i="10"/>
  <c r="FP396" i="10"/>
  <c r="FR396" i="10"/>
  <c r="FS396" i="10"/>
  <c r="FO397" i="10"/>
  <c r="FP397" i="10"/>
  <c r="FR397" i="10"/>
  <c r="FS397" i="10"/>
  <c r="FO398" i="10"/>
  <c r="FP398" i="10"/>
  <c r="FR398" i="10"/>
  <c r="FS398" i="10"/>
  <c r="FO399" i="10"/>
  <c r="FP399" i="10"/>
  <c r="FR399" i="10"/>
  <c r="FS399" i="10"/>
  <c r="FO400" i="10"/>
  <c r="FP400" i="10"/>
  <c r="FR400" i="10"/>
  <c r="FS400" i="10"/>
  <c r="FO401" i="10"/>
  <c r="FP401" i="10"/>
  <c r="FR401" i="10"/>
  <c r="FS401" i="10"/>
  <c r="FO402" i="10"/>
  <c r="FP402" i="10"/>
  <c r="FR402" i="10"/>
  <c r="FS402" i="10"/>
  <c r="FO403" i="10"/>
  <c r="FP403" i="10"/>
  <c r="FR403" i="10"/>
  <c r="FS403" i="10"/>
  <c r="FO404" i="10"/>
  <c r="FP404" i="10"/>
  <c r="FR404" i="10"/>
  <c r="FS404" i="10"/>
  <c r="FO405" i="10"/>
  <c r="FP405" i="10"/>
  <c r="FR405" i="10"/>
  <c r="FS405" i="10"/>
  <c r="FO406" i="10"/>
  <c r="FP406" i="10"/>
  <c r="FR406" i="10"/>
  <c r="FS406" i="10"/>
  <c r="FO407" i="10"/>
  <c r="FP407" i="10"/>
  <c r="FR407" i="10"/>
  <c r="FS407" i="10"/>
  <c r="FO408" i="10"/>
  <c r="FP408" i="10"/>
  <c r="FR408" i="10"/>
  <c r="FS408" i="10"/>
  <c r="FO409" i="10"/>
  <c r="FP409" i="10"/>
  <c r="FR409" i="10"/>
  <c r="FS409" i="10"/>
  <c r="FO410" i="10"/>
  <c r="FP410" i="10"/>
  <c r="FR410" i="10"/>
  <c r="FS410" i="10"/>
  <c r="FO411" i="10"/>
  <c r="FP411" i="10"/>
  <c r="FR411" i="10"/>
  <c r="FS411" i="10"/>
  <c r="FO412" i="10"/>
  <c r="FP412" i="10"/>
  <c r="FR412" i="10"/>
  <c r="FS412" i="10"/>
  <c r="FO413" i="10"/>
  <c r="FP413" i="10"/>
  <c r="FR413" i="10"/>
  <c r="FS413" i="10"/>
  <c r="FO414" i="10"/>
  <c r="FP414" i="10"/>
  <c r="FR414" i="10"/>
  <c r="FS414" i="10"/>
  <c r="FO415" i="10"/>
  <c r="FP415" i="10"/>
  <c r="FR415" i="10"/>
  <c r="FS415" i="10"/>
  <c r="FO416" i="10"/>
  <c r="FP416" i="10"/>
  <c r="FR416" i="10"/>
  <c r="FS416" i="10"/>
  <c r="FO417" i="10"/>
  <c r="FP417" i="10"/>
  <c r="FR417" i="10"/>
  <c r="FS417" i="10"/>
  <c r="FO418" i="10"/>
  <c r="FP418" i="10"/>
  <c r="FR418" i="10"/>
  <c r="FS418" i="10"/>
  <c r="FO419" i="10"/>
  <c r="FP419" i="10"/>
  <c r="FR419" i="10"/>
  <c r="FS419" i="10"/>
  <c r="FO420" i="10"/>
  <c r="FP420" i="10"/>
  <c r="FR420" i="10"/>
  <c r="FS420" i="10"/>
  <c r="FO421" i="10"/>
  <c r="FP421" i="10"/>
  <c r="FR421" i="10"/>
  <c r="FS421" i="10"/>
  <c r="FO422" i="10"/>
  <c r="FP422" i="10"/>
  <c r="FR422" i="10"/>
  <c r="FS422" i="10"/>
  <c r="FO423" i="10"/>
  <c r="FP423" i="10"/>
  <c r="FR423" i="10"/>
  <c r="FS423" i="10"/>
  <c r="FO424" i="10"/>
  <c r="FP424" i="10"/>
  <c r="FR424" i="10"/>
  <c r="FS424" i="10"/>
  <c r="FO425" i="10"/>
  <c r="FP425" i="10"/>
  <c r="FR425" i="10"/>
  <c r="FS425" i="10"/>
  <c r="FO426" i="10"/>
  <c r="FP426" i="10"/>
  <c r="FR426" i="10"/>
  <c r="FS426" i="10"/>
  <c r="FO427" i="10"/>
  <c r="FP427" i="10"/>
  <c r="FR427" i="10"/>
  <c r="FS427" i="10"/>
  <c r="FO428" i="10"/>
  <c r="FP428" i="10"/>
  <c r="FR428" i="10"/>
  <c r="FS428" i="10"/>
  <c r="FO429" i="10"/>
  <c r="FP429" i="10"/>
  <c r="FR429" i="10"/>
  <c r="FS429" i="10"/>
  <c r="FO430" i="10"/>
  <c r="FP430" i="10"/>
  <c r="FR430" i="10"/>
  <c r="FS430" i="10"/>
  <c r="FO431" i="10"/>
  <c r="FP431" i="10"/>
  <c r="FR431" i="10"/>
  <c r="FS431" i="10"/>
  <c r="FO432" i="10"/>
  <c r="FP432" i="10"/>
  <c r="FR432" i="10"/>
  <c r="FS432" i="10"/>
  <c r="FO433" i="10"/>
  <c r="FP433" i="10"/>
  <c r="FR433" i="10"/>
  <c r="FS433" i="10"/>
  <c r="FS2" i="10"/>
  <c r="FR2" i="10"/>
  <c r="FP2" i="10"/>
  <c r="FO2" i="10"/>
  <c r="FK1" i="10"/>
  <c r="FL3" i="10"/>
  <c r="FM3" i="10"/>
  <c r="FL4" i="10"/>
  <c r="FM4" i="10"/>
  <c r="FL5" i="10"/>
  <c r="FM5" i="10"/>
  <c r="FL6" i="10"/>
  <c r="FM6" i="10"/>
  <c r="FL7" i="10"/>
  <c r="FM7" i="10"/>
  <c r="FL8" i="10"/>
  <c r="FM8" i="10"/>
  <c r="FL9" i="10"/>
  <c r="FM9" i="10"/>
  <c r="FL10" i="10"/>
  <c r="FM10" i="10"/>
  <c r="FL11" i="10"/>
  <c r="FM11" i="10"/>
  <c r="FL12" i="10"/>
  <c r="FM12" i="10"/>
  <c r="FL13" i="10"/>
  <c r="FM13" i="10"/>
  <c r="FL14" i="10"/>
  <c r="FM14" i="10"/>
  <c r="FL15" i="10"/>
  <c r="FM15" i="10"/>
  <c r="FL16" i="10"/>
  <c r="FM16" i="10"/>
  <c r="FL17" i="10"/>
  <c r="FM17" i="10"/>
  <c r="FL18" i="10"/>
  <c r="FM18" i="10"/>
  <c r="FL19" i="10"/>
  <c r="FM19" i="10"/>
  <c r="FL20" i="10"/>
  <c r="FM20" i="10"/>
  <c r="FL21" i="10"/>
  <c r="FM21" i="10"/>
  <c r="FL22" i="10"/>
  <c r="FM22" i="10"/>
  <c r="FL23" i="10"/>
  <c r="FM23" i="10"/>
  <c r="FL24" i="10"/>
  <c r="FM24" i="10"/>
  <c r="FL25" i="10"/>
  <c r="FM25" i="10"/>
  <c r="FL26" i="10"/>
  <c r="FM26" i="10"/>
  <c r="FL27" i="10"/>
  <c r="FM27" i="10"/>
  <c r="FL28" i="10"/>
  <c r="FM28" i="10"/>
  <c r="FL29" i="10"/>
  <c r="FM29" i="10"/>
  <c r="FL30" i="10"/>
  <c r="FM30" i="10"/>
  <c r="FL31" i="10"/>
  <c r="FM31" i="10"/>
  <c r="FL32" i="10"/>
  <c r="FM32" i="10"/>
  <c r="FL33" i="10"/>
  <c r="FM33" i="10"/>
  <c r="FL34" i="10"/>
  <c r="FM34" i="10"/>
  <c r="FL35" i="10"/>
  <c r="FM35" i="10"/>
  <c r="FL36" i="10"/>
  <c r="FM36" i="10"/>
  <c r="FL37" i="10"/>
  <c r="FM37" i="10"/>
  <c r="FL38" i="10"/>
  <c r="FM38" i="10"/>
  <c r="FL39" i="10"/>
  <c r="FM39" i="10"/>
  <c r="FL40" i="10"/>
  <c r="FM40" i="10"/>
  <c r="FL41" i="10"/>
  <c r="FM41" i="10"/>
  <c r="FL42" i="10"/>
  <c r="FM42" i="10"/>
  <c r="FL43" i="10"/>
  <c r="FM43" i="10"/>
  <c r="FL44" i="10"/>
  <c r="FM44" i="10"/>
  <c r="FL45" i="10"/>
  <c r="FM45" i="10"/>
  <c r="FL46" i="10"/>
  <c r="FM46" i="10"/>
  <c r="FL47" i="10"/>
  <c r="FM47" i="10"/>
  <c r="FL48" i="10"/>
  <c r="FM48" i="10"/>
  <c r="FL49" i="10"/>
  <c r="FM49" i="10"/>
  <c r="FL50" i="10"/>
  <c r="FM50" i="10"/>
  <c r="FL51" i="10"/>
  <c r="FM51" i="10"/>
  <c r="FL52" i="10"/>
  <c r="FM52" i="10"/>
  <c r="FL53" i="10"/>
  <c r="FM53" i="10"/>
  <c r="FL54" i="10"/>
  <c r="FM54" i="10"/>
  <c r="FL55" i="10"/>
  <c r="FM55" i="10"/>
  <c r="FL56" i="10"/>
  <c r="FM56" i="10"/>
  <c r="FL57" i="10"/>
  <c r="FM57" i="10"/>
  <c r="FL58" i="10"/>
  <c r="FM58" i="10"/>
  <c r="FL59" i="10"/>
  <c r="FM59" i="10"/>
  <c r="FL60" i="10"/>
  <c r="FM60" i="10"/>
  <c r="FL61" i="10"/>
  <c r="FM61" i="10"/>
  <c r="FL62" i="10"/>
  <c r="FM62" i="10"/>
  <c r="FL63" i="10"/>
  <c r="FM63" i="10"/>
  <c r="FL64" i="10"/>
  <c r="FM64" i="10"/>
  <c r="FL65" i="10"/>
  <c r="FM65" i="10"/>
  <c r="FL66" i="10"/>
  <c r="FM66" i="10"/>
  <c r="FL67" i="10"/>
  <c r="FM67" i="10"/>
  <c r="FL68" i="10"/>
  <c r="FM68" i="10"/>
  <c r="FL69" i="10"/>
  <c r="FM69" i="10"/>
  <c r="FL70" i="10"/>
  <c r="FM70" i="10"/>
  <c r="FL71" i="10"/>
  <c r="FM71" i="10"/>
  <c r="FL72" i="10"/>
  <c r="FM72" i="10"/>
  <c r="FL73" i="10"/>
  <c r="FM73" i="10"/>
  <c r="FL74" i="10"/>
  <c r="FM74" i="10"/>
  <c r="FL75" i="10"/>
  <c r="FM75" i="10"/>
  <c r="FL76" i="10"/>
  <c r="FM76" i="10"/>
  <c r="FL77" i="10"/>
  <c r="FM77" i="10"/>
  <c r="FL78" i="10"/>
  <c r="FM78" i="10"/>
  <c r="FL79" i="10"/>
  <c r="FM79" i="10"/>
  <c r="FL80" i="10"/>
  <c r="FM80" i="10"/>
  <c r="FL81" i="10"/>
  <c r="FM81" i="10"/>
  <c r="FL82" i="10"/>
  <c r="FM82" i="10"/>
  <c r="FL83" i="10"/>
  <c r="FM83" i="10"/>
  <c r="FL84" i="10"/>
  <c r="FM84" i="10"/>
  <c r="FL85" i="10"/>
  <c r="FM85" i="10"/>
  <c r="FL86" i="10"/>
  <c r="FM86" i="10"/>
  <c r="FL87" i="10"/>
  <c r="FM87" i="10"/>
  <c r="FL88" i="10"/>
  <c r="FM88" i="10"/>
  <c r="FL89" i="10"/>
  <c r="FM89" i="10"/>
  <c r="FL90" i="10"/>
  <c r="FM90" i="10"/>
  <c r="FL91" i="10"/>
  <c r="FM91" i="10"/>
  <c r="FL92" i="10"/>
  <c r="FM92" i="10"/>
  <c r="FL93" i="10"/>
  <c r="FM93" i="10"/>
  <c r="FL94" i="10"/>
  <c r="FM94" i="10"/>
  <c r="FL95" i="10"/>
  <c r="FM95" i="10"/>
  <c r="FL96" i="10"/>
  <c r="FM96" i="10"/>
  <c r="FL97" i="10"/>
  <c r="FM97" i="10"/>
  <c r="FL98" i="10"/>
  <c r="FM98" i="10"/>
  <c r="FL99" i="10"/>
  <c r="FM99" i="10"/>
  <c r="FL100" i="10"/>
  <c r="FM100" i="10"/>
  <c r="FL101" i="10"/>
  <c r="FM101" i="10"/>
  <c r="FL102" i="10"/>
  <c r="FM102" i="10"/>
  <c r="FL103" i="10"/>
  <c r="FM103" i="10"/>
  <c r="FL104" i="10"/>
  <c r="FM104" i="10"/>
  <c r="FL105" i="10"/>
  <c r="FM105" i="10"/>
  <c r="FL106" i="10"/>
  <c r="FM106" i="10"/>
  <c r="FL107" i="10"/>
  <c r="FM107" i="10"/>
  <c r="FL108" i="10"/>
  <c r="FM108" i="10"/>
  <c r="FL109" i="10"/>
  <c r="FM109" i="10"/>
  <c r="FL110" i="10"/>
  <c r="FM110" i="10"/>
  <c r="FL111" i="10"/>
  <c r="FM111" i="10"/>
  <c r="FL112" i="10"/>
  <c r="FM112" i="10"/>
  <c r="FL113" i="10"/>
  <c r="FM113" i="10"/>
  <c r="FL114" i="10"/>
  <c r="FM114" i="10"/>
  <c r="FL115" i="10"/>
  <c r="FM115" i="10"/>
  <c r="FL116" i="10"/>
  <c r="FM116" i="10"/>
  <c r="FL117" i="10"/>
  <c r="FM117" i="10"/>
  <c r="FL118" i="10"/>
  <c r="FM118" i="10"/>
  <c r="FL119" i="10"/>
  <c r="FM119" i="10"/>
  <c r="FL120" i="10"/>
  <c r="FM120" i="10"/>
  <c r="FL121" i="10"/>
  <c r="FM121" i="10"/>
  <c r="FL122" i="10"/>
  <c r="FM122" i="10"/>
  <c r="FL123" i="10"/>
  <c r="FM123" i="10"/>
  <c r="FL124" i="10"/>
  <c r="FM124" i="10"/>
  <c r="FL125" i="10"/>
  <c r="FM125" i="10"/>
  <c r="FL126" i="10"/>
  <c r="FM126" i="10"/>
  <c r="FL127" i="10"/>
  <c r="FM127" i="10"/>
  <c r="FL128" i="10"/>
  <c r="FM128" i="10"/>
  <c r="FL129" i="10"/>
  <c r="FM129" i="10"/>
  <c r="FL130" i="10"/>
  <c r="FM130" i="10"/>
  <c r="FL131" i="10"/>
  <c r="FM131" i="10"/>
  <c r="FL132" i="10"/>
  <c r="FM132" i="10"/>
  <c r="FL133" i="10"/>
  <c r="FM133" i="10"/>
  <c r="FL134" i="10"/>
  <c r="FM134" i="10"/>
  <c r="FL135" i="10"/>
  <c r="FM135" i="10"/>
  <c r="FL136" i="10"/>
  <c r="FM136" i="10"/>
  <c r="FL137" i="10"/>
  <c r="FM137" i="10"/>
  <c r="FL138" i="10"/>
  <c r="FM138" i="10"/>
  <c r="FL139" i="10"/>
  <c r="FM139" i="10"/>
  <c r="FL140" i="10"/>
  <c r="FM140" i="10"/>
  <c r="FL141" i="10"/>
  <c r="FM141" i="10"/>
  <c r="FL142" i="10"/>
  <c r="FM142" i="10"/>
  <c r="FL143" i="10"/>
  <c r="FM143" i="10"/>
  <c r="FL144" i="10"/>
  <c r="FM144" i="10"/>
  <c r="FL145" i="10"/>
  <c r="FM145" i="10"/>
  <c r="FL146" i="10"/>
  <c r="FM146" i="10"/>
  <c r="FL147" i="10"/>
  <c r="FM147" i="10"/>
  <c r="FL148" i="10"/>
  <c r="FM148" i="10"/>
  <c r="FL149" i="10"/>
  <c r="FM149" i="10"/>
  <c r="FL150" i="10"/>
  <c r="FM150" i="10"/>
  <c r="FL151" i="10"/>
  <c r="FM151" i="10"/>
  <c r="FL152" i="10"/>
  <c r="FM152" i="10"/>
  <c r="FL153" i="10"/>
  <c r="FM153" i="10"/>
  <c r="FL154" i="10"/>
  <c r="FM154" i="10"/>
  <c r="FL155" i="10"/>
  <c r="FM155" i="10"/>
  <c r="FL156" i="10"/>
  <c r="FM156" i="10"/>
  <c r="FL157" i="10"/>
  <c r="FM157" i="10"/>
  <c r="FL158" i="10"/>
  <c r="FM158" i="10"/>
  <c r="FL159" i="10"/>
  <c r="FM159" i="10"/>
  <c r="FL160" i="10"/>
  <c r="FM160" i="10"/>
  <c r="FL161" i="10"/>
  <c r="FM161" i="10"/>
  <c r="FL162" i="10"/>
  <c r="FM162" i="10"/>
  <c r="FL163" i="10"/>
  <c r="FM163" i="10"/>
  <c r="FL164" i="10"/>
  <c r="FM164" i="10"/>
  <c r="FL165" i="10"/>
  <c r="FM165" i="10"/>
  <c r="FL166" i="10"/>
  <c r="FM166" i="10"/>
  <c r="FL167" i="10"/>
  <c r="FM167" i="10"/>
  <c r="FL168" i="10"/>
  <c r="FM168" i="10"/>
  <c r="FL169" i="10"/>
  <c r="FM169" i="10"/>
  <c r="FL170" i="10"/>
  <c r="FM170" i="10"/>
  <c r="FL171" i="10"/>
  <c r="FM171" i="10"/>
  <c r="FL172" i="10"/>
  <c r="FM172" i="10"/>
  <c r="FL173" i="10"/>
  <c r="FM173" i="10"/>
  <c r="FL174" i="10"/>
  <c r="FM174" i="10"/>
  <c r="FL175" i="10"/>
  <c r="FM175" i="10"/>
  <c r="FL176" i="10"/>
  <c r="FM176" i="10"/>
  <c r="FL177" i="10"/>
  <c r="FM177" i="10"/>
  <c r="FL178" i="10"/>
  <c r="FM178" i="10"/>
  <c r="FL179" i="10"/>
  <c r="FM179" i="10"/>
  <c r="FL180" i="10"/>
  <c r="FM180" i="10"/>
  <c r="FL181" i="10"/>
  <c r="FM181" i="10"/>
  <c r="FL182" i="10"/>
  <c r="FM182" i="10"/>
  <c r="FL183" i="10"/>
  <c r="FM183" i="10"/>
  <c r="FL184" i="10"/>
  <c r="FM184" i="10"/>
  <c r="FL185" i="10"/>
  <c r="FM185" i="10"/>
  <c r="FL186" i="10"/>
  <c r="FM186" i="10"/>
  <c r="FL187" i="10"/>
  <c r="FM187" i="10"/>
  <c r="FL188" i="10"/>
  <c r="FM188" i="10"/>
  <c r="FL189" i="10"/>
  <c r="FM189" i="10"/>
  <c r="FL190" i="10"/>
  <c r="FM190" i="10"/>
  <c r="FL191" i="10"/>
  <c r="FM191" i="10"/>
  <c r="FL192" i="10"/>
  <c r="FM192" i="10"/>
  <c r="FL193" i="10"/>
  <c r="FM193" i="10"/>
  <c r="FL194" i="10"/>
  <c r="FM194" i="10"/>
  <c r="FL195" i="10"/>
  <c r="FM195" i="10"/>
  <c r="FL196" i="10"/>
  <c r="FM196" i="10"/>
  <c r="FL197" i="10"/>
  <c r="FM197" i="10"/>
  <c r="FL198" i="10"/>
  <c r="FM198" i="10"/>
  <c r="FL199" i="10"/>
  <c r="FM199" i="10"/>
  <c r="FL200" i="10"/>
  <c r="FM200" i="10"/>
  <c r="FL201" i="10"/>
  <c r="FM201" i="10"/>
  <c r="FL202" i="10"/>
  <c r="FM202" i="10"/>
  <c r="FL203" i="10"/>
  <c r="FM203" i="10"/>
  <c r="FL204" i="10"/>
  <c r="FM204" i="10"/>
  <c r="FL205" i="10"/>
  <c r="FM205" i="10"/>
  <c r="FL206" i="10"/>
  <c r="FM206" i="10"/>
  <c r="FL207" i="10"/>
  <c r="FM207" i="10"/>
  <c r="FL208" i="10"/>
  <c r="FM208" i="10"/>
  <c r="FL209" i="10"/>
  <c r="FM209" i="10"/>
  <c r="FL210" i="10"/>
  <c r="FM210" i="10"/>
  <c r="FL211" i="10"/>
  <c r="FM211" i="10"/>
  <c r="FL212" i="10"/>
  <c r="FM212" i="10"/>
  <c r="FL213" i="10"/>
  <c r="FM213" i="10"/>
  <c r="FL214" i="10"/>
  <c r="FM214" i="10"/>
  <c r="FL215" i="10"/>
  <c r="FM215" i="10"/>
  <c r="FL216" i="10"/>
  <c r="FM216" i="10"/>
  <c r="FL217" i="10"/>
  <c r="FM217" i="10"/>
  <c r="FM2" i="10"/>
  <c r="FL2" i="10"/>
  <c r="FH1" i="10"/>
  <c r="FI3" i="10"/>
  <c r="FJ3" i="10"/>
  <c r="FI4" i="10"/>
  <c r="FJ4" i="10"/>
  <c r="FI5" i="10"/>
  <c r="FJ5" i="10"/>
  <c r="FI6" i="10"/>
  <c r="FJ6" i="10"/>
  <c r="FI7" i="10"/>
  <c r="FJ7" i="10"/>
  <c r="FI8" i="10"/>
  <c r="FJ8" i="10"/>
  <c r="FI9" i="10"/>
  <c r="FJ9" i="10"/>
  <c r="FI10" i="10"/>
  <c r="FJ10" i="10"/>
  <c r="FI11" i="10"/>
  <c r="FJ11" i="10"/>
  <c r="FI12" i="10"/>
  <c r="FJ12" i="10"/>
  <c r="FI13" i="10"/>
  <c r="FJ13" i="10"/>
  <c r="FI14" i="10"/>
  <c r="FJ14" i="10"/>
  <c r="FI15" i="10"/>
  <c r="FJ15" i="10"/>
  <c r="FI16" i="10"/>
  <c r="FJ16" i="10"/>
  <c r="FI17" i="10"/>
  <c r="FJ17" i="10"/>
  <c r="FI18" i="10"/>
  <c r="FJ18" i="10"/>
  <c r="FI19" i="10"/>
  <c r="FJ19" i="10"/>
  <c r="FI20" i="10"/>
  <c r="FJ20" i="10"/>
  <c r="FI21" i="10"/>
  <c r="FJ21" i="10"/>
  <c r="FI22" i="10"/>
  <c r="FJ22" i="10"/>
  <c r="FI23" i="10"/>
  <c r="FJ23" i="10"/>
  <c r="FI24" i="10"/>
  <c r="FJ24" i="10"/>
  <c r="FI25" i="10"/>
  <c r="FJ25" i="10"/>
  <c r="FI26" i="10"/>
  <c r="FJ26" i="10"/>
  <c r="FI27" i="10"/>
  <c r="FJ27" i="10"/>
  <c r="FI28" i="10"/>
  <c r="FJ28" i="10"/>
  <c r="FI29" i="10"/>
  <c r="FJ29" i="10"/>
  <c r="FI30" i="10"/>
  <c r="FJ30" i="10"/>
  <c r="FI31" i="10"/>
  <c r="FJ31" i="10"/>
  <c r="FI32" i="10"/>
  <c r="FJ32" i="10"/>
  <c r="FI33" i="10"/>
  <c r="FJ33" i="10"/>
  <c r="FI34" i="10"/>
  <c r="FJ34" i="10"/>
  <c r="FI35" i="10"/>
  <c r="FJ35" i="10"/>
  <c r="FI36" i="10"/>
  <c r="FJ36" i="10"/>
  <c r="FI37" i="10"/>
  <c r="FJ37" i="10"/>
  <c r="FI38" i="10"/>
  <c r="FJ38" i="10"/>
  <c r="FI39" i="10"/>
  <c r="FJ39" i="10"/>
  <c r="FI40" i="10"/>
  <c r="FJ40" i="10"/>
  <c r="FI41" i="10"/>
  <c r="FJ41" i="10"/>
  <c r="FI42" i="10"/>
  <c r="FJ42" i="10"/>
  <c r="FI43" i="10"/>
  <c r="FJ43" i="10"/>
  <c r="FI44" i="10"/>
  <c r="FJ44" i="10"/>
  <c r="FI45" i="10"/>
  <c r="FJ45" i="10"/>
  <c r="FI46" i="10"/>
  <c r="FJ46" i="10"/>
  <c r="FI47" i="10"/>
  <c r="FJ47" i="10"/>
  <c r="FI48" i="10"/>
  <c r="FJ48" i="10"/>
  <c r="FI49" i="10"/>
  <c r="FJ49" i="10"/>
  <c r="FI50" i="10"/>
  <c r="FJ50" i="10"/>
  <c r="FI51" i="10"/>
  <c r="FJ51" i="10"/>
  <c r="FI52" i="10"/>
  <c r="FJ52" i="10"/>
  <c r="FI53" i="10"/>
  <c r="FJ53" i="10"/>
  <c r="FI54" i="10"/>
  <c r="FJ54" i="10"/>
  <c r="FI55" i="10"/>
  <c r="FJ55" i="10"/>
  <c r="FI56" i="10"/>
  <c r="FJ56" i="10"/>
  <c r="FI57" i="10"/>
  <c r="FJ57" i="10"/>
  <c r="FI58" i="10"/>
  <c r="FJ58" i="10"/>
  <c r="FI59" i="10"/>
  <c r="FJ59" i="10"/>
  <c r="FI60" i="10"/>
  <c r="FJ60" i="10"/>
  <c r="FI61" i="10"/>
  <c r="FJ61" i="10"/>
  <c r="FI62" i="10"/>
  <c r="FJ62" i="10"/>
  <c r="FI63" i="10"/>
  <c r="FJ63" i="10"/>
  <c r="FI64" i="10"/>
  <c r="FJ64" i="10"/>
  <c r="FI65" i="10"/>
  <c r="FJ65" i="10"/>
  <c r="FI66" i="10"/>
  <c r="FJ66" i="10"/>
  <c r="FI67" i="10"/>
  <c r="FJ67" i="10"/>
  <c r="FI68" i="10"/>
  <c r="FJ68" i="10"/>
  <c r="FI69" i="10"/>
  <c r="FJ69" i="10"/>
  <c r="FI70" i="10"/>
  <c r="FJ70" i="10"/>
  <c r="FI71" i="10"/>
  <c r="FJ71" i="10"/>
  <c r="FI72" i="10"/>
  <c r="FJ72" i="10"/>
  <c r="FI73" i="10"/>
  <c r="FJ73" i="10"/>
  <c r="FI74" i="10"/>
  <c r="FJ74" i="10"/>
  <c r="FI75" i="10"/>
  <c r="FJ75" i="10"/>
  <c r="FI76" i="10"/>
  <c r="FJ76" i="10"/>
  <c r="FI77" i="10"/>
  <c r="FJ77" i="10"/>
  <c r="FI78" i="10"/>
  <c r="FJ78" i="10"/>
  <c r="FI79" i="10"/>
  <c r="FJ79" i="10"/>
  <c r="FI80" i="10"/>
  <c r="FJ80" i="10"/>
  <c r="FI81" i="10"/>
  <c r="FJ81" i="10"/>
  <c r="FI82" i="10"/>
  <c r="FJ82" i="10"/>
  <c r="FI83" i="10"/>
  <c r="FJ83" i="10"/>
  <c r="FI84" i="10"/>
  <c r="FJ84" i="10"/>
  <c r="FI85" i="10"/>
  <c r="FJ85" i="10"/>
  <c r="FI86" i="10"/>
  <c r="FJ86" i="10"/>
  <c r="FI87" i="10"/>
  <c r="FJ87" i="10"/>
  <c r="FI88" i="10"/>
  <c r="FJ88" i="10"/>
  <c r="FI89" i="10"/>
  <c r="FJ89" i="10"/>
  <c r="FI90" i="10"/>
  <c r="FJ90" i="10"/>
  <c r="FI91" i="10"/>
  <c r="FJ91" i="10"/>
  <c r="FI92" i="10"/>
  <c r="FJ92" i="10"/>
  <c r="FI93" i="10"/>
  <c r="FJ93" i="10"/>
  <c r="FI94" i="10"/>
  <c r="FJ94" i="10"/>
  <c r="FI95" i="10"/>
  <c r="FJ95" i="10"/>
  <c r="FI96" i="10"/>
  <c r="FJ96" i="10"/>
  <c r="FI97" i="10"/>
  <c r="FJ97" i="10"/>
  <c r="FI98" i="10"/>
  <c r="FJ98" i="10"/>
  <c r="FI99" i="10"/>
  <c r="FJ99" i="10"/>
  <c r="FI100" i="10"/>
  <c r="FJ100" i="10"/>
  <c r="FI101" i="10"/>
  <c r="FJ101" i="10"/>
  <c r="FI102" i="10"/>
  <c r="FJ102" i="10"/>
  <c r="FI103" i="10"/>
  <c r="FJ103" i="10"/>
  <c r="FI104" i="10"/>
  <c r="FJ104" i="10"/>
  <c r="FI105" i="10"/>
  <c r="FJ105" i="10"/>
  <c r="FI106" i="10"/>
  <c r="FJ106" i="10"/>
  <c r="FI107" i="10"/>
  <c r="FJ107" i="10"/>
  <c r="FI108" i="10"/>
  <c r="FJ108" i="10"/>
  <c r="FI109" i="10"/>
  <c r="FJ109" i="10"/>
  <c r="FI110" i="10"/>
  <c r="FJ110" i="10"/>
  <c r="FI111" i="10"/>
  <c r="FJ111" i="10"/>
  <c r="FI112" i="10"/>
  <c r="FJ112" i="10"/>
  <c r="FI113" i="10"/>
  <c r="FJ113" i="10"/>
  <c r="FI114" i="10"/>
  <c r="FJ114" i="10"/>
  <c r="FI115" i="10"/>
  <c r="FJ115" i="10"/>
  <c r="FI116" i="10"/>
  <c r="FJ116" i="10"/>
  <c r="FI117" i="10"/>
  <c r="FJ117" i="10"/>
  <c r="FI118" i="10"/>
  <c r="FJ118" i="10"/>
  <c r="FI119" i="10"/>
  <c r="FJ119" i="10"/>
  <c r="FI120" i="10"/>
  <c r="FJ120" i="10"/>
  <c r="FI121" i="10"/>
  <c r="FJ121" i="10"/>
  <c r="FI122" i="10"/>
  <c r="FJ122" i="10"/>
  <c r="FI123" i="10"/>
  <c r="FJ123" i="10"/>
  <c r="FI124" i="10"/>
  <c r="FJ124" i="10"/>
  <c r="FI125" i="10"/>
  <c r="FJ125" i="10"/>
  <c r="FI126" i="10"/>
  <c r="FJ126" i="10"/>
  <c r="FI127" i="10"/>
  <c r="FJ127" i="10"/>
  <c r="FI128" i="10"/>
  <c r="FJ128" i="10"/>
  <c r="FI129" i="10"/>
  <c r="FJ129" i="10"/>
  <c r="FI130" i="10"/>
  <c r="FJ130" i="10"/>
  <c r="FI131" i="10"/>
  <c r="FJ131" i="10"/>
  <c r="FI132" i="10"/>
  <c r="FJ132" i="10"/>
  <c r="FI133" i="10"/>
  <c r="FJ133" i="10"/>
  <c r="FI134" i="10"/>
  <c r="FJ134" i="10"/>
  <c r="FI135" i="10"/>
  <c r="FJ135" i="10"/>
  <c r="FI136" i="10"/>
  <c r="FJ136" i="10"/>
  <c r="FI137" i="10"/>
  <c r="FJ137" i="10"/>
  <c r="FI138" i="10"/>
  <c r="FJ138" i="10"/>
  <c r="FI139" i="10"/>
  <c r="FJ139" i="10"/>
  <c r="FI140" i="10"/>
  <c r="FJ140" i="10"/>
  <c r="FI141" i="10"/>
  <c r="FJ141" i="10"/>
  <c r="FI142" i="10"/>
  <c r="FJ142" i="10"/>
  <c r="FI143" i="10"/>
  <c r="FJ143" i="10"/>
  <c r="FI144" i="10"/>
  <c r="FJ144" i="10"/>
  <c r="FI145" i="10"/>
  <c r="FJ145" i="10"/>
  <c r="FI146" i="10"/>
  <c r="FJ146" i="10"/>
  <c r="FI147" i="10"/>
  <c r="FJ147" i="10"/>
  <c r="FI148" i="10"/>
  <c r="FJ148" i="10"/>
  <c r="FI149" i="10"/>
  <c r="FJ149" i="10"/>
  <c r="FI150" i="10"/>
  <c r="FJ150" i="10"/>
  <c r="FI151" i="10"/>
  <c r="FJ151" i="10"/>
  <c r="FI152" i="10"/>
  <c r="FJ152" i="10"/>
  <c r="FI153" i="10"/>
  <c r="FJ153" i="10"/>
  <c r="FI154" i="10"/>
  <c r="FJ154" i="10"/>
  <c r="FI155" i="10"/>
  <c r="FJ155" i="10"/>
  <c r="FI156" i="10"/>
  <c r="FJ156" i="10"/>
  <c r="FI157" i="10"/>
  <c r="FJ157" i="10"/>
  <c r="FI158" i="10"/>
  <c r="FJ158" i="10"/>
  <c r="FI159" i="10"/>
  <c r="FJ159" i="10"/>
  <c r="FI160" i="10"/>
  <c r="FJ160" i="10"/>
  <c r="FI161" i="10"/>
  <c r="FJ161" i="10"/>
  <c r="FI162" i="10"/>
  <c r="FJ162" i="10"/>
  <c r="FI163" i="10"/>
  <c r="FJ163" i="10"/>
  <c r="FI164" i="10"/>
  <c r="FJ164" i="10"/>
  <c r="FI165" i="10"/>
  <c r="FJ165" i="10"/>
  <c r="FI166" i="10"/>
  <c r="FJ166" i="10"/>
  <c r="FI167" i="10"/>
  <c r="FJ167" i="10"/>
  <c r="FI168" i="10"/>
  <c r="FJ168" i="10"/>
  <c r="FI169" i="10"/>
  <c r="FJ169" i="10"/>
  <c r="FI170" i="10"/>
  <c r="FJ170" i="10"/>
  <c r="FI171" i="10"/>
  <c r="FJ171" i="10"/>
  <c r="FI172" i="10"/>
  <c r="FJ172" i="10"/>
  <c r="FI173" i="10"/>
  <c r="FJ173" i="10"/>
  <c r="FI174" i="10"/>
  <c r="FJ174" i="10"/>
  <c r="FI175" i="10"/>
  <c r="FJ175" i="10"/>
  <c r="FI176" i="10"/>
  <c r="FJ176" i="10"/>
  <c r="FI177" i="10"/>
  <c r="FJ177" i="10"/>
  <c r="FI178" i="10"/>
  <c r="FJ178" i="10"/>
  <c r="FI179" i="10"/>
  <c r="FJ179" i="10"/>
  <c r="FI180" i="10"/>
  <c r="FJ180" i="10"/>
  <c r="FI181" i="10"/>
  <c r="FJ181" i="10"/>
  <c r="FI182" i="10"/>
  <c r="FJ182" i="10"/>
  <c r="FI183" i="10"/>
  <c r="FJ183" i="10"/>
  <c r="FI184" i="10"/>
  <c r="FJ184" i="10"/>
  <c r="FI185" i="10"/>
  <c r="FJ185" i="10"/>
  <c r="FI186" i="10"/>
  <c r="FJ186" i="10"/>
  <c r="FI187" i="10"/>
  <c r="FJ187" i="10"/>
  <c r="FI188" i="10"/>
  <c r="FJ188" i="10"/>
  <c r="FI189" i="10"/>
  <c r="FJ189" i="10"/>
  <c r="FI190" i="10"/>
  <c r="FJ190" i="10"/>
  <c r="FI191" i="10"/>
  <c r="FJ191" i="10"/>
  <c r="FI192" i="10"/>
  <c r="FJ192" i="10"/>
  <c r="FI193" i="10"/>
  <c r="FJ193" i="10"/>
  <c r="FI194" i="10"/>
  <c r="FJ194" i="10"/>
  <c r="FI195" i="10"/>
  <c r="FJ195" i="10"/>
  <c r="FI196" i="10"/>
  <c r="FJ196" i="10"/>
  <c r="FI197" i="10"/>
  <c r="FJ197" i="10"/>
  <c r="FI198" i="10"/>
  <c r="FJ198" i="10"/>
  <c r="FI199" i="10"/>
  <c r="FJ199" i="10"/>
  <c r="FI200" i="10"/>
  <c r="FJ200" i="10"/>
  <c r="FI201" i="10"/>
  <c r="FJ201" i="10"/>
  <c r="FI202" i="10"/>
  <c r="FJ202" i="10"/>
  <c r="FI203" i="10"/>
  <c r="FJ203" i="10"/>
  <c r="FI204" i="10"/>
  <c r="FJ204" i="10"/>
  <c r="FI205" i="10"/>
  <c r="FJ205" i="10"/>
  <c r="FI206" i="10"/>
  <c r="FJ206" i="10"/>
  <c r="FI207" i="10"/>
  <c r="FJ207" i="10"/>
  <c r="FI208" i="10"/>
  <c r="FJ208" i="10"/>
  <c r="FI209" i="10"/>
  <c r="FJ209" i="10"/>
  <c r="FI210" i="10"/>
  <c r="FJ210" i="10"/>
  <c r="FI211" i="10"/>
  <c r="FJ211" i="10"/>
  <c r="FI212" i="10"/>
  <c r="FJ212" i="10"/>
  <c r="FI213" i="10"/>
  <c r="FJ213" i="10"/>
  <c r="FI214" i="10"/>
  <c r="FJ214" i="10"/>
  <c r="FI215" i="10"/>
  <c r="FJ215" i="10"/>
  <c r="FI216" i="10"/>
  <c r="FJ216" i="10"/>
  <c r="FI217" i="10"/>
  <c r="FJ217" i="10"/>
  <c r="FJ2" i="10"/>
  <c r="FI2" i="10"/>
  <c r="FB1" i="10"/>
  <c r="FC3" i="10"/>
  <c r="FD3" i="10"/>
  <c r="FE1" i="10"/>
  <c r="FF3" i="10"/>
  <c r="FG3" i="10"/>
  <c r="FC4" i="10"/>
  <c r="FD4" i="10"/>
  <c r="FF4" i="10"/>
  <c r="FG4" i="10"/>
  <c r="FC5" i="10"/>
  <c r="FD5" i="10"/>
  <c r="FF5" i="10"/>
  <c r="FG5" i="10"/>
  <c r="FC6" i="10"/>
  <c r="FD6" i="10"/>
  <c r="FF6" i="10"/>
  <c r="FG6" i="10"/>
  <c r="FC7" i="10"/>
  <c r="FD7" i="10"/>
  <c r="FF7" i="10"/>
  <c r="FG7" i="10"/>
  <c r="FC8" i="10"/>
  <c r="FD8" i="10"/>
  <c r="FF8" i="10"/>
  <c r="FG8" i="10"/>
  <c r="FC9" i="10"/>
  <c r="FD9" i="10"/>
  <c r="FF9" i="10"/>
  <c r="FG9" i="10"/>
  <c r="FC10" i="10"/>
  <c r="FD10" i="10"/>
  <c r="FF10" i="10"/>
  <c r="FG10" i="10"/>
  <c r="FC11" i="10"/>
  <c r="FD11" i="10"/>
  <c r="FF11" i="10"/>
  <c r="FG11" i="10"/>
  <c r="FC12" i="10"/>
  <c r="FD12" i="10"/>
  <c r="FF12" i="10"/>
  <c r="FG12" i="10"/>
  <c r="FC13" i="10"/>
  <c r="FD13" i="10"/>
  <c r="FF13" i="10"/>
  <c r="FG13" i="10"/>
  <c r="FC14" i="10"/>
  <c r="FD14" i="10"/>
  <c r="FF14" i="10"/>
  <c r="FG14" i="10"/>
  <c r="FC15" i="10"/>
  <c r="FD15" i="10"/>
  <c r="FF15" i="10"/>
  <c r="FG15" i="10"/>
  <c r="FC16" i="10"/>
  <c r="FD16" i="10"/>
  <c r="FF16" i="10"/>
  <c r="FG16" i="10"/>
  <c r="FC17" i="10"/>
  <c r="FD17" i="10"/>
  <c r="FF17" i="10"/>
  <c r="FG17" i="10"/>
  <c r="FC18" i="10"/>
  <c r="FD18" i="10"/>
  <c r="FF18" i="10"/>
  <c r="FG18" i="10"/>
  <c r="FC19" i="10"/>
  <c r="FD19" i="10"/>
  <c r="FF19" i="10"/>
  <c r="FG19" i="10"/>
  <c r="FC20" i="10"/>
  <c r="FD20" i="10"/>
  <c r="FF20" i="10"/>
  <c r="FG20" i="10"/>
  <c r="FC21" i="10"/>
  <c r="FD21" i="10"/>
  <c r="FF21" i="10"/>
  <c r="FG21" i="10"/>
  <c r="FC22" i="10"/>
  <c r="FD22" i="10"/>
  <c r="FF22" i="10"/>
  <c r="FG22" i="10"/>
  <c r="FC23" i="10"/>
  <c r="FD23" i="10"/>
  <c r="FF23" i="10"/>
  <c r="FG23" i="10"/>
  <c r="FC24" i="10"/>
  <c r="FD24" i="10"/>
  <c r="FF24" i="10"/>
  <c r="FG24" i="10"/>
  <c r="FC25" i="10"/>
  <c r="FD25" i="10"/>
  <c r="FF25" i="10"/>
  <c r="FG25" i="10"/>
  <c r="FC26" i="10"/>
  <c r="FD26" i="10"/>
  <c r="FF26" i="10"/>
  <c r="FG26" i="10"/>
  <c r="FC27" i="10"/>
  <c r="FD27" i="10"/>
  <c r="FF27" i="10"/>
  <c r="FG27" i="10"/>
  <c r="FC28" i="10"/>
  <c r="FD28" i="10"/>
  <c r="FF28" i="10"/>
  <c r="FG28" i="10"/>
  <c r="FC29" i="10"/>
  <c r="FD29" i="10"/>
  <c r="FF29" i="10"/>
  <c r="FG29" i="10"/>
  <c r="FC30" i="10"/>
  <c r="FD30" i="10"/>
  <c r="FF30" i="10"/>
  <c r="FG30" i="10"/>
  <c r="FC31" i="10"/>
  <c r="FD31" i="10"/>
  <c r="FF31" i="10"/>
  <c r="FG31" i="10"/>
  <c r="FC32" i="10"/>
  <c r="FD32" i="10"/>
  <c r="FF32" i="10"/>
  <c r="FG32" i="10"/>
  <c r="FC33" i="10"/>
  <c r="FD33" i="10"/>
  <c r="FF33" i="10"/>
  <c r="FG33" i="10"/>
  <c r="FC34" i="10"/>
  <c r="FD34" i="10"/>
  <c r="FF34" i="10"/>
  <c r="FG34" i="10"/>
  <c r="FC35" i="10"/>
  <c r="FD35" i="10"/>
  <c r="FF35" i="10"/>
  <c r="FG35" i="10"/>
  <c r="FC36" i="10"/>
  <c r="FD36" i="10"/>
  <c r="FF36" i="10"/>
  <c r="FG36" i="10"/>
  <c r="FC37" i="10"/>
  <c r="FD37" i="10"/>
  <c r="FF37" i="10"/>
  <c r="FG37" i="10"/>
  <c r="FC38" i="10"/>
  <c r="FD38" i="10"/>
  <c r="FF38" i="10"/>
  <c r="FG38" i="10"/>
  <c r="FC39" i="10"/>
  <c r="FD39" i="10"/>
  <c r="FF39" i="10"/>
  <c r="FG39" i="10"/>
  <c r="FC40" i="10"/>
  <c r="FD40" i="10"/>
  <c r="FF40" i="10"/>
  <c r="FG40" i="10"/>
  <c r="FC41" i="10"/>
  <c r="FD41" i="10"/>
  <c r="FF41" i="10"/>
  <c r="FG41" i="10"/>
  <c r="FC42" i="10"/>
  <c r="FD42" i="10"/>
  <c r="FF42" i="10"/>
  <c r="FG42" i="10"/>
  <c r="FC43" i="10"/>
  <c r="FD43" i="10"/>
  <c r="FF43" i="10"/>
  <c r="FG43" i="10"/>
  <c r="FC44" i="10"/>
  <c r="FD44" i="10"/>
  <c r="FF44" i="10"/>
  <c r="FG44" i="10"/>
  <c r="FC45" i="10"/>
  <c r="FD45" i="10"/>
  <c r="FF45" i="10"/>
  <c r="FG45" i="10"/>
  <c r="FC46" i="10"/>
  <c r="FD46" i="10"/>
  <c r="FF46" i="10"/>
  <c r="FG46" i="10"/>
  <c r="FC47" i="10"/>
  <c r="FD47" i="10"/>
  <c r="FF47" i="10"/>
  <c r="FG47" i="10"/>
  <c r="FC48" i="10"/>
  <c r="FD48" i="10"/>
  <c r="FF48" i="10"/>
  <c r="FG48" i="10"/>
  <c r="FC49" i="10"/>
  <c r="FD49" i="10"/>
  <c r="FF49" i="10"/>
  <c r="FG49" i="10"/>
  <c r="FC50" i="10"/>
  <c r="FD50" i="10"/>
  <c r="FF50" i="10"/>
  <c r="FG50" i="10"/>
  <c r="FC51" i="10"/>
  <c r="FD51" i="10"/>
  <c r="FF51" i="10"/>
  <c r="FG51" i="10"/>
  <c r="FC52" i="10"/>
  <c r="FD52" i="10"/>
  <c r="FF52" i="10"/>
  <c r="FG52" i="10"/>
  <c r="FC53" i="10"/>
  <c r="FD53" i="10"/>
  <c r="FF53" i="10"/>
  <c r="FG53" i="10"/>
  <c r="FC54" i="10"/>
  <c r="FD54" i="10"/>
  <c r="FF54" i="10"/>
  <c r="FG54" i="10"/>
  <c r="FC55" i="10"/>
  <c r="FD55" i="10"/>
  <c r="FF55" i="10"/>
  <c r="FG55" i="10"/>
  <c r="FC56" i="10"/>
  <c r="FD56" i="10"/>
  <c r="FF56" i="10"/>
  <c r="FG56" i="10"/>
  <c r="FC57" i="10"/>
  <c r="FD57" i="10"/>
  <c r="FF57" i="10"/>
  <c r="FG57" i="10"/>
  <c r="FC58" i="10"/>
  <c r="FD58" i="10"/>
  <c r="FF58" i="10"/>
  <c r="FG58" i="10"/>
  <c r="FC59" i="10"/>
  <c r="FD59" i="10"/>
  <c r="FF59" i="10"/>
  <c r="FG59" i="10"/>
  <c r="FC60" i="10"/>
  <c r="FD60" i="10"/>
  <c r="FF60" i="10"/>
  <c r="FG60" i="10"/>
  <c r="FC61" i="10"/>
  <c r="FD61" i="10"/>
  <c r="FF61" i="10"/>
  <c r="FG61" i="10"/>
  <c r="FC62" i="10"/>
  <c r="FD62" i="10"/>
  <c r="FF62" i="10"/>
  <c r="FG62" i="10"/>
  <c r="FC63" i="10"/>
  <c r="FD63" i="10"/>
  <c r="FF63" i="10"/>
  <c r="FG63" i="10"/>
  <c r="FC64" i="10"/>
  <c r="FD64" i="10"/>
  <c r="FF64" i="10"/>
  <c r="FG64" i="10"/>
  <c r="FC65" i="10"/>
  <c r="FD65" i="10"/>
  <c r="FF65" i="10"/>
  <c r="FG65" i="10"/>
  <c r="FC66" i="10"/>
  <c r="FD66" i="10"/>
  <c r="FF66" i="10"/>
  <c r="FG66" i="10"/>
  <c r="FC67" i="10"/>
  <c r="FD67" i="10"/>
  <c r="FF67" i="10"/>
  <c r="FG67" i="10"/>
  <c r="FC68" i="10"/>
  <c r="FD68" i="10"/>
  <c r="FF68" i="10"/>
  <c r="FG68" i="10"/>
  <c r="FC69" i="10"/>
  <c r="FD69" i="10"/>
  <c r="FF69" i="10"/>
  <c r="FG69" i="10"/>
  <c r="FC70" i="10"/>
  <c r="FD70" i="10"/>
  <c r="FF70" i="10"/>
  <c r="FG70" i="10"/>
  <c r="FC71" i="10"/>
  <c r="FD71" i="10"/>
  <c r="FF71" i="10"/>
  <c r="FG71" i="10"/>
  <c r="FC72" i="10"/>
  <c r="FD72" i="10"/>
  <c r="FF72" i="10"/>
  <c r="FG72" i="10"/>
  <c r="FC73" i="10"/>
  <c r="FD73" i="10"/>
  <c r="FF73" i="10"/>
  <c r="FG73" i="10"/>
  <c r="FC74" i="10"/>
  <c r="FD74" i="10"/>
  <c r="FF74" i="10"/>
  <c r="FG74" i="10"/>
  <c r="FC75" i="10"/>
  <c r="FD75" i="10"/>
  <c r="FF75" i="10"/>
  <c r="FG75" i="10"/>
  <c r="FC76" i="10"/>
  <c r="FD76" i="10"/>
  <c r="FF76" i="10"/>
  <c r="FG76" i="10"/>
  <c r="FC77" i="10"/>
  <c r="FD77" i="10"/>
  <c r="FF77" i="10"/>
  <c r="FG77" i="10"/>
  <c r="FC78" i="10"/>
  <c r="FD78" i="10"/>
  <c r="FF78" i="10"/>
  <c r="FG78" i="10"/>
  <c r="FC79" i="10"/>
  <c r="FD79" i="10"/>
  <c r="FF79" i="10"/>
  <c r="FG79" i="10"/>
  <c r="FC80" i="10"/>
  <c r="FD80" i="10"/>
  <c r="FF80" i="10"/>
  <c r="FG80" i="10"/>
  <c r="FC81" i="10"/>
  <c r="FD81" i="10"/>
  <c r="FF81" i="10"/>
  <c r="FG81" i="10"/>
  <c r="FC82" i="10"/>
  <c r="FD82" i="10"/>
  <c r="FF82" i="10"/>
  <c r="FG82" i="10"/>
  <c r="FC83" i="10"/>
  <c r="FD83" i="10"/>
  <c r="FF83" i="10"/>
  <c r="FG83" i="10"/>
  <c r="FC84" i="10"/>
  <c r="FD84" i="10"/>
  <c r="FF84" i="10"/>
  <c r="FG84" i="10"/>
  <c r="FC85" i="10"/>
  <c r="FD85" i="10"/>
  <c r="FF85" i="10"/>
  <c r="FG85" i="10"/>
  <c r="FC86" i="10"/>
  <c r="FD86" i="10"/>
  <c r="FF86" i="10"/>
  <c r="FG86" i="10"/>
  <c r="FC87" i="10"/>
  <c r="FD87" i="10"/>
  <c r="FF87" i="10"/>
  <c r="FG87" i="10"/>
  <c r="FC88" i="10"/>
  <c r="FD88" i="10"/>
  <c r="FF88" i="10"/>
  <c r="FG88" i="10"/>
  <c r="FC89" i="10"/>
  <c r="FD89" i="10"/>
  <c r="FF89" i="10"/>
  <c r="FG89" i="10"/>
  <c r="FC90" i="10"/>
  <c r="FD90" i="10"/>
  <c r="FF90" i="10"/>
  <c r="FG90" i="10"/>
  <c r="FC91" i="10"/>
  <c r="FD91" i="10"/>
  <c r="FF91" i="10"/>
  <c r="FG91" i="10"/>
  <c r="FC92" i="10"/>
  <c r="FD92" i="10"/>
  <c r="FF92" i="10"/>
  <c r="FG92" i="10"/>
  <c r="FC93" i="10"/>
  <c r="FD93" i="10"/>
  <c r="FF93" i="10"/>
  <c r="FG93" i="10"/>
  <c r="FC94" i="10"/>
  <c r="FD94" i="10"/>
  <c r="FF94" i="10"/>
  <c r="FG94" i="10"/>
  <c r="FC95" i="10"/>
  <c r="FD95" i="10"/>
  <c r="FF95" i="10"/>
  <c r="FG95" i="10"/>
  <c r="FC96" i="10"/>
  <c r="FD96" i="10"/>
  <c r="FF96" i="10"/>
  <c r="FG96" i="10"/>
  <c r="FC97" i="10"/>
  <c r="FD97" i="10"/>
  <c r="FF97" i="10"/>
  <c r="FG97" i="10"/>
  <c r="FC98" i="10"/>
  <c r="FD98" i="10"/>
  <c r="FF98" i="10"/>
  <c r="FG98" i="10"/>
  <c r="FC99" i="10"/>
  <c r="FD99" i="10"/>
  <c r="FF99" i="10"/>
  <c r="FG99" i="10"/>
  <c r="FC100" i="10"/>
  <c r="FD100" i="10"/>
  <c r="FF100" i="10"/>
  <c r="FG100" i="10"/>
  <c r="FC101" i="10"/>
  <c r="FD101" i="10"/>
  <c r="FF101" i="10"/>
  <c r="FG101" i="10"/>
  <c r="FC102" i="10"/>
  <c r="FD102" i="10"/>
  <c r="FF102" i="10"/>
  <c r="FG102" i="10"/>
  <c r="FC103" i="10"/>
  <c r="FD103" i="10"/>
  <c r="FF103" i="10"/>
  <c r="FG103" i="10"/>
  <c r="FC104" i="10"/>
  <c r="FD104" i="10"/>
  <c r="FF104" i="10"/>
  <c r="FG104" i="10"/>
  <c r="FC105" i="10"/>
  <c r="FD105" i="10"/>
  <c r="FF105" i="10"/>
  <c r="FG105" i="10"/>
  <c r="FC106" i="10"/>
  <c r="FD106" i="10"/>
  <c r="FF106" i="10"/>
  <c r="FG106" i="10"/>
  <c r="FC107" i="10"/>
  <c r="FD107" i="10"/>
  <c r="FF107" i="10"/>
  <c r="FG107" i="10"/>
  <c r="FC108" i="10"/>
  <c r="FD108" i="10"/>
  <c r="FF108" i="10"/>
  <c r="FG108" i="10"/>
  <c r="FC109" i="10"/>
  <c r="FD109" i="10"/>
  <c r="FF109" i="10"/>
  <c r="FG109" i="10"/>
  <c r="FC110" i="10"/>
  <c r="FD110" i="10"/>
  <c r="FF110" i="10"/>
  <c r="FG110" i="10"/>
  <c r="FC111" i="10"/>
  <c r="FD111" i="10"/>
  <c r="FF111" i="10"/>
  <c r="FG111" i="10"/>
  <c r="FC112" i="10"/>
  <c r="FD112" i="10"/>
  <c r="FF112" i="10"/>
  <c r="FG112" i="10"/>
  <c r="FC113" i="10"/>
  <c r="FD113" i="10"/>
  <c r="FF113" i="10"/>
  <c r="FG113" i="10"/>
  <c r="FC114" i="10"/>
  <c r="FD114" i="10"/>
  <c r="FF114" i="10"/>
  <c r="FG114" i="10"/>
  <c r="FC115" i="10"/>
  <c r="FD115" i="10"/>
  <c r="FF115" i="10"/>
  <c r="FG115" i="10"/>
  <c r="FC116" i="10"/>
  <c r="FD116" i="10"/>
  <c r="FF116" i="10"/>
  <c r="FG116" i="10"/>
  <c r="FC117" i="10"/>
  <c r="FD117" i="10"/>
  <c r="FF117" i="10"/>
  <c r="FG117" i="10"/>
  <c r="FC118" i="10"/>
  <c r="FD118" i="10"/>
  <c r="FF118" i="10"/>
  <c r="FG118" i="10"/>
  <c r="FC119" i="10"/>
  <c r="FD119" i="10"/>
  <c r="FF119" i="10"/>
  <c r="FG119" i="10"/>
  <c r="FC120" i="10"/>
  <c r="FD120" i="10"/>
  <c r="FF120" i="10"/>
  <c r="FG120" i="10"/>
  <c r="FC121" i="10"/>
  <c r="FD121" i="10"/>
  <c r="FF121" i="10"/>
  <c r="FG121" i="10"/>
  <c r="FC122" i="10"/>
  <c r="FD122" i="10"/>
  <c r="FF122" i="10"/>
  <c r="FG122" i="10"/>
  <c r="FC123" i="10"/>
  <c r="FD123" i="10"/>
  <c r="FF123" i="10"/>
  <c r="FG123" i="10"/>
  <c r="FC124" i="10"/>
  <c r="FD124" i="10"/>
  <c r="FF124" i="10"/>
  <c r="FG124" i="10"/>
  <c r="FC125" i="10"/>
  <c r="FD125" i="10"/>
  <c r="FF125" i="10"/>
  <c r="FG125" i="10"/>
  <c r="FC126" i="10"/>
  <c r="FD126" i="10"/>
  <c r="FF126" i="10"/>
  <c r="FG126" i="10"/>
  <c r="FC127" i="10"/>
  <c r="FD127" i="10"/>
  <c r="FF127" i="10"/>
  <c r="FG127" i="10"/>
  <c r="FC128" i="10"/>
  <c r="FD128" i="10"/>
  <c r="FF128" i="10"/>
  <c r="FG128" i="10"/>
  <c r="FC129" i="10"/>
  <c r="FD129" i="10"/>
  <c r="FF129" i="10"/>
  <c r="FG129" i="10"/>
  <c r="FC130" i="10"/>
  <c r="FD130" i="10"/>
  <c r="FF130" i="10"/>
  <c r="FG130" i="10"/>
  <c r="FC131" i="10"/>
  <c r="FD131" i="10"/>
  <c r="FF131" i="10"/>
  <c r="FG131" i="10"/>
  <c r="FC132" i="10"/>
  <c r="FD132" i="10"/>
  <c r="FF132" i="10"/>
  <c r="FG132" i="10"/>
  <c r="FC133" i="10"/>
  <c r="FD133" i="10"/>
  <c r="FF133" i="10"/>
  <c r="FG133" i="10"/>
  <c r="FC134" i="10"/>
  <c r="FD134" i="10"/>
  <c r="FF134" i="10"/>
  <c r="FG134" i="10"/>
  <c r="FC135" i="10"/>
  <c r="FD135" i="10"/>
  <c r="FF135" i="10"/>
  <c r="FG135" i="10"/>
  <c r="FC136" i="10"/>
  <c r="FD136" i="10"/>
  <c r="FF136" i="10"/>
  <c r="FG136" i="10"/>
  <c r="FC137" i="10"/>
  <c r="FD137" i="10"/>
  <c r="FF137" i="10"/>
  <c r="FG137" i="10"/>
  <c r="FC138" i="10"/>
  <c r="FD138" i="10"/>
  <c r="FF138" i="10"/>
  <c r="FG138" i="10"/>
  <c r="FC139" i="10"/>
  <c r="FD139" i="10"/>
  <c r="FF139" i="10"/>
  <c r="FG139" i="10"/>
  <c r="FC140" i="10"/>
  <c r="FD140" i="10"/>
  <c r="FF140" i="10"/>
  <c r="FG140" i="10"/>
  <c r="FC141" i="10"/>
  <c r="FD141" i="10"/>
  <c r="FF141" i="10"/>
  <c r="FG141" i="10"/>
  <c r="FC142" i="10"/>
  <c r="FD142" i="10"/>
  <c r="FF142" i="10"/>
  <c r="FG142" i="10"/>
  <c r="FC143" i="10"/>
  <c r="FD143" i="10"/>
  <c r="FF143" i="10"/>
  <c r="FG143" i="10"/>
  <c r="FC144" i="10"/>
  <c r="FD144" i="10"/>
  <c r="FF144" i="10"/>
  <c r="FG144" i="10"/>
  <c r="FC145" i="10"/>
  <c r="FD145" i="10"/>
  <c r="FF145" i="10"/>
  <c r="FG145" i="10"/>
  <c r="FC146" i="10"/>
  <c r="FD146" i="10"/>
  <c r="FF146" i="10"/>
  <c r="FG146" i="10"/>
  <c r="FC147" i="10"/>
  <c r="FD147" i="10"/>
  <c r="FF147" i="10"/>
  <c r="FG147" i="10"/>
  <c r="FC148" i="10"/>
  <c r="FD148" i="10"/>
  <c r="FF148" i="10"/>
  <c r="FG148" i="10"/>
  <c r="FC149" i="10"/>
  <c r="FD149" i="10"/>
  <c r="FF149" i="10"/>
  <c r="FG149" i="10"/>
  <c r="FC150" i="10"/>
  <c r="FD150" i="10"/>
  <c r="FF150" i="10"/>
  <c r="FG150" i="10"/>
  <c r="FC151" i="10"/>
  <c r="FD151" i="10"/>
  <c r="FF151" i="10"/>
  <c r="FG151" i="10"/>
  <c r="FC152" i="10"/>
  <c r="FD152" i="10"/>
  <c r="FF152" i="10"/>
  <c r="FG152" i="10"/>
  <c r="FC153" i="10"/>
  <c r="FD153" i="10"/>
  <c r="FF153" i="10"/>
  <c r="FG153" i="10"/>
  <c r="FC154" i="10"/>
  <c r="FD154" i="10"/>
  <c r="FF154" i="10"/>
  <c r="FG154" i="10"/>
  <c r="FC155" i="10"/>
  <c r="FD155" i="10"/>
  <c r="FF155" i="10"/>
  <c r="FG155" i="10"/>
  <c r="FC156" i="10"/>
  <c r="FD156" i="10"/>
  <c r="FF156" i="10"/>
  <c r="FG156" i="10"/>
  <c r="FC157" i="10"/>
  <c r="FD157" i="10"/>
  <c r="FF157" i="10"/>
  <c r="FG157" i="10"/>
  <c r="FC158" i="10"/>
  <c r="FD158" i="10"/>
  <c r="FF158" i="10"/>
  <c r="FG158" i="10"/>
  <c r="FC159" i="10"/>
  <c r="FD159" i="10"/>
  <c r="FF159" i="10"/>
  <c r="FG159" i="10"/>
  <c r="FC160" i="10"/>
  <c r="FD160" i="10"/>
  <c r="FF160" i="10"/>
  <c r="FG160" i="10"/>
  <c r="FC161" i="10"/>
  <c r="FD161" i="10"/>
  <c r="FF161" i="10"/>
  <c r="FG161" i="10"/>
  <c r="FC162" i="10"/>
  <c r="FD162" i="10"/>
  <c r="FF162" i="10"/>
  <c r="FG162" i="10"/>
  <c r="FC163" i="10"/>
  <c r="FD163" i="10"/>
  <c r="FF163" i="10"/>
  <c r="FG163" i="10"/>
  <c r="FC164" i="10"/>
  <c r="FD164" i="10"/>
  <c r="FF164" i="10"/>
  <c r="FG164" i="10"/>
  <c r="FC165" i="10"/>
  <c r="FD165" i="10"/>
  <c r="FF165" i="10"/>
  <c r="FG165" i="10"/>
  <c r="FC166" i="10"/>
  <c r="FD166" i="10"/>
  <c r="FF166" i="10"/>
  <c r="FG166" i="10"/>
  <c r="FC167" i="10"/>
  <c r="FD167" i="10"/>
  <c r="FF167" i="10"/>
  <c r="FG167" i="10"/>
  <c r="FC168" i="10"/>
  <c r="FD168" i="10"/>
  <c r="FF168" i="10"/>
  <c r="FG168" i="10"/>
  <c r="FC169" i="10"/>
  <c r="FD169" i="10"/>
  <c r="FF169" i="10"/>
  <c r="FG169" i="10"/>
  <c r="FC170" i="10"/>
  <c r="FD170" i="10"/>
  <c r="FF170" i="10"/>
  <c r="FG170" i="10"/>
  <c r="FC171" i="10"/>
  <c r="FD171" i="10"/>
  <c r="FF171" i="10"/>
  <c r="FG171" i="10"/>
  <c r="FC172" i="10"/>
  <c r="FD172" i="10"/>
  <c r="FF172" i="10"/>
  <c r="FG172" i="10"/>
  <c r="FC173" i="10"/>
  <c r="FD173" i="10"/>
  <c r="FF173" i="10"/>
  <c r="FG173" i="10"/>
  <c r="FC174" i="10"/>
  <c r="FD174" i="10"/>
  <c r="FF174" i="10"/>
  <c r="FG174" i="10"/>
  <c r="FC175" i="10"/>
  <c r="FD175" i="10"/>
  <c r="FF175" i="10"/>
  <c r="FG175" i="10"/>
  <c r="FC176" i="10"/>
  <c r="FD176" i="10"/>
  <c r="FF176" i="10"/>
  <c r="FG176" i="10"/>
  <c r="FC177" i="10"/>
  <c r="FD177" i="10"/>
  <c r="FF177" i="10"/>
  <c r="FG177" i="10"/>
  <c r="FC178" i="10"/>
  <c r="FD178" i="10"/>
  <c r="FF178" i="10"/>
  <c r="FG178" i="10"/>
  <c r="FC179" i="10"/>
  <c r="FD179" i="10"/>
  <c r="FF179" i="10"/>
  <c r="FG179" i="10"/>
  <c r="FC180" i="10"/>
  <c r="FD180" i="10"/>
  <c r="FF180" i="10"/>
  <c r="FG180" i="10"/>
  <c r="FC181" i="10"/>
  <c r="FD181" i="10"/>
  <c r="FF181" i="10"/>
  <c r="FG181" i="10"/>
  <c r="FC182" i="10"/>
  <c r="FD182" i="10"/>
  <c r="FF182" i="10"/>
  <c r="FG182" i="10"/>
  <c r="FC183" i="10"/>
  <c r="FD183" i="10"/>
  <c r="FF183" i="10"/>
  <c r="FG183" i="10"/>
  <c r="FC184" i="10"/>
  <c r="FD184" i="10"/>
  <c r="FF184" i="10"/>
  <c r="FG184" i="10"/>
  <c r="FC185" i="10"/>
  <c r="FD185" i="10"/>
  <c r="FF185" i="10"/>
  <c r="FG185" i="10"/>
  <c r="FC186" i="10"/>
  <c r="FD186" i="10"/>
  <c r="FF186" i="10"/>
  <c r="FG186" i="10"/>
  <c r="FC187" i="10"/>
  <c r="FD187" i="10"/>
  <c r="FF187" i="10"/>
  <c r="FG187" i="10"/>
  <c r="FC188" i="10"/>
  <c r="FD188" i="10"/>
  <c r="FF188" i="10"/>
  <c r="FG188" i="10"/>
  <c r="FC189" i="10"/>
  <c r="FD189" i="10"/>
  <c r="FF189" i="10"/>
  <c r="FG189" i="10"/>
  <c r="FC190" i="10"/>
  <c r="FD190" i="10"/>
  <c r="FF190" i="10"/>
  <c r="FG190" i="10"/>
  <c r="FC191" i="10"/>
  <c r="FD191" i="10"/>
  <c r="FF191" i="10"/>
  <c r="FG191" i="10"/>
  <c r="FC192" i="10"/>
  <c r="FD192" i="10"/>
  <c r="FF192" i="10"/>
  <c r="FG192" i="10"/>
  <c r="FC193" i="10"/>
  <c r="FD193" i="10"/>
  <c r="FF193" i="10"/>
  <c r="FG193" i="10"/>
  <c r="FC194" i="10"/>
  <c r="FD194" i="10"/>
  <c r="FF194" i="10"/>
  <c r="FG194" i="10"/>
  <c r="FC195" i="10"/>
  <c r="FD195" i="10"/>
  <c r="FF195" i="10"/>
  <c r="FG195" i="10"/>
  <c r="FC196" i="10"/>
  <c r="FD196" i="10"/>
  <c r="FF196" i="10"/>
  <c r="FG196" i="10"/>
  <c r="FC197" i="10"/>
  <c r="FD197" i="10"/>
  <c r="FF197" i="10"/>
  <c r="FG197" i="10"/>
  <c r="FC198" i="10"/>
  <c r="FD198" i="10"/>
  <c r="FF198" i="10"/>
  <c r="FG198" i="10"/>
  <c r="FC199" i="10"/>
  <c r="FD199" i="10"/>
  <c r="FF199" i="10"/>
  <c r="FG199" i="10"/>
  <c r="FC200" i="10"/>
  <c r="FD200" i="10"/>
  <c r="FF200" i="10"/>
  <c r="FG200" i="10"/>
  <c r="FC201" i="10"/>
  <c r="FD201" i="10"/>
  <c r="FF201" i="10"/>
  <c r="FG201" i="10"/>
  <c r="FC202" i="10"/>
  <c r="FD202" i="10"/>
  <c r="FF202" i="10"/>
  <c r="FG202" i="10"/>
  <c r="FC203" i="10"/>
  <c r="FD203" i="10"/>
  <c r="FF203" i="10"/>
  <c r="FG203" i="10"/>
  <c r="FC204" i="10"/>
  <c r="FD204" i="10"/>
  <c r="FF204" i="10"/>
  <c r="FG204" i="10"/>
  <c r="FC205" i="10"/>
  <c r="FD205" i="10"/>
  <c r="FF205" i="10"/>
  <c r="FG205" i="10"/>
  <c r="FC206" i="10"/>
  <c r="FD206" i="10"/>
  <c r="FF206" i="10"/>
  <c r="FG206" i="10"/>
  <c r="FC207" i="10"/>
  <c r="FD207" i="10"/>
  <c r="FF207" i="10"/>
  <c r="FG207" i="10"/>
  <c r="FC208" i="10"/>
  <c r="FD208" i="10"/>
  <c r="FF208" i="10"/>
  <c r="FG208" i="10"/>
  <c r="FC209" i="10"/>
  <c r="FD209" i="10"/>
  <c r="FF209" i="10"/>
  <c r="FG209" i="10"/>
  <c r="FC210" i="10"/>
  <c r="FD210" i="10"/>
  <c r="FF210" i="10"/>
  <c r="FG210" i="10"/>
  <c r="FC211" i="10"/>
  <c r="FD211" i="10"/>
  <c r="FF211" i="10"/>
  <c r="FG211" i="10"/>
  <c r="FC212" i="10"/>
  <c r="FD212" i="10"/>
  <c r="FF212" i="10"/>
  <c r="FG212" i="10"/>
  <c r="FC213" i="10"/>
  <c r="FD213" i="10"/>
  <c r="FF213" i="10"/>
  <c r="FG213" i="10"/>
  <c r="FC214" i="10"/>
  <c r="FD214" i="10"/>
  <c r="FF214" i="10"/>
  <c r="FG214" i="10"/>
  <c r="FC215" i="10"/>
  <c r="FD215" i="10"/>
  <c r="FF215" i="10"/>
  <c r="FG215" i="10"/>
  <c r="FC216" i="10"/>
  <c r="FD216" i="10"/>
  <c r="FF216" i="10"/>
  <c r="FG216" i="10"/>
  <c r="FC217" i="10"/>
  <c r="FD217" i="10"/>
  <c r="FF217" i="10"/>
  <c r="FG217" i="10"/>
  <c r="FC218" i="10"/>
  <c r="FD218" i="10"/>
  <c r="FF218" i="10"/>
  <c r="FG218" i="10"/>
  <c r="FC219" i="10"/>
  <c r="FD219" i="10"/>
  <c r="FF219" i="10"/>
  <c r="FG219" i="10"/>
  <c r="FC220" i="10"/>
  <c r="FD220" i="10"/>
  <c r="FF220" i="10"/>
  <c r="FG220" i="10"/>
  <c r="FC221" i="10"/>
  <c r="FD221" i="10"/>
  <c r="FF221" i="10"/>
  <c r="FG221" i="10"/>
  <c r="FC222" i="10"/>
  <c r="FD222" i="10"/>
  <c r="FF222" i="10"/>
  <c r="FG222" i="10"/>
  <c r="FC223" i="10"/>
  <c r="FD223" i="10"/>
  <c r="FF223" i="10"/>
  <c r="FG223" i="10"/>
  <c r="FC224" i="10"/>
  <c r="FD224" i="10"/>
  <c r="FF224" i="10"/>
  <c r="FG224" i="10"/>
  <c r="FC225" i="10"/>
  <c r="FD225" i="10"/>
  <c r="FF225" i="10"/>
  <c r="FG225" i="10"/>
  <c r="FC226" i="10"/>
  <c r="FD226" i="10"/>
  <c r="FF226" i="10"/>
  <c r="FG226" i="10"/>
  <c r="FC227" i="10"/>
  <c r="FD227" i="10"/>
  <c r="FF227" i="10"/>
  <c r="FG227" i="10"/>
  <c r="FC228" i="10"/>
  <c r="FD228" i="10"/>
  <c r="FF228" i="10"/>
  <c r="FG228" i="10"/>
  <c r="FC229" i="10"/>
  <c r="FD229" i="10"/>
  <c r="FF229" i="10"/>
  <c r="FG229" i="10"/>
  <c r="FC230" i="10"/>
  <c r="FD230" i="10"/>
  <c r="FF230" i="10"/>
  <c r="FG230" i="10"/>
  <c r="FC231" i="10"/>
  <c r="FD231" i="10"/>
  <c r="FF231" i="10"/>
  <c r="FG231" i="10"/>
  <c r="FC232" i="10"/>
  <c r="FD232" i="10"/>
  <c r="FF232" i="10"/>
  <c r="FG232" i="10"/>
  <c r="FC233" i="10"/>
  <c r="FD233" i="10"/>
  <c r="FF233" i="10"/>
  <c r="FG233" i="10"/>
  <c r="FC234" i="10"/>
  <c r="FD234" i="10"/>
  <c r="FF234" i="10"/>
  <c r="FG234" i="10"/>
  <c r="FC235" i="10"/>
  <c r="FD235" i="10"/>
  <c r="FF235" i="10"/>
  <c r="FG235" i="10"/>
  <c r="FC236" i="10"/>
  <c r="FD236" i="10"/>
  <c r="FF236" i="10"/>
  <c r="FG236" i="10"/>
  <c r="FC237" i="10"/>
  <c r="FD237" i="10"/>
  <c r="FF237" i="10"/>
  <c r="FG237" i="10"/>
  <c r="FC238" i="10"/>
  <c r="FD238" i="10"/>
  <c r="FF238" i="10"/>
  <c r="FG238" i="10"/>
  <c r="FC239" i="10"/>
  <c r="FD239" i="10"/>
  <c r="FF239" i="10"/>
  <c r="FG239" i="10"/>
  <c r="FC240" i="10"/>
  <c r="FD240" i="10"/>
  <c r="FF240" i="10"/>
  <c r="FG240" i="10"/>
  <c r="FC241" i="10"/>
  <c r="FD241" i="10"/>
  <c r="FF241" i="10"/>
  <c r="FG241" i="10"/>
  <c r="FC242" i="10"/>
  <c r="FD242" i="10"/>
  <c r="FF242" i="10"/>
  <c r="FG242" i="10"/>
  <c r="FC243" i="10"/>
  <c r="FD243" i="10"/>
  <c r="FF243" i="10"/>
  <c r="FG243" i="10"/>
  <c r="FC244" i="10"/>
  <c r="FD244" i="10"/>
  <c r="FF244" i="10"/>
  <c r="FG244" i="10"/>
  <c r="FC245" i="10"/>
  <c r="FD245" i="10"/>
  <c r="FF245" i="10"/>
  <c r="FG245" i="10"/>
  <c r="FC246" i="10"/>
  <c r="FD246" i="10"/>
  <c r="FF246" i="10"/>
  <c r="FG246" i="10"/>
  <c r="FC247" i="10"/>
  <c r="FD247" i="10"/>
  <c r="FF247" i="10"/>
  <c r="FG247" i="10"/>
  <c r="FC248" i="10"/>
  <c r="FD248" i="10"/>
  <c r="FF248" i="10"/>
  <c r="FG248" i="10"/>
  <c r="FC249" i="10"/>
  <c r="FD249" i="10"/>
  <c r="FF249" i="10"/>
  <c r="FG249" i="10"/>
  <c r="FC250" i="10"/>
  <c r="FD250" i="10"/>
  <c r="FF250" i="10"/>
  <c r="FG250" i="10"/>
  <c r="FC251" i="10"/>
  <c r="FD251" i="10"/>
  <c r="FF251" i="10"/>
  <c r="FG251" i="10"/>
  <c r="FC252" i="10"/>
  <c r="FD252" i="10"/>
  <c r="FF252" i="10"/>
  <c r="FG252" i="10"/>
  <c r="FC253" i="10"/>
  <c r="FD253" i="10"/>
  <c r="FF253" i="10"/>
  <c r="FG253" i="10"/>
  <c r="FC254" i="10"/>
  <c r="FD254" i="10"/>
  <c r="FF254" i="10"/>
  <c r="FG254" i="10"/>
  <c r="FC255" i="10"/>
  <c r="FD255" i="10"/>
  <c r="FF255" i="10"/>
  <c r="FG255" i="10"/>
  <c r="FC256" i="10"/>
  <c r="FD256" i="10"/>
  <c r="FF256" i="10"/>
  <c r="FG256" i="10"/>
  <c r="FC257" i="10"/>
  <c r="FD257" i="10"/>
  <c r="FF257" i="10"/>
  <c r="FG257" i="10"/>
  <c r="FC258" i="10"/>
  <c r="FD258" i="10"/>
  <c r="FF258" i="10"/>
  <c r="FG258" i="10"/>
  <c r="FC259" i="10"/>
  <c r="FD259" i="10"/>
  <c r="FF259" i="10"/>
  <c r="FG259" i="10"/>
  <c r="FC260" i="10"/>
  <c r="FD260" i="10"/>
  <c r="FF260" i="10"/>
  <c r="FG260" i="10"/>
  <c r="FC261" i="10"/>
  <c r="FD261" i="10"/>
  <c r="FF261" i="10"/>
  <c r="FG261" i="10"/>
  <c r="FC262" i="10"/>
  <c r="FD262" i="10"/>
  <c r="FF262" i="10"/>
  <c r="FG262" i="10"/>
  <c r="FC263" i="10"/>
  <c r="FD263" i="10"/>
  <c r="FF263" i="10"/>
  <c r="FG263" i="10"/>
  <c r="FC264" i="10"/>
  <c r="FD264" i="10"/>
  <c r="FF264" i="10"/>
  <c r="FG264" i="10"/>
  <c r="FC265" i="10"/>
  <c r="FD265" i="10"/>
  <c r="FF265" i="10"/>
  <c r="FG265" i="10"/>
  <c r="FC266" i="10"/>
  <c r="FD266" i="10"/>
  <c r="FF266" i="10"/>
  <c r="FG266" i="10"/>
  <c r="FC267" i="10"/>
  <c r="FD267" i="10"/>
  <c r="FF267" i="10"/>
  <c r="FG267" i="10"/>
  <c r="FC268" i="10"/>
  <c r="FD268" i="10"/>
  <c r="FF268" i="10"/>
  <c r="FG268" i="10"/>
  <c r="FC269" i="10"/>
  <c r="FD269" i="10"/>
  <c r="FF269" i="10"/>
  <c r="FG269" i="10"/>
  <c r="FC270" i="10"/>
  <c r="FD270" i="10"/>
  <c r="FF270" i="10"/>
  <c r="FG270" i="10"/>
  <c r="FC271" i="10"/>
  <c r="FD271" i="10"/>
  <c r="FF271" i="10"/>
  <c r="FG271" i="10"/>
  <c r="FC272" i="10"/>
  <c r="FD272" i="10"/>
  <c r="FF272" i="10"/>
  <c r="FG272" i="10"/>
  <c r="FC273" i="10"/>
  <c r="FD273" i="10"/>
  <c r="FF273" i="10"/>
  <c r="FG273" i="10"/>
  <c r="FC274" i="10"/>
  <c r="FD274" i="10"/>
  <c r="FF274" i="10"/>
  <c r="FG274" i="10"/>
  <c r="FC275" i="10"/>
  <c r="FD275" i="10"/>
  <c r="FF275" i="10"/>
  <c r="FG275" i="10"/>
  <c r="FC276" i="10"/>
  <c r="FD276" i="10"/>
  <c r="FF276" i="10"/>
  <c r="FG276" i="10"/>
  <c r="FC277" i="10"/>
  <c r="FD277" i="10"/>
  <c r="FF277" i="10"/>
  <c r="FG277" i="10"/>
  <c r="FC278" i="10"/>
  <c r="FD278" i="10"/>
  <c r="FF278" i="10"/>
  <c r="FG278" i="10"/>
  <c r="FC279" i="10"/>
  <c r="FD279" i="10"/>
  <c r="FF279" i="10"/>
  <c r="FG279" i="10"/>
  <c r="FC280" i="10"/>
  <c r="FD280" i="10"/>
  <c r="FF280" i="10"/>
  <c r="FG280" i="10"/>
  <c r="FC281" i="10"/>
  <c r="FD281" i="10"/>
  <c r="FF281" i="10"/>
  <c r="FG281" i="10"/>
  <c r="FC282" i="10"/>
  <c r="FD282" i="10"/>
  <c r="FF282" i="10"/>
  <c r="FG282" i="10"/>
  <c r="FC283" i="10"/>
  <c r="FD283" i="10"/>
  <c r="FF283" i="10"/>
  <c r="FG283" i="10"/>
  <c r="FC284" i="10"/>
  <c r="FD284" i="10"/>
  <c r="FF284" i="10"/>
  <c r="FG284" i="10"/>
  <c r="FC285" i="10"/>
  <c r="FD285" i="10"/>
  <c r="FF285" i="10"/>
  <c r="FG285" i="10"/>
  <c r="FC286" i="10"/>
  <c r="FD286" i="10"/>
  <c r="FF286" i="10"/>
  <c r="FG286" i="10"/>
  <c r="FC287" i="10"/>
  <c r="FD287" i="10"/>
  <c r="FF287" i="10"/>
  <c r="FG287" i="10"/>
  <c r="FC288" i="10"/>
  <c r="FD288" i="10"/>
  <c r="FF288" i="10"/>
  <c r="FG288" i="10"/>
  <c r="FC289" i="10"/>
  <c r="FD289" i="10"/>
  <c r="FF289" i="10"/>
  <c r="FG289" i="10"/>
  <c r="FC290" i="10"/>
  <c r="FD290" i="10"/>
  <c r="FF290" i="10"/>
  <c r="FG290" i="10"/>
  <c r="FC291" i="10"/>
  <c r="FD291" i="10"/>
  <c r="FF291" i="10"/>
  <c r="FG291" i="10"/>
  <c r="FC292" i="10"/>
  <c r="FD292" i="10"/>
  <c r="FF292" i="10"/>
  <c r="FG292" i="10"/>
  <c r="FC293" i="10"/>
  <c r="FD293" i="10"/>
  <c r="FF293" i="10"/>
  <c r="FG293" i="10"/>
  <c r="FC294" i="10"/>
  <c r="FD294" i="10"/>
  <c r="FF294" i="10"/>
  <c r="FG294" i="10"/>
  <c r="FC295" i="10"/>
  <c r="FD295" i="10"/>
  <c r="FF295" i="10"/>
  <c r="FG295" i="10"/>
  <c r="FC296" i="10"/>
  <c r="FD296" i="10"/>
  <c r="FF296" i="10"/>
  <c r="FG296" i="10"/>
  <c r="FC297" i="10"/>
  <c r="FD297" i="10"/>
  <c r="FF297" i="10"/>
  <c r="FG297" i="10"/>
  <c r="FC298" i="10"/>
  <c r="FD298" i="10"/>
  <c r="FF298" i="10"/>
  <c r="FG298" i="10"/>
  <c r="FC299" i="10"/>
  <c r="FD299" i="10"/>
  <c r="FF299" i="10"/>
  <c r="FG299" i="10"/>
  <c r="FC300" i="10"/>
  <c r="FD300" i="10"/>
  <c r="FF300" i="10"/>
  <c r="FG300" i="10"/>
  <c r="FC301" i="10"/>
  <c r="FD301" i="10"/>
  <c r="FF301" i="10"/>
  <c r="FG301" i="10"/>
  <c r="FC302" i="10"/>
  <c r="FD302" i="10"/>
  <c r="FF302" i="10"/>
  <c r="FG302" i="10"/>
  <c r="FC303" i="10"/>
  <c r="FD303" i="10"/>
  <c r="FF303" i="10"/>
  <c r="FG303" i="10"/>
  <c r="FC304" i="10"/>
  <c r="FD304" i="10"/>
  <c r="FF304" i="10"/>
  <c r="FG304" i="10"/>
  <c r="FC305" i="10"/>
  <c r="FD305" i="10"/>
  <c r="FF305" i="10"/>
  <c r="FG305" i="10"/>
  <c r="FC306" i="10"/>
  <c r="FD306" i="10"/>
  <c r="FF306" i="10"/>
  <c r="FG306" i="10"/>
  <c r="FC307" i="10"/>
  <c r="FD307" i="10"/>
  <c r="FF307" i="10"/>
  <c r="FG307" i="10"/>
  <c r="FC308" i="10"/>
  <c r="FD308" i="10"/>
  <c r="FF308" i="10"/>
  <c r="FG308" i="10"/>
  <c r="FC309" i="10"/>
  <c r="FD309" i="10"/>
  <c r="FF309" i="10"/>
  <c r="FG309" i="10"/>
  <c r="FC310" i="10"/>
  <c r="FD310" i="10"/>
  <c r="FF310" i="10"/>
  <c r="FG310" i="10"/>
  <c r="FC311" i="10"/>
  <c r="FD311" i="10"/>
  <c r="FF311" i="10"/>
  <c r="FG311" i="10"/>
  <c r="FC312" i="10"/>
  <c r="FD312" i="10"/>
  <c r="FF312" i="10"/>
  <c r="FG312" i="10"/>
  <c r="FC313" i="10"/>
  <c r="FD313" i="10"/>
  <c r="FF313" i="10"/>
  <c r="FG313" i="10"/>
  <c r="FC314" i="10"/>
  <c r="FD314" i="10"/>
  <c r="FF314" i="10"/>
  <c r="FG314" i="10"/>
  <c r="FC315" i="10"/>
  <c r="FD315" i="10"/>
  <c r="FF315" i="10"/>
  <c r="FG315" i="10"/>
  <c r="FC316" i="10"/>
  <c r="FD316" i="10"/>
  <c r="FF316" i="10"/>
  <c r="FG316" i="10"/>
  <c r="FC317" i="10"/>
  <c r="FD317" i="10"/>
  <c r="FF317" i="10"/>
  <c r="FG317" i="10"/>
  <c r="FC318" i="10"/>
  <c r="FD318" i="10"/>
  <c r="FF318" i="10"/>
  <c r="FG318" i="10"/>
  <c r="FC319" i="10"/>
  <c r="FD319" i="10"/>
  <c r="FF319" i="10"/>
  <c r="FG319" i="10"/>
  <c r="FC320" i="10"/>
  <c r="FD320" i="10"/>
  <c r="FF320" i="10"/>
  <c r="FG320" i="10"/>
  <c r="FC321" i="10"/>
  <c r="FD321" i="10"/>
  <c r="FF321" i="10"/>
  <c r="FG321" i="10"/>
  <c r="FC322" i="10"/>
  <c r="FD322" i="10"/>
  <c r="FF322" i="10"/>
  <c r="FG322" i="10"/>
  <c r="FC323" i="10"/>
  <c r="FD323" i="10"/>
  <c r="FF323" i="10"/>
  <c r="FG323" i="10"/>
  <c r="FC324" i="10"/>
  <c r="FD324" i="10"/>
  <c r="FF324" i="10"/>
  <c r="FG324" i="10"/>
  <c r="FC325" i="10"/>
  <c r="FD325" i="10"/>
  <c r="FF325" i="10"/>
  <c r="FG325" i="10"/>
  <c r="FC326" i="10"/>
  <c r="FD326" i="10"/>
  <c r="FF326" i="10"/>
  <c r="FG326" i="10"/>
  <c r="FC327" i="10"/>
  <c r="FD327" i="10"/>
  <c r="FF327" i="10"/>
  <c r="FG327" i="10"/>
  <c r="FC328" i="10"/>
  <c r="FD328" i="10"/>
  <c r="FF328" i="10"/>
  <c r="FG328" i="10"/>
  <c r="FC329" i="10"/>
  <c r="FD329" i="10"/>
  <c r="FF329" i="10"/>
  <c r="FG329" i="10"/>
  <c r="FC330" i="10"/>
  <c r="FD330" i="10"/>
  <c r="FF330" i="10"/>
  <c r="FG330" i="10"/>
  <c r="FC331" i="10"/>
  <c r="FD331" i="10"/>
  <c r="FF331" i="10"/>
  <c r="FG331" i="10"/>
  <c r="FC332" i="10"/>
  <c r="FD332" i="10"/>
  <c r="FF332" i="10"/>
  <c r="FG332" i="10"/>
  <c r="FC333" i="10"/>
  <c r="FD333" i="10"/>
  <c r="FF333" i="10"/>
  <c r="FG333" i="10"/>
  <c r="FC334" i="10"/>
  <c r="FD334" i="10"/>
  <c r="FF334" i="10"/>
  <c r="FG334" i="10"/>
  <c r="FC335" i="10"/>
  <c r="FD335" i="10"/>
  <c r="FF335" i="10"/>
  <c r="FG335" i="10"/>
  <c r="FC336" i="10"/>
  <c r="FD336" i="10"/>
  <c r="FF336" i="10"/>
  <c r="FG336" i="10"/>
  <c r="FC337" i="10"/>
  <c r="FD337" i="10"/>
  <c r="FF337" i="10"/>
  <c r="FG337" i="10"/>
  <c r="FC338" i="10"/>
  <c r="FD338" i="10"/>
  <c r="FF338" i="10"/>
  <c r="FG338" i="10"/>
  <c r="FC339" i="10"/>
  <c r="FD339" i="10"/>
  <c r="FF339" i="10"/>
  <c r="FG339" i="10"/>
  <c r="FC340" i="10"/>
  <c r="FD340" i="10"/>
  <c r="FF340" i="10"/>
  <c r="FG340" i="10"/>
  <c r="FC341" i="10"/>
  <c r="FD341" i="10"/>
  <c r="FF341" i="10"/>
  <c r="FG341" i="10"/>
  <c r="FC342" i="10"/>
  <c r="FD342" i="10"/>
  <c r="FF342" i="10"/>
  <c r="FG342" i="10"/>
  <c r="FC343" i="10"/>
  <c r="FD343" i="10"/>
  <c r="FF343" i="10"/>
  <c r="FG343" i="10"/>
  <c r="FC344" i="10"/>
  <c r="FD344" i="10"/>
  <c r="FF344" i="10"/>
  <c r="FG344" i="10"/>
  <c r="FC345" i="10"/>
  <c r="FD345" i="10"/>
  <c r="FF345" i="10"/>
  <c r="FG345" i="10"/>
  <c r="FC346" i="10"/>
  <c r="FD346" i="10"/>
  <c r="FF346" i="10"/>
  <c r="FG346" i="10"/>
  <c r="FC347" i="10"/>
  <c r="FD347" i="10"/>
  <c r="FF347" i="10"/>
  <c r="FG347" i="10"/>
  <c r="FC348" i="10"/>
  <c r="FD348" i="10"/>
  <c r="FF348" i="10"/>
  <c r="FG348" i="10"/>
  <c r="FC349" i="10"/>
  <c r="FD349" i="10"/>
  <c r="FF349" i="10"/>
  <c r="FG349" i="10"/>
  <c r="FC350" i="10"/>
  <c r="FD350" i="10"/>
  <c r="FF350" i="10"/>
  <c r="FG350" i="10"/>
  <c r="FC351" i="10"/>
  <c r="FD351" i="10"/>
  <c r="FF351" i="10"/>
  <c r="FG351" i="10"/>
  <c r="FC352" i="10"/>
  <c r="FD352" i="10"/>
  <c r="FF352" i="10"/>
  <c r="FG352" i="10"/>
  <c r="FC353" i="10"/>
  <c r="FD353" i="10"/>
  <c r="FF353" i="10"/>
  <c r="FG353" i="10"/>
  <c r="FC354" i="10"/>
  <c r="FD354" i="10"/>
  <c r="FF354" i="10"/>
  <c r="FG354" i="10"/>
  <c r="FC355" i="10"/>
  <c r="FD355" i="10"/>
  <c r="FF355" i="10"/>
  <c r="FG355" i="10"/>
  <c r="FC356" i="10"/>
  <c r="FD356" i="10"/>
  <c r="FF356" i="10"/>
  <c r="FG356" i="10"/>
  <c r="FC357" i="10"/>
  <c r="FD357" i="10"/>
  <c r="FF357" i="10"/>
  <c r="FG357" i="10"/>
  <c r="FC358" i="10"/>
  <c r="FD358" i="10"/>
  <c r="FF358" i="10"/>
  <c r="FG358" i="10"/>
  <c r="FC359" i="10"/>
  <c r="FD359" i="10"/>
  <c r="FF359" i="10"/>
  <c r="FG359" i="10"/>
  <c r="FC360" i="10"/>
  <c r="FD360" i="10"/>
  <c r="FF360" i="10"/>
  <c r="FG360" i="10"/>
  <c r="FC361" i="10"/>
  <c r="FD361" i="10"/>
  <c r="FF361" i="10"/>
  <c r="FG361" i="10"/>
  <c r="FC362" i="10"/>
  <c r="FD362" i="10"/>
  <c r="FF362" i="10"/>
  <c r="FG362" i="10"/>
  <c r="FC363" i="10"/>
  <c r="FD363" i="10"/>
  <c r="FF363" i="10"/>
  <c r="FG363" i="10"/>
  <c r="FC364" i="10"/>
  <c r="FD364" i="10"/>
  <c r="FF364" i="10"/>
  <c r="FG364" i="10"/>
  <c r="FC365" i="10"/>
  <c r="FD365" i="10"/>
  <c r="FF365" i="10"/>
  <c r="FG365" i="10"/>
  <c r="FC366" i="10"/>
  <c r="FD366" i="10"/>
  <c r="FF366" i="10"/>
  <c r="FG366" i="10"/>
  <c r="FC367" i="10"/>
  <c r="FD367" i="10"/>
  <c r="FF367" i="10"/>
  <c r="FG367" i="10"/>
  <c r="FC368" i="10"/>
  <c r="FD368" i="10"/>
  <c r="FF368" i="10"/>
  <c r="FG368" i="10"/>
  <c r="FC369" i="10"/>
  <c r="FD369" i="10"/>
  <c r="FF369" i="10"/>
  <c r="FG369" i="10"/>
  <c r="FC370" i="10"/>
  <c r="FD370" i="10"/>
  <c r="FF370" i="10"/>
  <c r="FG370" i="10"/>
  <c r="FC371" i="10"/>
  <c r="FD371" i="10"/>
  <c r="FF371" i="10"/>
  <c r="FG371" i="10"/>
  <c r="FC372" i="10"/>
  <c r="FD372" i="10"/>
  <c r="FF372" i="10"/>
  <c r="FG372" i="10"/>
  <c r="FC373" i="10"/>
  <c r="FD373" i="10"/>
  <c r="FF373" i="10"/>
  <c r="FG373" i="10"/>
  <c r="FC374" i="10"/>
  <c r="FD374" i="10"/>
  <c r="FF374" i="10"/>
  <c r="FG374" i="10"/>
  <c r="FC375" i="10"/>
  <c r="FD375" i="10"/>
  <c r="FF375" i="10"/>
  <c r="FG375" i="10"/>
  <c r="FC376" i="10"/>
  <c r="FD376" i="10"/>
  <c r="FF376" i="10"/>
  <c r="FG376" i="10"/>
  <c r="FC377" i="10"/>
  <c r="FD377" i="10"/>
  <c r="FF377" i="10"/>
  <c r="FG377" i="10"/>
  <c r="FC378" i="10"/>
  <c r="FD378" i="10"/>
  <c r="FF378" i="10"/>
  <c r="FG378" i="10"/>
  <c r="FC379" i="10"/>
  <c r="FD379" i="10"/>
  <c r="FF379" i="10"/>
  <c r="FG379" i="10"/>
  <c r="FC380" i="10"/>
  <c r="FD380" i="10"/>
  <c r="FF380" i="10"/>
  <c r="FG380" i="10"/>
  <c r="FC381" i="10"/>
  <c r="FD381" i="10"/>
  <c r="FF381" i="10"/>
  <c r="FG381" i="10"/>
  <c r="FC382" i="10"/>
  <c r="FD382" i="10"/>
  <c r="FF382" i="10"/>
  <c r="FG382" i="10"/>
  <c r="FC383" i="10"/>
  <c r="FD383" i="10"/>
  <c r="FF383" i="10"/>
  <c r="FG383" i="10"/>
  <c r="FC384" i="10"/>
  <c r="FD384" i="10"/>
  <c r="FF384" i="10"/>
  <c r="FG384" i="10"/>
  <c r="FC385" i="10"/>
  <c r="FD385" i="10"/>
  <c r="FF385" i="10"/>
  <c r="FG385" i="10"/>
  <c r="FC386" i="10"/>
  <c r="FD386" i="10"/>
  <c r="FF386" i="10"/>
  <c r="FG386" i="10"/>
  <c r="FC387" i="10"/>
  <c r="FD387" i="10"/>
  <c r="FF387" i="10"/>
  <c r="FG387" i="10"/>
  <c r="FC388" i="10"/>
  <c r="FD388" i="10"/>
  <c r="FF388" i="10"/>
  <c r="FG388" i="10"/>
  <c r="FC389" i="10"/>
  <c r="FD389" i="10"/>
  <c r="FF389" i="10"/>
  <c r="FG389" i="10"/>
  <c r="FC390" i="10"/>
  <c r="FD390" i="10"/>
  <c r="FF390" i="10"/>
  <c r="FG390" i="10"/>
  <c r="FC391" i="10"/>
  <c r="FD391" i="10"/>
  <c r="FF391" i="10"/>
  <c r="FG391" i="10"/>
  <c r="FC392" i="10"/>
  <c r="FD392" i="10"/>
  <c r="FF392" i="10"/>
  <c r="FG392" i="10"/>
  <c r="FC393" i="10"/>
  <c r="FD393" i="10"/>
  <c r="FF393" i="10"/>
  <c r="FG393" i="10"/>
  <c r="FC394" i="10"/>
  <c r="FD394" i="10"/>
  <c r="FF394" i="10"/>
  <c r="FG394" i="10"/>
  <c r="FC395" i="10"/>
  <c r="FD395" i="10"/>
  <c r="FF395" i="10"/>
  <c r="FG395" i="10"/>
  <c r="FC396" i="10"/>
  <c r="FD396" i="10"/>
  <c r="FF396" i="10"/>
  <c r="FG396" i="10"/>
  <c r="FC397" i="10"/>
  <c r="FD397" i="10"/>
  <c r="FF397" i="10"/>
  <c r="FG397" i="10"/>
  <c r="FC398" i="10"/>
  <c r="FD398" i="10"/>
  <c r="FF398" i="10"/>
  <c r="FG398" i="10"/>
  <c r="FC399" i="10"/>
  <c r="FD399" i="10"/>
  <c r="FF399" i="10"/>
  <c r="FG399" i="10"/>
  <c r="FC400" i="10"/>
  <c r="FD400" i="10"/>
  <c r="FF400" i="10"/>
  <c r="FG400" i="10"/>
  <c r="FC401" i="10"/>
  <c r="FD401" i="10"/>
  <c r="FF401" i="10"/>
  <c r="FG401" i="10"/>
  <c r="FC402" i="10"/>
  <c r="FD402" i="10"/>
  <c r="FF402" i="10"/>
  <c r="FG402" i="10"/>
  <c r="FC403" i="10"/>
  <c r="FD403" i="10"/>
  <c r="FF403" i="10"/>
  <c r="FG403" i="10"/>
  <c r="FC404" i="10"/>
  <c r="FD404" i="10"/>
  <c r="FF404" i="10"/>
  <c r="FG404" i="10"/>
  <c r="FC405" i="10"/>
  <c r="FD405" i="10"/>
  <c r="FF405" i="10"/>
  <c r="FG405" i="10"/>
  <c r="FC406" i="10"/>
  <c r="FD406" i="10"/>
  <c r="FF406" i="10"/>
  <c r="FG406" i="10"/>
  <c r="FC407" i="10"/>
  <c r="FD407" i="10"/>
  <c r="FF407" i="10"/>
  <c r="FG407" i="10"/>
  <c r="FC408" i="10"/>
  <c r="FD408" i="10"/>
  <c r="FF408" i="10"/>
  <c r="FG408" i="10"/>
  <c r="FC409" i="10"/>
  <c r="FD409" i="10"/>
  <c r="FF409" i="10"/>
  <c r="FG409" i="10"/>
  <c r="FC410" i="10"/>
  <c r="FD410" i="10"/>
  <c r="FF410" i="10"/>
  <c r="FG410" i="10"/>
  <c r="FC411" i="10"/>
  <c r="FD411" i="10"/>
  <c r="FF411" i="10"/>
  <c r="FG411" i="10"/>
  <c r="FC412" i="10"/>
  <c r="FD412" i="10"/>
  <c r="FF412" i="10"/>
  <c r="FG412" i="10"/>
  <c r="FC413" i="10"/>
  <c r="FD413" i="10"/>
  <c r="FF413" i="10"/>
  <c r="FG413" i="10"/>
  <c r="FC414" i="10"/>
  <c r="FD414" i="10"/>
  <c r="FF414" i="10"/>
  <c r="FG414" i="10"/>
  <c r="FC415" i="10"/>
  <c r="FD415" i="10"/>
  <c r="FF415" i="10"/>
  <c r="FG415" i="10"/>
  <c r="FC416" i="10"/>
  <c r="FD416" i="10"/>
  <c r="FF416" i="10"/>
  <c r="FG416" i="10"/>
  <c r="FC417" i="10"/>
  <c r="FD417" i="10"/>
  <c r="FF417" i="10"/>
  <c r="FG417" i="10"/>
  <c r="FC418" i="10"/>
  <c r="FD418" i="10"/>
  <c r="FF418" i="10"/>
  <c r="FG418" i="10"/>
  <c r="FC419" i="10"/>
  <c r="FD419" i="10"/>
  <c r="FF419" i="10"/>
  <c r="FG419" i="10"/>
  <c r="FC420" i="10"/>
  <c r="FD420" i="10"/>
  <c r="FF420" i="10"/>
  <c r="FG420" i="10"/>
  <c r="FC421" i="10"/>
  <c r="FD421" i="10"/>
  <c r="FF421" i="10"/>
  <c r="FG421" i="10"/>
  <c r="FC422" i="10"/>
  <c r="FD422" i="10"/>
  <c r="FF422" i="10"/>
  <c r="FG422" i="10"/>
  <c r="FC423" i="10"/>
  <c r="FD423" i="10"/>
  <c r="FF423" i="10"/>
  <c r="FG423" i="10"/>
  <c r="FC424" i="10"/>
  <c r="FD424" i="10"/>
  <c r="FF424" i="10"/>
  <c r="FG424" i="10"/>
  <c r="FC425" i="10"/>
  <c r="FD425" i="10"/>
  <c r="FF425" i="10"/>
  <c r="FG425" i="10"/>
  <c r="FC426" i="10"/>
  <c r="FD426" i="10"/>
  <c r="FF426" i="10"/>
  <c r="FG426" i="10"/>
  <c r="FC427" i="10"/>
  <c r="FD427" i="10"/>
  <c r="FF427" i="10"/>
  <c r="FG427" i="10"/>
  <c r="FC428" i="10"/>
  <c r="FD428" i="10"/>
  <c r="FF428" i="10"/>
  <c r="FG428" i="10"/>
  <c r="FC429" i="10"/>
  <c r="FD429" i="10"/>
  <c r="FF429" i="10"/>
  <c r="FG429" i="10"/>
  <c r="FC430" i="10"/>
  <c r="FD430" i="10"/>
  <c r="FF430" i="10"/>
  <c r="FG430" i="10"/>
  <c r="FC431" i="10"/>
  <c r="FD431" i="10"/>
  <c r="FF431" i="10"/>
  <c r="FG431" i="10"/>
  <c r="FC432" i="10"/>
  <c r="FD432" i="10"/>
  <c r="FF432" i="10"/>
  <c r="FG432" i="10"/>
  <c r="FC433" i="10"/>
  <c r="FD433" i="10"/>
  <c r="FF433" i="10"/>
  <c r="FG433" i="10"/>
  <c r="FG2" i="10"/>
  <c r="FF2" i="10"/>
  <c r="FD2" i="10"/>
  <c r="FC2" i="10"/>
  <c r="EX1" i="10"/>
  <c r="EU1" i="10"/>
  <c r="EI1" i="10"/>
  <c r="EL1" i="10"/>
  <c r="DK1" i="10"/>
  <c r="DN1" i="10"/>
  <c r="DW1" i="10"/>
  <c r="DZ1" i="10"/>
  <c r="EC1" i="10"/>
  <c r="EF1" i="10"/>
  <c r="DE1" i="10"/>
  <c r="DH1" i="10"/>
  <c r="CY1" i="10"/>
  <c r="DB1" i="10"/>
  <c r="CM1" i="10"/>
  <c r="CP1" i="10"/>
  <c r="CA1" i="10"/>
  <c r="CD1" i="10"/>
  <c r="CG1" i="10"/>
  <c r="CJ1" i="10"/>
  <c r="BO1" i="10"/>
  <c r="BR1" i="10"/>
  <c r="K33" i="6"/>
  <c r="BI1" i="10"/>
  <c r="BL1" i="10"/>
  <c r="BF1" i="10"/>
  <c r="AQ1" i="10"/>
  <c r="AT1" i="10"/>
  <c r="AN1" i="10"/>
  <c r="AH1" i="10"/>
  <c r="AI3" i="10"/>
  <c r="AJ3" i="10"/>
  <c r="AI4" i="10"/>
  <c r="AJ4" i="10"/>
  <c r="AI5" i="10"/>
  <c r="AJ5" i="10"/>
  <c r="AI6" i="10"/>
  <c r="AJ6" i="10"/>
  <c r="AI7" i="10"/>
  <c r="AJ7" i="10"/>
  <c r="AI8" i="10"/>
  <c r="AJ8" i="10"/>
  <c r="AI9" i="10"/>
  <c r="AJ9" i="10"/>
  <c r="AI10" i="10"/>
  <c r="AJ10" i="10"/>
  <c r="AI11" i="10"/>
  <c r="AJ11" i="10"/>
  <c r="AI12" i="10"/>
  <c r="AJ12" i="10"/>
  <c r="AI13" i="10"/>
  <c r="AJ13" i="10"/>
  <c r="AI14" i="10"/>
  <c r="AJ14" i="10"/>
  <c r="AI15" i="10"/>
  <c r="AJ15" i="10"/>
  <c r="AI16" i="10"/>
  <c r="AJ16" i="10"/>
  <c r="AI17" i="10"/>
  <c r="AJ17" i="10"/>
  <c r="AI18" i="10"/>
  <c r="AJ18" i="10"/>
  <c r="AI19" i="10"/>
  <c r="AJ19" i="10"/>
  <c r="AI20" i="10"/>
  <c r="AJ20" i="10"/>
  <c r="AI21" i="10"/>
  <c r="AJ21" i="10"/>
  <c r="AI22" i="10"/>
  <c r="AJ22" i="10"/>
  <c r="AI23" i="10"/>
  <c r="AJ23" i="10"/>
  <c r="AI24" i="10"/>
  <c r="AJ24" i="10"/>
  <c r="AI25" i="10"/>
  <c r="AJ25" i="10"/>
  <c r="AI26" i="10"/>
  <c r="AJ26" i="10"/>
  <c r="AI27" i="10"/>
  <c r="AJ27" i="10"/>
  <c r="AI28" i="10"/>
  <c r="AJ28" i="10"/>
  <c r="AI29" i="10"/>
  <c r="AJ29" i="10"/>
  <c r="AI30" i="10"/>
  <c r="AJ30" i="10"/>
  <c r="AI31" i="10"/>
  <c r="AJ31" i="10"/>
  <c r="AI32" i="10"/>
  <c r="AJ32" i="10"/>
  <c r="AI33" i="10"/>
  <c r="AJ33" i="10"/>
  <c r="AI34" i="10"/>
  <c r="AJ34" i="10"/>
  <c r="AI35" i="10"/>
  <c r="AJ35" i="10"/>
  <c r="AI36" i="10"/>
  <c r="AJ36" i="10"/>
  <c r="AI37" i="10"/>
  <c r="AJ37" i="10"/>
  <c r="AI38" i="10"/>
  <c r="AJ38" i="10"/>
  <c r="AI39" i="10"/>
  <c r="AJ39" i="10"/>
  <c r="AI40" i="10"/>
  <c r="AJ40" i="10"/>
  <c r="AI41" i="10"/>
  <c r="AJ41" i="10"/>
  <c r="AI42" i="10"/>
  <c r="AJ42" i="10"/>
  <c r="AI43" i="10"/>
  <c r="AJ43" i="10"/>
  <c r="AI44" i="10"/>
  <c r="AJ44" i="10"/>
  <c r="AI45" i="10"/>
  <c r="AJ45" i="10"/>
  <c r="AI46" i="10"/>
  <c r="AJ46" i="10"/>
  <c r="AI47" i="10"/>
  <c r="AJ47" i="10"/>
  <c r="AI48" i="10"/>
  <c r="AJ48" i="10"/>
  <c r="AI49" i="10"/>
  <c r="AJ49" i="10"/>
  <c r="AI50" i="10"/>
  <c r="AJ50" i="10"/>
  <c r="AI51" i="10"/>
  <c r="AJ51" i="10"/>
  <c r="AI52" i="10"/>
  <c r="AJ52" i="10"/>
  <c r="AI53" i="10"/>
  <c r="AJ53" i="10"/>
  <c r="AI54" i="10"/>
  <c r="AJ54" i="10"/>
  <c r="AI55" i="10"/>
  <c r="AJ55" i="10"/>
  <c r="AI56" i="10"/>
  <c r="AJ56" i="10"/>
  <c r="AI57" i="10"/>
  <c r="AJ57" i="10"/>
  <c r="AI58" i="10"/>
  <c r="AJ58" i="10"/>
  <c r="AI59" i="10"/>
  <c r="AJ59" i="10"/>
  <c r="AI60" i="10"/>
  <c r="AJ60" i="10"/>
  <c r="AI61" i="10"/>
  <c r="AJ61" i="10"/>
  <c r="AI62" i="10"/>
  <c r="AJ62" i="10"/>
  <c r="AI63" i="10"/>
  <c r="AJ63" i="10"/>
  <c r="AI64" i="10"/>
  <c r="AJ64" i="10"/>
  <c r="AI65" i="10"/>
  <c r="AJ65" i="10"/>
  <c r="AI66" i="10"/>
  <c r="AJ66" i="10"/>
  <c r="AI67" i="10"/>
  <c r="AJ67" i="10"/>
  <c r="AI68" i="10"/>
  <c r="AJ68" i="10"/>
  <c r="AI69" i="10"/>
  <c r="AJ69" i="10"/>
  <c r="AI70" i="10"/>
  <c r="AJ70" i="10"/>
  <c r="AI71" i="10"/>
  <c r="AJ71" i="10"/>
  <c r="AI72" i="10"/>
  <c r="AJ72" i="10"/>
  <c r="AI73" i="10"/>
  <c r="AJ73" i="10"/>
  <c r="AI74" i="10"/>
  <c r="AJ74" i="10"/>
  <c r="AI75" i="10"/>
  <c r="AJ75" i="10"/>
  <c r="AI76" i="10"/>
  <c r="AJ76" i="10"/>
  <c r="AI77" i="10"/>
  <c r="AJ77" i="10"/>
  <c r="AI78" i="10"/>
  <c r="AJ78" i="10"/>
  <c r="AI79" i="10"/>
  <c r="AJ79" i="10"/>
  <c r="AI80" i="10"/>
  <c r="AJ80" i="10"/>
  <c r="AI81" i="10"/>
  <c r="AJ81" i="10"/>
  <c r="AI82" i="10"/>
  <c r="AJ82" i="10"/>
  <c r="AI83" i="10"/>
  <c r="AJ83" i="10"/>
  <c r="AI84" i="10"/>
  <c r="AJ84" i="10"/>
  <c r="AI85" i="10"/>
  <c r="AJ85" i="10"/>
  <c r="AI86" i="10"/>
  <c r="AJ86" i="10"/>
  <c r="AI87" i="10"/>
  <c r="AJ87" i="10"/>
  <c r="AI88" i="10"/>
  <c r="AJ88" i="10"/>
  <c r="AI89" i="10"/>
  <c r="AJ89" i="10"/>
  <c r="AI90" i="10"/>
  <c r="AJ90" i="10"/>
  <c r="AI91" i="10"/>
  <c r="AJ91" i="10"/>
  <c r="AI92" i="10"/>
  <c r="AJ92" i="10"/>
  <c r="AI93" i="10"/>
  <c r="AJ93" i="10"/>
  <c r="AI94" i="10"/>
  <c r="AJ94" i="10"/>
  <c r="AI95" i="10"/>
  <c r="AJ95" i="10"/>
  <c r="AI96" i="10"/>
  <c r="AJ96" i="10"/>
  <c r="AI97" i="10"/>
  <c r="AJ97" i="10"/>
  <c r="AI2" i="10"/>
  <c r="AE1" i="10"/>
  <c r="AF3" i="10"/>
  <c r="AG3" i="10"/>
  <c r="AK1" i="10"/>
  <c r="AF4" i="10"/>
  <c r="AG4" i="10"/>
  <c r="AF5" i="10"/>
  <c r="AG5" i="10"/>
  <c r="AF6" i="10"/>
  <c r="AG6" i="10"/>
  <c r="AF7" i="10"/>
  <c r="AG7" i="10"/>
  <c r="AF8" i="10"/>
  <c r="AG8" i="10"/>
  <c r="AF9" i="10"/>
  <c r="AG9" i="10"/>
  <c r="AF10" i="10"/>
  <c r="AG10" i="10"/>
  <c r="AF11" i="10"/>
  <c r="AG11" i="10"/>
  <c r="AF12" i="10"/>
  <c r="AG12" i="10"/>
  <c r="AF13" i="10"/>
  <c r="AG13" i="10"/>
  <c r="AF14" i="10"/>
  <c r="AG14" i="10"/>
  <c r="AF15" i="10"/>
  <c r="AG15" i="10"/>
  <c r="AF16" i="10"/>
  <c r="AG16" i="10"/>
  <c r="AF17" i="10"/>
  <c r="AG17" i="10"/>
  <c r="AF18" i="10"/>
  <c r="AG18" i="10"/>
  <c r="AF19" i="10"/>
  <c r="AG19" i="10"/>
  <c r="AF20" i="10"/>
  <c r="AG20" i="10"/>
  <c r="AF21" i="10"/>
  <c r="AG21" i="10"/>
  <c r="AF22" i="10"/>
  <c r="AG22" i="10"/>
  <c r="AF23" i="10"/>
  <c r="AG23" i="10"/>
  <c r="AF24" i="10"/>
  <c r="AG24" i="10"/>
  <c r="AF25" i="10"/>
  <c r="AG25" i="10"/>
  <c r="AF26" i="10"/>
  <c r="AG26" i="10"/>
  <c r="AF27" i="10"/>
  <c r="AG27" i="10"/>
  <c r="AF28" i="10"/>
  <c r="AG28" i="10"/>
  <c r="AF29" i="10"/>
  <c r="AG29" i="10"/>
  <c r="AF30" i="10"/>
  <c r="AG30" i="10"/>
  <c r="AF31" i="10"/>
  <c r="AG31" i="10"/>
  <c r="AF32" i="10"/>
  <c r="AG32" i="10"/>
  <c r="AF33" i="10"/>
  <c r="AG33" i="10"/>
  <c r="AF34" i="10"/>
  <c r="AG34" i="10"/>
  <c r="AF35" i="10"/>
  <c r="AG35" i="10"/>
  <c r="AF36" i="10"/>
  <c r="AG36" i="10"/>
  <c r="AF37" i="10"/>
  <c r="AG37" i="10"/>
  <c r="AF38" i="10"/>
  <c r="AG38" i="10"/>
  <c r="AF39" i="10"/>
  <c r="AG39" i="10"/>
  <c r="AF40" i="10"/>
  <c r="AG40" i="10"/>
  <c r="AF41" i="10"/>
  <c r="AG41" i="10"/>
  <c r="AF42" i="10"/>
  <c r="AG42" i="10"/>
  <c r="AF43" i="10"/>
  <c r="AG43" i="10"/>
  <c r="AF44" i="10"/>
  <c r="AG44" i="10"/>
  <c r="AF45" i="10"/>
  <c r="AG45" i="10"/>
  <c r="AF46" i="10"/>
  <c r="AG46" i="10"/>
  <c r="AF47" i="10"/>
  <c r="AG47" i="10"/>
  <c r="AF48" i="10"/>
  <c r="AG48" i="10"/>
  <c r="AF49" i="10"/>
  <c r="AG49" i="10"/>
  <c r="AF50" i="10"/>
  <c r="AG50" i="10"/>
  <c r="AF51" i="10"/>
  <c r="AG51" i="10"/>
  <c r="AF52" i="10"/>
  <c r="AG52" i="10"/>
  <c r="AF53" i="10"/>
  <c r="AG53" i="10"/>
  <c r="AF54" i="10"/>
  <c r="AG54" i="10"/>
  <c r="AF55" i="10"/>
  <c r="AG55" i="10"/>
  <c r="AF56" i="10"/>
  <c r="AG56" i="10"/>
  <c r="AF57" i="10"/>
  <c r="AG57" i="10"/>
  <c r="AF58" i="10"/>
  <c r="AG58" i="10"/>
  <c r="AF59" i="10"/>
  <c r="AG59" i="10"/>
  <c r="AF60" i="10"/>
  <c r="AG60" i="10"/>
  <c r="AF61" i="10"/>
  <c r="AG61" i="10"/>
  <c r="AF62" i="10"/>
  <c r="AG62" i="10"/>
  <c r="AF63" i="10"/>
  <c r="AG63" i="10"/>
  <c r="AF64" i="10"/>
  <c r="AG64" i="10"/>
  <c r="AF65" i="10"/>
  <c r="AG65" i="10"/>
  <c r="AF66" i="10"/>
  <c r="AG66" i="10"/>
  <c r="AF67" i="10"/>
  <c r="AG67" i="10"/>
  <c r="AF68" i="10"/>
  <c r="AG68" i="10"/>
  <c r="AF69" i="10"/>
  <c r="AG69" i="10"/>
  <c r="AF70" i="10"/>
  <c r="AG70" i="10"/>
  <c r="AF71" i="10"/>
  <c r="AG71" i="10"/>
  <c r="AF72" i="10"/>
  <c r="AG72" i="10"/>
  <c r="AF73" i="10"/>
  <c r="AG73" i="10"/>
  <c r="AF74" i="10"/>
  <c r="AG74" i="10"/>
  <c r="AF75" i="10"/>
  <c r="AG75" i="10"/>
  <c r="AF76" i="10"/>
  <c r="AG76" i="10"/>
  <c r="AF77" i="10"/>
  <c r="AG77" i="10"/>
  <c r="AF78" i="10"/>
  <c r="AG78" i="10"/>
  <c r="AF79" i="10"/>
  <c r="AG79" i="10"/>
  <c r="AF80" i="10"/>
  <c r="AG80" i="10"/>
  <c r="AF81" i="10"/>
  <c r="AG81" i="10"/>
  <c r="AF82" i="10"/>
  <c r="AG82" i="10"/>
  <c r="AF83" i="10"/>
  <c r="AG83" i="10"/>
  <c r="AF84" i="10"/>
  <c r="AG84" i="10"/>
  <c r="AF85" i="10"/>
  <c r="AG85" i="10"/>
  <c r="AF86" i="10"/>
  <c r="AG86" i="10"/>
  <c r="AF87" i="10"/>
  <c r="AG87" i="10"/>
  <c r="AF88" i="10"/>
  <c r="AG88" i="10"/>
  <c r="AF89" i="10"/>
  <c r="AG89" i="10"/>
  <c r="AF90" i="10"/>
  <c r="AG90" i="10"/>
  <c r="AF91" i="10"/>
  <c r="AG91" i="10"/>
  <c r="AF92" i="10"/>
  <c r="AG92" i="10"/>
  <c r="AF93" i="10"/>
  <c r="AG93" i="10"/>
  <c r="AF94" i="10"/>
  <c r="AG94" i="10"/>
  <c r="AF95" i="10"/>
  <c r="AG95" i="10"/>
  <c r="AF96" i="10"/>
  <c r="AG96" i="10"/>
  <c r="AF97" i="10"/>
  <c r="AG97" i="10"/>
  <c r="AJ2" i="10"/>
  <c r="AG2" i="10"/>
  <c r="AF2" i="10"/>
  <c r="S1" i="10"/>
  <c r="T3" i="10"/>
  <c r="U3" i="10"/>
  <c r="T4" i="10"/>
  <c r="U4" i="10"/>
  <c r="T5" i="10"/>
  <c r="U5" i="10"/>
  <c r="T6" i="10"/>
  <c r="U6" i="10"/>
  <c r="T7" i="10"/>
  <c r="U7" i="10"/>
  <c r="T8" i="10"/>
  <c r="U8" i="10"/>
  <c r="T9" i="10"/>
  <c r="U9" i="10"/>
  <c r="T10" i="10"/>
  <c r="U10" i="10"/>
  <c r="T11" i="10"/>
  <c r="U11" i="10"/>
  <c r="T12" i="10"/>
  <c r="U12" i="10"/>
  <c r="T13" i="10"/>
  <c r="U13" i="10"/>
  <c r="T14" i="10"/>
  <c r="U14" i="10"/>
  <c r="T15" i="10"/>
  <c r="U15" i="10"/>
  <c r="T16" i="10"/>
  <c r="U16" i="10"/>
  <c r="T17" i="10"/>
  <c r="U17" i="10"/>
  <c r="T18" i="10"/>
  <c r="U18" i="10"/>
  <c r="T19" i="10"/>
  <c r="U19" i="10"/>
  <c r="T20" i="10"/>
  <c r="U20" i="10"/>
  <c r="T21" i="10"/>
  <c r="U21" i="10"/>
  <c r="T22" i="10"/>
  <c r="U22" i="10"/>
  <c r="T23" i="10"/>
  <c r="U23" i="10"/>
  <c r="T24" i="10"/>
  <c r="U24" i="10"/>
  <c r="T25" i="10"/>
  <c r="U25" i="10"/>
  <c r="T26" i="10"/>
  <c r="U26" i="10"/>
  <c r="T27" i="10"/>
  <c r="U27" i="10"/>
  <c r="T28" i="10"/>
  <c r="U28" i="10"/>
  <c r="T29" i="10"/>
  <c r="U29" i="10"/>
  <c r="T30" i="10"/>
  <c r="U30" i="10"/>
  <c r="T31" i="10"/>
  <c r="U31" i="10"/>
  <c r="T32" i="10"/>
  <c r="U32" i="10"/>
  <c r="T33" i="10"/>
  <c r="U33" i="10"/>
  <c r="T34" i="10"/>
  <c r="U34" i="10"/>
  <c r="T35" i="10"/>
  <c r="U35" i="10"/>
  <c r="T36" i="10"/>
  <c r="U36" i="10"/>
  <c r="T37" i="10"/>
  <c r="U37" i="10"/>
  <c r="T38" i="10"/>
  <c r="U38" i="10"/>
  <c r="T39" i="10"/>
  <c r="U39" i="10"/>
  <c r="T40" i="10"/>
  <c r="U40" i="10"/>
  <c r="T41" i="10"/>
  <c r="U41" i="10"/>
  <c r="T42" i="10"/>
  <c r="U42" i="10"/>
  <c r="T43" i="10"/>
  <c r="U43" i="10"/>
  <c r="T44" i="10"/>
  <c r="U44" i="10"/>
  <c r="T45" i="10"/>
  <c r="U45" i="10"/>
  <c r="T46" i="10"/>
  <c r="U46" i="10"/>
  <c r="T47" i="10"/>
  <c r="U47" i="10"/>
  <c r="T48" i="10"/>
  <c r="U48" i="10"/>
  <c r="T49" i="10"/>
  <c r="U49" i="10"/>
  <c r="T50" i="10"/>
  <c r="U50" i="10"/>
  <c r="W50" i="10"/>
  <c r="X50" i="10"/>
  <c r="T51" i="10"/>
  <c r="U51" i="10"/>
  <c r="W51" i="10"/>
  <c r="X51" i="10"/>
  <c r="T52" i="10"/>
  <c r="U52" i="10"/>
  <c r="W52" i="10"/>
  <c r="X52" i="10"/>
  <c r="T53" i="10"/>
  <c r="U53" i="10"/>
  <c r="W53" i="10"/>
  <c r="X53" i="10"/>
  <c r="T54" i="10"/>
  <c r="U54" i="10"/>
  <c r="W54" i="10"/>
  <c r="X54" i="10"/>
  <c r="T55" i="10"/>
  <c r="U55" i="10"/>
  <c r="W55" i="10"/>
  <c r="X55" i="10"/>
  <c r="T56" i="10"/>
  <c r="U56" i="10"/>
  <c r="W56" i="10"/>
  <c r="X56" i="10"/>
  <c r="T57" i="10"/>
  <c r="U57" i="10"/>
  <c r="W57" i="10"/>
  <c r="X57" i="10"/>
  <c r="T58" i="10"/>
  <c r="U58" i="10"/>
  <c r="W58" i="10"/>
  <c r="X58" i="10"/>
  <c r="T59" i="10"/>
  <c r="U59" i="10"/>
  <c r="W59" i="10"/>
  <c r="X59" i="10"/>
  <c r="T60" i="10"/>
  <c r="U60" i="10"/>
  <c r="W60" i="10"/>
  <c r="X60" i="10"/>
  <c r="T61" i="10"/>
  <c r="U61" i="10"/>
  <c r="W61" i="10"/>
  <c r="X61" i="10"/>
  <c r="T62" i="10"/>
  <c r="U62" i="10"/>
  <c r="W62" i="10"/>
  <c r="X62" i="10"/>
  <c r="T63" i="10"/>
  <c r="U63" i="10"/>
  <c r="W63" i="10"/>
  <c r="X63" i="10"/>
  <c r="T64" i="10"/>
  <c r="U64" i="10"/>
  <c r="W64" i="10"/>
  <c r="X64" i="10"/>
  <c r="T65" i="10"/>
  <c r="U65" i="10"/>
  <c r="W65" i="10"/>
  <c r="X65" i="10"/>
  <c r="T66" i="10"/>
  <c r="U66" i="10"/>
  <c r="W66" i="10"/>
  <c r="X66" i="10"/>
  <c r="T67" i="10"/>
  <c r="U67" i="10"/>
  <c r="W67" i="10"/>
  <c r="X67" i="10"/>
  <c r="T68" i="10"/>
  <c r="U68" i="10"/>
  <c r="W68" i="10"/>
  <c r="X68" i="10"/>
  <c r="T69" i="10"/>
  <c r="U69" i="10"/>
  <c r="W69" i="10"/>
  <c r="X69" i="10"/>
  <c r="T70" i="10"/>
  <c r="U70" i="10"/>
  <c r="W70" i="10"/>
  <c r="X70" i="10"/>
  <c r="T71" i="10"/>
  <c r="U71" i="10"/>
  <c r="W71" i="10"/>
  <c r="X71" i="10"/>
  <c r="T72" i="10"/>
  <c r="U72" i="10"/>
  <c r="W72" i="10"/>
  <c r="X72" i="10"/>
  <c r="T73" i="10"/>
  <c r="U73" i="10"/>
  <c r="W73" i="10"/>
  <c r="X73" i="10"/>
  <c r="T74" i="10"/>
  <c r="U74" i="10"/>
  <c r="W74" i="10"/>
  <c r="X74" i="10"/>
  <c r="T75" i="10"/>
  <c r="U75" i="10"/>
  <c r="W75" i="10"/>
  <c r="X75" i="10"/>
  <c r="T76" i="10"/>
  <c r="U76" i="10"/>
  <c r="W76" i="10"/>
  <c r="X76" i="10"/>
  <c r="T77" i="10"/>
  <c r="U77" i="10"/>
  <c r="W77" i="10"/>
  <c r="X77" i="10"/>
  <c r="T78" i="10"/>
  <c r="U78" i="10"/>
  <c r="W78" i="10"/>
  <c r="X78" i="10"/>
  <c r="T79" i="10"/>
  <c r="U79" i="10"/>
  <c r="W79" i="10"/>
  <c r="X79" i="10"/>
  <c r="T80" i="10"/>
  <c r="U80" i="10"/>
  <c r="W80" i="10"/>
  <c r="X80" i="10"/>
  <c r="T81" i="10"/>
  <c r="U81" i="10"/>
  <c r="W81" i="10"/>
  <c r="X81" i="10"/>
  <c r="T82" i="10"/>
  <c r="U82" i="10"/>
  <c r="W82" i="10"/>
  <c r="X82" i="10"/>
  <c r="T83" i="10"/>
  <c r="U83" i="10"/>
  <c r="W83" i="10"/>
  <c r="X83" i="10"/>
  <c r="T84" i="10"/>
  <c r="U84" i="10"/>
  <c r="W84" i="10"/>
  <c r="X84" i="10"/>
  <c r="T85" i="10"/>
  <c r="U85" i="10"/>
  <c r="W85" i="10"/>
  <c r="X85" i="10"/>
  <c r="T86" i="10"/>
  <c r="U86" i="10"/>
  <c r="W86" i="10"/>
  <c r="X86" i="10"/>
  <c r="T87" i="10"/>
  <c r="U87" i="10"/>
  <c r="W87" i="10"/>
  <c r="X87" i="10"/>
  <c r="T88" i="10"/>
  <c r="U88" i="10"/>
  <c r="W88" i="10"/>
  <c r="X88" i="10"/>
  <c r="T89" i="10"/>
  <c r="U89" i="10"/>
  <c r="W89" i="10"/>
  <c r="X89" i="10"/>
  <c r="T90" i="10"/>
  <c r="U90" i="10"/>
  <c r="W90" i="10"/>
  <c r="X90" i="10"/>
  <c r="T91" i="10"/>
  <c r="U91" i="10"/>
  <c r="W91" i="10"/>
  <c r="X91" i="10"/>
  <c r="T92" i="10"/>
  <c r="U92" i="10"/>
  <c r="W92" i="10"/>
  <c r="X92" i="10"/>
  <c r="T93" i="10"/>
  <c r="U93" i="10"/>
  <c r="W93" i="10"/>
  <c r="X93" i="10"/>
  <c r="T94" i="10"/>
  <c r="U94" i="10"/>
  <c r="W94" i="10"/>
  <c r="X94" i="10"/>
  <c r="T95" i="10"/>
  <c r="U95" i="10"/>
  <c r="W95" i="10"/>
  <c r="X95" i="10"/>
  <c r="T96" i="10"/>
  <c r="U96" i="10"/>
  <c r="W96" i="10"/>
  <c r="X96" i="10"/>
  <c r="T97" i="10"/>
  <c r="U97" i="10"/>
  <c r="W97" i="10"/>
  <c r="X97" i="10"/>
  <c r="X2" i="10"/>
  <c r="W2" i="10"/>
  <c r="U2" i="10"/>
  <c r="T2" i="10"/>
  <c r="I6" i="6"/>
  <c r="A1" i="10"/>
  <c r="B98" i="10"/>
  <c r="C98" i="10"/>
  <c r="B97" i="10"/>
  <c r="C97" i="10"/>
  <c r="B3" i="10"/>
  <c r="C3" i="10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54" i="10"/>
  <c r="C54" i="10"/>
  <c r="B55" i="10"/>
  <c r="C55" i="10"/>
  <c r="B56" i="10"/>
  <c r="C56" i="10"/>
  <c r="B57" i="10"/>
  <c r="C57" i="10"/>
  <c r="B58" i="10"/>
  <c r="C58" i="10"/>
  <c r="B59" i="10"/>
  <c r="C59" i="10"/>
  <c r="B60" i="10"/>
  <c r="C60" i="10"/>
  <c r="B61" i="10"/>
  <c r="C61" i="10"/>
  <c r="B62" i="10"/>
  <c r="C62" i="10"/>
  <c r="B63" i="10"/>
  <c r="C63" i="10"/>
  <c r="B64" i="10"/>
  <c r="C64" i="10"/>
  <c r="B65" i="10"/>
  <c r="C65" i="10"/>
  <c r="B66" i="10"/>
  <c r="C66" i="10"/>
  <c r="B67" i="10"/>
  <c r="C67" i="10"/>
  <c r="B68" i="10"/>
  <c r="C68" i="10"/>
  <c r="B69" i="10"/>
  <c r="C69" i="10"/>
  <c r="B70" i="10"/>
  <c r="C70" i="10"/>
  <c r="B71" i="10"/>
  <c r="C71" i="10"/>
  <c r="B72" i="10"/>
  <c r="C72" i="10"/>
  <c r="B73" i="10"/>
  <c r="C73" i="10"/>
  <c r="B74" i="10"/>
  <c r="C74" i="10"/>
  <c r="B75" i="10"/>
  <c r="C75" i="10"/>
  <c r="B76" i="10"/>
  <c r="C76" i="10"/>
  <c r="B77" i="10"/>
  <c r="C77" i="10"/>
  <c r="B78" i="10"/>
  <c r="C78" i="10"/>
  <c r="B79" i="10"/>
  <c r="C79" i="10"/>
  <c r="B80" i="10"/>
  <c r="C80" i="10"/>
  <c r="B81" i="10"/>
  <c r="C81" i="10"/>
  <c r="B82" i="10"/>
  <c r="C82" i="10"/>
  <c r="B83" i="10"/>
  <c r="C83" i="10"/>
  <c r="B84" i="10"/>
  <c r="C84" i="10"/>
  <c r="B85" i="10"/>
  <c r="C85" i="10"/>
  <c r="B86" i="10"/>
  <c r="C86" i="10"/>
  <c r="B87" i="10"/>
  <c r="C87" i="10"/>
  <c r="B88" i="10"/>
  <c r="C88" i="10"/>
  <c r="B89" i="10"/>
  <c r="C89" i="10"/>
  <c r="B90" i="10"/>
  <c r="C90" i="10"/>
  <c r="B91" i="10"/>
  <c r="C91" i="10"/>
  <c r="B92" i="10"/>
  <c r="C92" i="10"/>
  <c r="B93" i="10"/>
  <c r="C93" i="10"/>
  <c r="B94" i="10"/>
  <c r="C94" i="10"/>
  <c r="B95" i="10"/>
  <c r="C95" i="10"/>
  <c r="B96" i="10"/>
  <c r="C96" i="10"/>
  <c r="C2" i="10"/>
  <c r="B2" i="10"/>
  <c r="M1" i="10"/>
  <c r="N3" i="10"/>
  <c r="O3" i="10"/>
  <c r="N4" i="10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1" i="10"/>
  <c r="O21" i="10"/>
  <c r="N22" i="10"/>
  <c r="O22" i="10"/>
  <c r="N23" i="10"/>
  <c r="O23" i="10"/>
  <c r="N24" i="10"/>
  <c r="O24" i="10"/>
  <c r="N25" i="10"/>
  <c r="O25" i="10"/>
  <c r="N26" i="10"/>
  <c r="O26" i="10"/>
  <c r="N27" i="10"/>
  <c r="O27" i="10"/>
  <c r="N28" i="10"/>
  <c r="O28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6" i="10"/>
  <c r="O36" i="10"/>
  <c r="N37" i="10"/>
  <c r="O37" i="10"/>
  <c r="N38" i="10"/>
  <c r="O38" i="10"/>
  <c r="N39" i="10"/>
  <c r="O39" i="10"/>
  <c r="N40" i="10"/>
  <c r="O40" i="10"/>
  <c r="N41" i="10"/>
  <c r="O41" i="10"/>
  <c r="N42" i="10"/>
  <c r="O42" i="10"/>
  <c r="N43" i="10"/>
  <c r="O43" i="10"/>
  <c r="N44" i="10"/>
  <c r="O44" i="10"/>
  <c r="N45" i="10"/>
  <c r="O45" i="10"/>
  <c r="N46" i="10"/>
  <c r="O46" i="10"/>
  <c r="N47" i="10"/>
  <c r="O47" i="10"/>
  <c r="N48" i="10"/>
  <c r="O48" i="10"/>
  <c r="N49" i="10"/>
  <c r="O49" i="10"/>
  <c r="Q3" i="10"/>
  <c r="R3" i="10"/>
  <c r="Q4" i="10"/>
  <c r="R4" i="10"/>
  <c r="Q5" i="10"/>
  <c r="R5" i="10"/>
  <c r="Q6" i="10"/>
  <c r="R6" i="10"/>
  <c r="Q7" i="10"/>
  <c r="R7" i="10"/>
  <c r="Q8" i="10"/>
  <c r="R8" i="10"/>
  <c r="Q9" i="10"/>
  <c r="R9" i="10"/>
  <c r="Q10" i="10"/>
  <c r="R10" i="10"/>
  <c r="Q11" i="10"/>
  <c r="R11" i="10"/>
  <c r="Q12" i="10"/>
  <c r="R12" i="10"/>
  <c r="Q13" i="10"/>
  <c r="R13" i="10"/>
  <c r="Q14" i="10"/>
  <c r="R14" i="10"/>
  <c r="Q15" i="10"/>
  <c r="R15" i="10"/>
  <c r="Q16" i="10"/>
  <c r="R16" i="10"/>
  <c r="Q17" i="10"/>
  <c r="R17" i="10"/>
  <c r="Q18" i="10"/>
  <c r="R18" i="10"/>
  <c r="Q19" i="10"/>
  <c r="R19" i="10"/>
  <c r="Q20" i="10"/>
  <c r="R20" i="10"/>
  <c r="Q21" i="10"/>
  <c r="R21" i="10"/>
  <c r="Q22" i="10"/>
  <c r="R22" i="10"/>
  <c r="Q23" i="10"/>
  <c r="R23" i="10"/>
  <c r="Q24" i="10"/>
  <c r="R24" i="10"/>
  <c r="Q25" i="10"/>
  <c r="R25" i="10"/>
  <c r="Q26" i="10"/>
  <c r="R26" i="10"/>
  <c r="Q27" i="10"/>
  <c r="R27" i="10"/>
  <c r="Q28" i="10"/>
  <c r="R28" i="10"/>
  <c r="Q29" i="10"/>
  <c r="R29" i="10"/>
  <c r="Q30" i="10"/>
  <c r="R30" i="10"/>
  <c r="Q31" i="10"/>
  <c r="R31" i="10"/>
  <c r="Q32" i="10"/>
  <c r="R32" i="10"/>
  <c r="Q33" i="10"/>
  <c r="R33" i="10"/>
  <c r="Q34" i="10"/>
  <c r="R34" i="10"/>
  <c r="Q35" i="10"/>
  <c r="R35" i="10"/>
  <c r="Q36" i="10"/>
  <c r="R36" i="10"/>
  <c r="Q37" i="10"/>
  <c r="R37" i="10"/>
  <c r="Q38" i="10"/>
  <c r="R38" i="10"/>
  <c r="Q39" i="10"/>
  <c r="R39" i="10"/>
  <c r="Q40" i="10"/>
  <c r="R40" i="10"/>
  <c r="Q41" i="10"/>
  <c r="R41" i="10"/>
  <c r="Q42" i="10"/>
  <c r="R42" i="10"/>
  <c r="Q43" i="10"/>
  <c r="R43" i="10"/>
  <c r="Q44" i="10"/>
  <c r="R44" i="10"/>
  <c r="Q45" i="10"/>
  <c r="R45" i="10"/>
  <c r="Q46" i="10"/>
  <c r="R46" i="10"/>
  <c r="Q47" i="10"/>
  <c r="R47" i="10"/>
  <c r="Q48" i="10"/>
  <c r="R48" i="10"/>
  <c r="Q49" i="10"/>
  <c r="R49" i="10"/>
  <c r="R2" i="10"/>
  <c r="Q2" i="10"/>
  <c r="P1" i="10"/>
  <c r="J1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L2" i="10"/>
  <c r="N2" i="10"/>
  <c r="O2" i="10"/>
  <c r="K2" i="10"/>
  <c r="G1" i="10"/>
  <c r="H3" i="10"/>
  <c r="I3" i="10"/>
  <c r="H4" i="10"/>
  <c r="I4" i="10"/>
  <c r="H5" i="10"/>
  <c r="I5" i="10"/>
  <c r="H6" i="10"/>
  <c r="I6" i="10"/>
  <c r="H7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H61" i="10"/>
  <c r="I61" i="10"/>
  <c r="H62" i="10"/>
  <c r="I62" i="10"/>
  <c r="H63" i="10"/>
  <c r="I63" i="10"/>
  <c r="H64" i="10"/>
  <c r="I64" i="10"/>
  <c r="H65" i="10"/>
  <c r="I65" i="10"/>
  <c r="H66" i="10"/>
  <c r="I66" i="10"/>
  <c r="H67" i="10"/>
  <c r="I67" i="10"/>
  <c r="H68" i="10"/>
  <c r="I68" i="10"/>
  <c r="H69" i="10"/>
  <c r="I69" i="10"/>
  <c r="H70" i="10"/>
  <c r="I70" i="10"/>
  <c r="H71" i="10"/>
  <c r="I71" i="10"/>
  <c r="H72" i="10"/>
  <c r="I72" i="10"/>
  <c r="H73" i="10"/>
  <c r="I73" i="10"/>
  <c r="H74" i="10"/>
  <c r="I74" i="10"/>
  <c r="H75" i="10"/>
  <c r="I75" i="10"/>
  <c r="H76" i="10"/>
  <c r="I76" i="10"/>
  <c r="H77" i="10"/>
  <c r="I77" i="10"/>
  <c r="H78" i="10"/>
  <c r="I78" i="10"/>
  <c r="H79" i="10"/>
  <c r="I79" i="10"/>
  <c r="H80" i="10"/>
  <c r="I80" i="10"/>
  <c r="H81" i="10"/>
  <c r="I81" i="10"/>
  <c r="H82" i="10"/>
  <c r="I82" i="10"/>
  <c r="H83" i="10"/>
  <c r="I83" i="10"/>
  <c r="H84" i="10"/>
  <c r="I84" i="10"/>
  <c r="H85" i="10"/>
  <c r="I85" i="10"/>
  <c r="H86" i="10"/>
  <c r="I86" i="10"/>
  <c r="H87" i="10"/>
  <c r="I87" i="10"/>
  <c r="H88" i="10"/>
  <c r="I88" i="10"/>
  <c r="H89" i="10"/>
  <c r="I89" i="10"/>
  <c r="H90" i="10"/>
  <c r="I90" i="10"/>
  <c r="H91" i="10"/>
  <c r="I91" i="10"/>
  <c r="H92" i="10"/>
  <c r="I92" i="10"/>
  <c r="H93" i="10"/>
  <c r="I93" i="10"/>
  <c r="H94" i="10"/>
  <c r="I94" i="10"/>
  <c r="H95" i="10"/>
  <c r="I95" i="10"/>
  <c r="H96" i="10"/>
  <c r="I96" i="10"/>
  <c r="H97" i="10"/>
  <c r="I97" i="10"/>
  <c r="I2" i="10"/>
  <c r="H2" i="10"/>
  <c r="D1" i="10"/>
  <c r="I8" i="6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55" i="10"/>
  <c r="F55" i="10"/>
  <c r="E56" i="10"/>
  <c r="F56" i="10"/>
  <c r="E57" i="10"/>
  <c r="F57" i="10"/>
  <c r="E58" i="10"/>
  <c r="F58" i="10"/>
  <c r="E59" i="10"/>
  <c r="F59" i="10"/>
  <c r="E60" i="10"/>
  <c r="F60" i="10"/>
  <c r="E61" i="10"/>
  <c r="F61" i="10"/>
  <c r="E62" i="10"/>
  <c r="F62" i="10"/>
  <c r="E63" i="10"/>
  <c r="F63" i="10"/>
  <c r="E64" i="10"/>
  <c r="F64" i="10"/>
  <c r="E65" i="10"/>
  <c r="F65" i="10"/>
  <c r="E66" i="10"/>
  <c r="F66" i="10"/>
  <c r="E67" i="10"/>
  <c r="F67" i="10"/>
  <c r="E68" i="10"/>
  <c r="F68" i="10"/>
  <c r="E69" i="10"/>
  <c r="F69" i="10"/>
  <c r="E70" i="10"/>
  <c r="F70" i="10"/>
  <c r="E71" i="10"/>
  <c r="F71" i="10"/>
  <c r="E72" i="10"/>
  <c r="F72" i="10"/>
  <c r="E73" i="10"/>
  <c r="F73" i="10"/>
  <c r="E74" i="10"/>
  <c r="F74" i="10"/>
  <c r="E75" i="10"/>
  <c r="F75" i="10"/>
  <c r="E76" i="10"/>
  <c r="F76" i="10"/>
  <c r="E77" i="10"/>
  <c r="F77" i="10"/>
  <c r="E78" i="10"/>
  <c r="F78" i="10"/>
  <c r="E79" i="10"/>
  <c r="F79" i="10"/>
  <c r="E80" i="10"/>
  <c r="F80" i="10"/>
  <c r="E81" i="10"/>
  <c r="F81" i="10"/>
  <c r="E82" i="10"/>
  <c r="F82" i="10"/>
  <c r="E83" i="10"/>
  <c r="F83" i="10"/>
  <c r="E84" i="10"/>
  <c r="F84" i="10"/>
  <c r="E85" i="10"/>
  <c r="F85" i="10"/>
  <c r="E86" i="10"/>
  <c r="F86" i="10"/>
  <c r="E87" i="10"/>
  <c r="F87" i="10"/>
  <c r="E88" i="10"/>
  <c r="F88" i="10"/>
  <c r="E89" i="10"/>
  <c r="F89" i="10"/>
  <c r="E90" i="10"/>
  <c r="F90" i="10"/>
  <c r="E91" i="10"/>
  <c r="F91" i="10"/>
  <c r="E92" i="10"/>
  <c r="F92" i="10"/>
  <c r="E93" i="10"/>
  <c r="F93" i="10"/>
  <c r="E94" i="10"/>
  <c r="F94" i="10"/>
  <c r="E95" i="10"/>
  <c r="F95" i="10"/>
  <c r="E96" i="10"/>
  <c r="F96" i="10"/>
  <c r="E97" i="10"/>
  <c r="F97" i="10"/>
  <c r="E3" i="10"/>
  <c r="F3" i="10"/>
  <c r="E4" i="10"/>
  <c r="F4" i="10"/>
  <c r="E5" i="10"/>
  <c r="F5" i="10"/>
  <c r="E6" i="10"/>
  <c r="F6" i="10"/>
  <c r="E7" i="10"/>
  <c r="F7" i="10"/>
  <c r="E8" i="10"/>
  <c r="F8" i="10"/>
  <c r="E9" i="10"/>
  <c r="F9" i="10"/>
  <c r="F2" i="10"/>
  <c r="E2" i="10"/>
  <c r="J7" i="6"/>
  <c r="K80" i="6"/>
  <c r="K77" i="6"/>
  <c r="K74" i="6"/>
  <c r="K71" i="6"/>
  <c r="K68" i="6"/>
  <c r="K65" i="6"/>
  <c r="K62" i="6"/>
  <c r="K59" i="6"/>
  <c r="K56" i="6"/>
  <c r="K53" i="6"/>
  <c r="K50" i="6"/>
  <c r="K47" i="6"/>
  <c r="K44" i="6"/>
  <c r="K41" i="6"/>
  <c r="K35" i="6"/>
  <c r="K32" i="6"/>
  <c r="K29" i="6"/>
  <c r="K26" i="6"/>
  <c r="K23" i="6"/>
  <c r="K20" i="6"/>
  <c r="K17" i="6"/>
  <c r="O14" i="6"/>
  <c r="K14" i="6"/>
  <c r="N14" i="6"/>
  <c r="M14" i="6"/>
  <c r="O11" i="6"/>
  <c r="K11" i="6"/>
  <c r="N11" i="6"/>
  <c r="M11" i="6"/>
  <c r="O90" i="6"/>
  <c r="K90" i="6"/>
  <c r="L90" i="6"/>
  <c r="N90" i="6"/>
  <c r="N91" i="6"/>
  <c r="S11" i="6"/>
  <c r="B19" i="9"/>
  <c r="B21" i="9"/>
  <c r="B22" i="9"/>
  <c r="B8" i="9"/>
  <c r="B12" i="9"/>
  <c r="B15" i="9"/>
  <c r="G11" i="9"/>
  <c r="I11" i="9"/>
  <c r="I12" i="9"/>
  <c r="I10" i="9"/>
  <c r="G14" i="9"/>
  <c r="I13" i="9"/>
  <c r="I15" i="9"/>
  <c r="G17" i="9"/>
  <c r="I16" i="9"/>
  <c r="I18" i="9"/>
  <c r="G20" i="9"/>
  <c r="I19" i="9"/>
  <c r="I21" i="9"/>
  <c r="G23" i="9"/>
  <c r="I22" i="9"/>
  <c r="I24" i="9"/>
  <c r="G26" i="9"/>
  <c r="I25" i="9"/>
  <c r="I27" i="9"/>
  <c r="G29" i="9"/>
  <c r="I28" i="9"/>
  <c r="I30" i="9"/>
  <c r="G32" i="9"/>
  <c r="I31" i="9"/>
  <c r="I33" i="9"/>
  <c r="E35" i="9"/>
  <c r="G35" i="9"/>
  <c r="I34" i="9"/>
  <c r="I36" i="9"/>
  <c r="E38" i="9"/>
  <c r="G38" i="9"/>
  <c r="I37" i="9"/>
  <c r="I39" i="9"/>
  <c r="E41" i="9"/>
  <c r="G41" i="9"/>
  <c r="I40" i="9"/>
  <c r="I42" i="9"/>
  <c r="E44" i="9"/>
  <c r="G44" i="9"/>
  <c r="I43" i="9"/>
  <c r="I45" i="9"/>
  <c r="E47" i="9"/>
  <c r="G47" i="9"/>
  <c r="I46" i="9"/>
  <c r="I48" i="9"/>
  <c r="E50" i="9"/>
  <c r="G50" i="9"/>
  <c r="I49" i="9"/>
  <c r="I51" i="9"/>
  <c r="E53" i="9"/>
  <c r="G53" i="9"/>
  <c r="I52" i="9"/>
  <c r="I54" i="9"/>
  <c r="E56" i="9"/>
  <c r="G56" i="9"/>
  <c r="I55" i="9"/>
  <c r="I57" i="9"/>
  <c r="E59" i="9"/>
  <c r="G59" i="9"/>
  <c r="I58" i="9"/>
  <c r="I60" i="9"/>
  <c r="E62" i="9"/>
  <c r="G62" i="9"/>
  <c r="I61" i="9"/>
  <c r="I63" i="9"/>
  <c r="E65" i="9"/>
  <c r="G65" i="9"/>
  <c r="I64" i="9"/>
  <c r="I66" i="9"/>
  <c r="E68" i="9"/>
  <c r="G68" i="9"/>
  <c r="I67" i="9"/>
  <c r="I69" i="9"/>
  <c r="E71" i="9"/>
  <c r="G71" i="9"/>
  <c r="I70" i="9"/>
  <c r="I72" i="9"/>
  <c r="E74" i="9"/>
  <c r="G74" i="9"/>
  <c r="I73" i="9"/>
  <c r="I75" i="9"/>
  <c r="E77" i="9"/>
  <c r="G77" i="9"/>
  <c r="I76" i="9"/>
  <c r="I78" i="9"/>
  <c r="E80" i="9"/>
  <c r="G80" i="9"/>
  <c r="I79" i="9"/>
  <c r="I81" i="9"/>
  <c r="E83" i="9"/>
  <c r="G83" i="9"/>
  <c r="I82" i="9"/>
  <c r="I84" i="9"/>
  <c r="E86" i="9"/>
  <c r="G86" i="9"/>
  <c r="I85" i="9"/>
  <c r="I87" i="9"/>
  <c r="E89" i="9"/>
  <c r="G89" i="9"/>
  <c r="I88" i="9"/>
  <c r="I90" i="9"/>
  <c r="E92" i="9"/>
  <c r="G92" i="9"/>
  <c r="I91" i="9"/>
  <c r="I93" i="9"/>
  <c r="E95" i="9"/>
  <c r="G95" i="9"/>
  <c r="I94" i="9"/>
  <c r="I96" i="9"/>
  <c r="E98" i="9"/>
  <c r="G98" i="9"/>
  <c r="I97" i="9"/>
  <c r="I99" i="9"/>
  <c r="E101" i="9"/>
  <c r="G101" i="9"/>
  <c r="I100" i="9"/>
  <c r="I102" i="9"/>
  <c r="E104" i="9"/>
  <c r="G104" i="9"/>
  <c r="I103" i="9"/>
  <c r="I105" i="9"/>
  <c r="G106" i="9"/>
  <c r="B16" i="9"/>
  <c r="L11" i="9"/>
  <c r="O11" i="9"/>
  <c r="S11" i="9"/>
  <c r="I14" i="9"/>
  <c r="L14" i="9"/>
  <c r="O14" i="9"/>
  <c r="S14" i="9"/>
  <c r="I17" i="9"/>
  <c r="L17" i="9"/>
  <c r="O17" i="9"/>
  <c r="S17" i="9"/>
  <c r="I20" i="9"/>
  <c r="L20" i="9"/>
  <c r="O20" i="9"/>
  <c r="S20" i="9"/>
  <c r="I23" i="9"/>
  <c r="L23" i="9"/>
  <c r="O23" i="9"/>
  <c r="S23" i="9"/>
  <c r="I26" i="9"/>
  <c r="L26" i="9"/>
  <c r="O26" i="9"/>
  <c r="S26" i="9"/>
  <c r="I29" i="9"/>
  <c r="L29" i="9"/>
  <c r="O29" i="9"/>
  <c r="S29" i="9"/>
  <c r="I32" i="9"/>
  <c r="L32" i="9"/>
  <c r="O32" i="9"/>
  <c r="S32" i="9"/>
  <c r="U32" i="9"/>
  <c r="I35" i="9"/>
  <c r="L35" i="9"/>
  <c r="O35" i="9"/>
  <c r="S35" i="9"/>
  <c r="I38" i="9"/>
  <c r="L38" i="9"/>
  <c r="O38" i="9"/>
  <c r="S38" i="9"/>
  <c r="I41" i="9"/>
  <c r="L41" i="9"/>
  <c r="O41" i="9"/>
  <c r="S41" i="9"/>
  <c r="I44" i="9"/>
  <c r="L44" i="9"/>
  <c r="O44" i="9"/>
  <c r="S44" i="9"/>
  <c r="I47" i="9"/>
  <c r="L47" i="9"/>
  <c r="O47" i="9"/>
  <c r="S47" i="9"/>
  <c r="I50" i="9"/>
  <c r="L50" i="9"/>
  <c r="O50" i="9"/>
  <c r="S50" i="9"/>
  <c r="I53" i="9"/>
  <c r="L53" i="9"/>
  <c r="O53" i="9"/>
  <c r="S53" i="9"/>
  <c r="I56" i="9"/>
  <c r="L56" i="9"/>
  <c r="O56" i="9"/>
  <c r="S56" i="9"/>
  <c r="U56" i="9"/>
  <c r="I59" i="9"/>
  <c r="L59" i="9"/>
  <c r="O59" i="9"/>
  <c r="S59" i="9"/>
  <c r="I62" i="9"/>
  <c r="L62" i="9"/>
  <c r="O62" i="9"/>
  <c r="S62" i="9"/>
  <c r="I65" i="9"/>
  <c r="L65" i="9"/>
  <c r="O65" i="9"/>
  <c r="S65" i="9"/>
  <c r="I68" i="9"/>
  <c r="L68" i="9"/>
  <c r="O68" i="9"/>
  <c r="S68" i="9"/>
  <c r="I71" i="9"/>
  <c r="L71" i="9"/>
  <c r="O71" i="9"/>
  <c r="S71" i="9"/>
  <c r="I74" i="9"/>
  <c r="L74" i="9"/>
  <c r="O74" i="9"/>
  <c r="S74" i="9"/>
  <c r="I77" i="9"/>
  <c r="L77" i="9"/>
  <c r="O77" i="9"/>
  <c r="S77" i="9"/>
  <c r="I80" i="9"/>
  <c r="L80" i="9"/>
  <c r="O80" i="9"/>
  <c r="S80" i="9"/>
  <c r="U80" i="9"/>
  <c r="I83" i="9"/>
  <c r="L83" i="9"/>
  <c r="O83" i="9"/>
  <c r="S83" i="9"/>
  <c r="I86" i="9"/>
  <c r="L86" i="9"/>
  <c r="O86" i="9"/>
  <c r="S86" i="9"/>
  <c r="I89" i="9"/>
  <c r="L89" i="9"/>
  <c r="O89" i="9"/>
  <c r="S89" i="9"/>
  <c r="I92" i="9"/>
  <c r="L92" i="9"/>
  <c r="O92" i="9"/>
  <c r="S92" i="9"/>
  <c r="I95" i="9"/>
  <c r="L95" i="9"/>
  <c r="O95" i="9"/>
  <c r="S95" i="9"/>
  <c r="I98" i="9"/>
  <c r="L98" i="9"/>
  <c r="O98" i="9"/>
  <c r="S98" i="9"/>
  <c r="I101" i="9"/>
  <c r="L101" i="9"/>
  <c r="O101" i="9"/>
  <c r="S101" i="9"/>
  <c r="I104" i="9"/>
  <c r="L104" i="9"/>
  <c r="O104" i="9"/>
  <c r="S104" i="9"/>
  <c r="U104" i="9"/>
  <c r="U106" i="9"/>
  <c r="V106" i="9"/>
  <c r="I106" i="9"/>
  <c r="O106" i="9"/>
  <c r="K11" i="9"/>
  <c r="N11" i="9"/>
  <c r="N106" i="9"/>
  <c r="M106" i="9"/>
  <c r="K106" i="9"/>
  <c r="H11" i="9"/>
  <c r="H14" i="9"/>
  <c r="H17" i="9"/>
  <c r="H20" i="9"/>
  <c r="H23" i="9"/>
  <c r="H26" i="9"/>
  <c r="H29" i="9"/>
  <c r="H32" i="9"/>
  <c r="H35" i="9"/>
  <c r="H38" i="9"/>
  <c r="H41" i="9"/>
  <c r="H44" i="9"/>
  <c r="H47" i="9"/>
  <c r="H50" i="9"/>
  <c r="H53" i="9"/>
  <c r="H56" i="9"/>
  <c r="H59" i="9"/>
  <c r="H62" i="9"/>
  <c r="H65" i="9"/>
  <c r="H68" i="9"/>
  <c r="H71" i="9"/>
  <c r="H74" i="9"/>
  <c r="H77" i="9"/>
  <c r="H80" i="9"/>
  <c r="H83" i="9"/>
  <c r="H86" i="9"/>
  <c r="H89" i="9"/>
  <c r="H92" i="9"/>
  <c r="H95" i="9"/>
  <c r="H98" i="9"/>
  <c r="H101" i="9"/>
  <c r="H104" i="9"/>
  <c r="H106" i="9"/>
  <c r="B9" i="9"/>
  <c r="E105" i="9"/>
  <c r="J105" i="9"/>
  <c r="L105" i="9"/>
  <c r="O105" i="9"/>
  <c r="K105" i="9"/>
  <c r="N105" i="9"/>
  <c r="R105" i="9"/>
  <c r="Q105" i="9"/>
  <c r="P105" i="9"/>
  <c r="M105" i="9"/>
  <c r="L103" i="9"/>
  <c r="O103" i="9"/>
  <c r="T104" i="9"/>
  <c r="J104" i="9"/>
  <c r="K104" i="9"/>
  <c r="N104" i="9"/>
  <c r="R104" i="9"/>
  <c r="Q104" i="9"/>
  <c r="P104" i="9"/>
  <c r="M104" i="9"/>
  <c r="E103" i="9"/>
  <c r="J103" i="9"/>
  <c r="K103" i="9"/>
  <c r="N103" i="9"/>
  <c r="R103" i="9"/>
  <c r="Q103" i="9"/>
  <c r="P103" i="9"/>
  <c r="M103" i="9"/>
  <c r="E102" i="9"/>
  <c r="J102" i="9"/>
  <c r="L102" i="9"/>
  <c r="O102" i="9"/>
  <c r="K102" i="9"/>
  <c r="N102" i="9"/>
  <c r="R102" i="9"/>
  <c r="Q102" i="9"/>
  <c r="P102" i="9"/>
  <c r="M102" i="9"/>
  <c r="L100" i="9"/>
  <c r="O100" i="9"/>
  <c r="T101" i="9"/>
  <c r="J101" i="9"/>
  <c r="K101" i="9"/>
  <c r="N101" i="9"/>
  <c r="R101" i="9"/>
  <c r="Q101" i="9"/>
  <c r="P101" i="9"/>
  <c r="M101" i="9"/>
  <c r="E100" i="9"/>
  <c r="J100" i="9"/>
  <c r="K100" i="9"/>
  <c r="N100" i="9"/>
  <c r="R100" i="9"/>
  <c r="Q100" i="9"/>
  <c r="P100" i="9"/>
  <c r="M100" i="9"/>
  <c r="E99" i="9"/>
  <c r="J99" i="9"/>
  <c r="L99" i="9"/>
  <c r="O99" i="9"/>
  <c r="K99" i="9"/>
  <c r="N99" i="9"/>
  <c r="R99" i="9"/>
  <c r="Q99" i="9"/>
  <c r="P99" i="9"/>
  <c r="M99" i="9"/>
  <c r="L97" i="9"/>
  <c r="O97" i="9"/>
  <c r="T98" i="9"/>
  <c r="J98" i="9"/>
  <c r="K98" i="9"/>
  <c r="N98" i="9"/>
  <c r="R98" i="9"/>
  <c r="Q98" i="9"/>
  <c r="P98" i="9"/>
  <c r="M98" i="9"/>
  <c r="E97" i="9"/>
  <c r="J97" i="9"/>
  <c r="K97" i="9"/>
  <c r="N97" i="9"/>
  <c r="R97" i="9"/>
  <c r="Q97" i="9"/>
  <c r="P97" i="9"/>
  <c r="M97" i="9"/>
  <c r="E96" i="9"/>
  <c r="J96" i="9"/>
  <c r="L96" i="9"/>
  <c r="O96" i="9"/>
  <c r="K96" i="9"/>
  <c r="N96" i="9"/>
  <c r="R96" i="9"/>
  <c r="Q96" i="9"/>
  <c r="P96" i="9"/>
  <c r="M96" i="9"/>
  <c r="L94" i="9"/>
  <c r="O94" i="9"/>
  <c r="T95" i="9"/>
  <c r="J95" i="9"/>
  <c r="K95" i="9"/>
  <c r="N95" i="9"/>
  <c r="R95" i="9"/>
  <c r="Q95" i="9"/>
  <c r="P95" i="9"/>
  <c r="M95" i="9"/>
  <c r="E94" i="9"/>
  <c r="J94" i="9"/>
  <c r="K94" i="9"/>
  <c r="N94" i="9"/>
  <c r="R94" i="9"/>
  <c r="Q94" i="9"/>
  <c r="P94" i="9"/>
  <c r="M94" i="9"/>
  <c r="E93" i="9"/>
  <c r="J93" i="9"/>
  <c r="L93" i="9"/>
  <c r="O93" i="9"/>
  <c r="K93" i="9"/>
  <c r="N93" i="9"/>
  <c r="R93" i="9"/>
  <c r="Q93" i="9"/>
  <c r="P93" i="9"/>
  <c r="M93" i="9"/>
  <c r="L91" i="9"/>
  <c r="O91" i="9"/>
  <c r="T92" i="9"/>
  <c r="J92" i="9"/>
  <c r="K92" i="9"/>
  <c r="N92" i="9"/>
  <c r="R92" i="9"/>
  <c r="Q92" i="9"/>
  <c r="P92" i="9"/>
  <c r="M92" i="9"/>
  <c r="E91" i="9"/>
  <c r="J91" i="9"/>
  <c r="K91" i="9"/>
  <c r="N91" i="9"/>
  <c r="R91" i="9"/>
  <c r="Q91" i="9"/>
  <c r="P91" i="9"/>
  <c r="M91" i="9"/>
  <c r="E90" i="9"/>
  <c r="J90" i="9"/>
  <c r="L90" i="9"/>
  <c r="O90" i="9"/>
  <c r="K90" i="9"/>
  <c r="N90" i="9"/>
  <c r="R90" i="9"/>
  <c r="Q90" i="9"/>
  <c r="P90" i="9"/>
  <c r="M90" i="9"/>
  <c r="L88" i="9"/>
  <c r="O88" i="9"/>
  <c r="T89" i="9"/>
  <c r="J89" i="9"/>
  <c r="K89" i="9"/>
  <c r="N89" i="9"/>
  <c r="R89" i="9"/>
  <c r="Q89" i="9"/>
  <c r="P89" i="9"/>
  <c r="M89" i="9"/>
  <c r="E88" i="9"/>
  <c r="J88" i="9"/>
  <c r="K88" i="9"/>
  <c r="N88" i="9"/>
  <c r="R88" i="9"/>
  <c r="Q88" i="9"/>
  <c r="P88" i="9"/>
  <c r="M88" i="9"/>
  <c r="E87" i="9"/>
  <c r="J87" i="9"/>
  <c r="L87" i="9"/>
  <c r="O87" i="9"/>
  <c r="K87" i="9"/>
  <c r="N87" i="9"/>
  <c r="R87" i="9"/>
  <c r="Q87" i="9"/>
  <c r="P87" i="9"/>
  <c r="M87" i="9"/>
  <c r="L85" i="9"/>
  <c r="O85" i="9"/>
  <c r="T86" i="9"/>
  <c r="J86" i="9"/>
  <c r="K86" i="9"/>
  <c r="N86" i="9"/>
  <c r="R86" i="9"/>
  <c r="Q86" i="9"/>
  <c r="P86" i="9"/>
  <c r="M86" i="9"/>
  <c r="E85" i="9"/>
  <c r="J85" i="9"/>
  <c r="K85" i="9"/>
  <c r="N85" i="9"/>
  <c r="R85" i="9"/>
  <c r="Q85" i="9"/>
  <c r="P85" i="9"/>
  <c r="M85" i="9"/>
  <c r="E84" i="9"/>
  <c r="J84" i="9"/>
  <c r="L84" i="9"/>
  <c r="O84" i="9"/>
  <c r="K84" i="9"/>
  <c r="N84" i="9"/>
  <c r="R84" i="9"/>
  <c r="Q84" i="9"/>
  <c r="P84" i="9"/>
  <c r="M84" i="9"/>
  <c r="L82" i="9"/>
  <c r="O82" i="9"/>
  <c r="T83" i="9"/>
  <c r="J83" i="9"/>
  <c r="K83" i="9"/>
  <c r="N83" i="9"/>
  <c r="R83" i="9"/>
  <c r="Q83" i="9"/>
  <c r="P83" i="9"/>
  <c r="M83" i="9"/>
  <c r="E82" i="9"/>
  <c r="J82" i="9"/>
  <c r="K82" i="9"/>
  <c r="N82" i="9"/>
  <c r="R82" i="9"/>
  <c r="Q82" i="9"/>
  <c r="P82" i="9"/>
  <c r="M82" i="9"/>
  <c r="E81" i="9"/>
  <c r="J81" i="9"/>
  <c r="L81" i="9"/>
  <c r="O81" i="9"/>
  <c r="K81" i="9"/>
  <c r="N81" i="9"/>
  <c r="R81" i="9"/>
  <c r="Q81" i="9"/>
  <c r="P81" i="9"/>
  <c r="M81" i="9"/>
  <c r="L79" i="9"/>
  <c r="O79" i="9"/>
  <c r="T80" i="9"/>
  <c r="J80" i="9"/>
  <c r="K80" i="9"/>
  <c r="N80" i="9"/>
  <c r="R80" i="9"/>
  <c r="Q80" i="9"/>
  <c r="P80" i="9"/>
  <c r="M80" i="9"/>
  <c r="E79" i="9"/>
  <c r="J79" i="9"/>
  <c r="K79" i="9"/>
  <c r="N79" i="9"/>
  <c r="R79" i="9"/>
  <c r="Q79" i="9"/>
  <c r="P79" i="9"/>
  <c r="M79" i="9"/>
  <c r="E78" i="9"/>
  <c r="J78" i="9"/>
  <c r="L78" i="9"/>
  <c r="O78" i="9"/>
  <c r="K78" i="9"/>
  <c r="N78" i="9"/>
  <c r="R78" i="9"/>
  <c r="Q78" i="9"/>
  <c r="P78" i="9"/>
  <c r="M78" i="9"/>
  <c r="L76" i="9"/>
  <c r="O76" i="9"/>
  <c r="T77" i="9"/>
  <c r="J77" i="9"/>
  <c r="K77" i="9"/>
  <c r="N77" i="9"/>
  <c r="R77" i="9"/>
  <c r="Q77" i="9"/>
  <c r="P77" i="9"/>
  <c r="M77" i="9"/>
  <c r="E76" i="9"/>
  <c r="J76" i="9"/>
  <c r="K76" i="9"/>
  <c r="N76" i="9"/>
  <c r="R76" i="9"/>
  <c r="Q76" i="9"/>
  <c r="P76" i="9"/>
  <c r="M76" i="9"/>
  <c r="E75" i="9"/>
  <c r="J75" i="9"/>
  <c r="L75" i="9"/>
  <c r="O75" i="9"/>
  <c r="K75" i="9"/>
  <c r="N75" i="9"/>
  <c r="R75" i="9"/>
  <c r="Q75" i="9"/>
  <c r="P75" i="9"/>
  <c r="M75" i="9"/>
  <c r="L73" i="9"/>
  <c r="O73" i="9"/>
  <c r="T74" i="9"/>
  <c r="J74" i="9"/>
  <c r="K74" i="9"/>
  <c r="N74" i="9"/>
  <c r="R74" i="9"/>
  <c r="Q74" i="9"/>
  <c r="P74" i="9"/>
  <c r="M74" i="9"/>
  <c r="E73" i="9"/>
  <c r="J73" i="9"/>
  <c r="K73" i="9"/>
  <c r="N73" i="9"/>
  <c r="R73" i="9"/>
  <c r="Q73" i="9"/>
  <c r="P73" i="9"/>
  <c r="M73" i="9"/>
  <c r="E72" i="9"/>
  <c r="J72" i="9"/>
  <c r="L72" i="9"/>
  <c r="O72" i="9"/>
  <c r="K72" i="9"/>
  <c r="N72" i="9"/>
  <c r="R72" i="9"/>
  <c r="Q72" i="9"/>
  <c r="P72" i="9"/>
  <c r="M72" i="9"/>
  <c r="L70" i="9"/>
  <c r="O70" i="9"/>
  <c r="T71" i="9"/>
  <c r="J71" i="9"/>
  <c r="K71" i="9"/>
  <c r="N71" i="9"/>
  <c r="R71" i="9"/>
  <c r="Q71" i="9"/>
  <c r="P71" i="9"/>
  <c r="M71" i="9"/>
  <c r="E70" i="9"/>
  <c r="J70" i="9"/>
  <c r="K70" i="9"/>
  <c r="N70" i="9"/>
  <c r="R70" i="9"/>
  <c r="Q70" i="9"/>
  <c r="P70" i="9"/>
  <c r="M70" i="9"/>
  <c r="E69" i="9"/>
  <c r="J69" i="9"/>
  <c r="L69" i="9"/>
  <c r="O69" i="9"/>
  <c r="K69" i="9"/>
  <c r="N69" i="9"/>
  <c r="R69" i="9"/>
  <c r="Q69" i="9"/>
  <c r="P69" i="9"/>
  <c r="M69" i="9"/>
  <c r="L67" i="9"/>
  <c r="O67" i="9"/>
  <c r="T68" i="9"/>
  <c r="J68" i="9"/>
  <c r="K68" i="9"/>
  <c r="N68" i="9"/>
  <c r="R68" i="9"/>
  <c r="Q68" i="9"/>
  <c r="P68" i="9"/>
  <c r="M68" i="9"/>
  <c r="E67" i="9"/>
  <c r="J67" i="9"/>
  <c r="K67" i="9"/>
  <c r="N67" i="9"/>
  <c r="R67" i="9"/>
  <c r="Q67" i="9"/>
  <c r="P67" i="9"/>
  <c r="M67" i="9"/>
  <c r="E66" i="9"/>
  <c r="J66" i="9"/>
  <c r="L66" i="9"/>
  <c r="O66" i="9"/>
  <c r="K66" i="9"/>
  <c r="N66" i="9"/>
  <c r="R66" i="9"/>
  <c r="Q66" i="9"/>
  <c r="P66" i="9"/>
  <c r="M66" i="9"/>
  <c r="L64" i="9"/>
  <c r="O64" i="9"/>
  <c r="T65" i="9"/>
  <c r="J65" i="9"/>
  <c r="K65" i="9"/>
  <c r="N65" i="9"/>
  <c r="R65" i="9"/>
  <c r="Q65" i="9"/>
  <c r="P65" i="9"/>
  <c r="M65" i="9"/>
  <c r="E64" i="9"/>
  <c r="J64" i="9"/>
  <c r="K64" i="9"/>
  <c r="N64" i="9"/>
  <c r="R64" i="9"/>
  <c r="Q64" i="9"/>
  <c r="P64" i="9"/>
  <c r="M64" i="9"/>
  <c r="E63" i="9"/>
  <c r="J63" i="9"/>
  <c r="L63" i="9"/>
  <c r="O63" i="9"/>
  <c r="K63" i="9"/>
  <c r="N63" i="9"/>
  <c r="R63" i="9"/>
  <c r="Q63" i="9"/>
  <c r="P63" i="9"/>
  <c r="M63" i="9"/>
  <c r="L61" i="9"/>
  <c r="O61" i="9"/>
  <c r="T62" i="9"/>
  <c r="J62" i="9"/>
  <c r="K62" i="9"/>
  <c r="N62" i="9"/>
  <c r="R62" i="9"/>
  <c r="Q62" i="9"/>
  <c r="P62" i="9"/>
  <c r="M62" i="9"/>
  <c r="E61" i="9"/>
  <c r="J61" i="9"/>
  <c r="K61" i="9"/>
  <c r="N61" i="9"/>
  <c r="R61" i="9"/>
  <c r="Q61" i="9"/>
  <c r="P61" i="9"/>
  <c r="M61" i="9"/>
  <c r="E60" i="9"/>
  <c r="J60" i="9"/>
  <c r="L60" i="9"/>
  <c r="O60" i="9"/>
  <c r="K60" i="9"/>
  <c r="N60" i="9"/>
  <c r="R60" i="9"/>
  <c r="Q60" i="9"/>
  <c r="P60" i="9"/>
  <c r="M60" i="9"/>
  <c r="L58" i="9"/>
  <c r="O58" i="9"/>
  <c r="T59" i="9"/>
  <c r="J59" i="9"/>
  <c r="K59" i="9"/>
  <c r="N59" i="9"/>
  <c r="R59" i="9"/>
  <c r="Q59" i="9"/>
  <c r="P59" i="9"/>
  <c r="M59" i="9"/>
  <c r="E58" i="9"/>
  <c r="J58" i="9"/>
  <c r="K58" i="9"/>
  <c r="N58" i="9"/>
  <c r="R58" i="9"/>
  <c r="Q58" i="9"/>
  <c r="P58" i="9"/>
  <c r="M58" i="9"/>
  <c r="E57" i="9"/>
  <c r="J57" i="9"/>
  <c r="L57" i="9"/>
  <c r="O57" i="9"/>
  <c r="K57" i="9"/>
  <c r="N57" i="9"/>
  <c r="R57" i="9"/>
  <c r="Q57" i="9"/>
  <c r="P57" i="9"/>
  <c r="M57" i="9"/>
  <c r="L55" i="9"/>
  <c r="O55" i="9"/>
  <c r="T56" i="9"/>
  <c r="J56" i="9"/>
  <c r="K56" i="9"/>
  <c r="N56" i="9"/>
  <c r="R56" i="9"/>
  <c r="Q56" i="9"/>
  <c r="P56" i="9"/>
  <c r="M56" i="9"/>
  <c r="E55" i="9"/>
  <c r="J55" i="9"/>
  <c r="K55" i="9"/>
  <c r="N55" i="9"/>
  <c r="R55" i="9"/>
  <c r="Q55" i="9"/>
  <c r="P55" i="9"/>
  <c r="M55" i="9"/>
  <c r="E54" i="9"/>
  <c r="J54" i="9"/>
  <c r="L54" i="9"/>
  <c r="O54" i="9"/>
  <c r="K54" i="9"/>
  <c r="N54" i="9"/>
  <c r="R54" i="9"/>
  <c r="Q54" i="9"/>
  <c r="P54" i="9"/>
  <c r="M54" i="9"/>
  <c r="L52" i="9"/>
  <c r="O52" i="9"/>
  <c r="T53" i="9"/>
  <c r="J53" i="9"/>
  <c r="K53" i="9"/>
  <c r="N53" i="9"/>
  <c r="R53" i="9"/>
  <c r="Q53" i="9"/>
  <c r="P53" i="9"/>
  <c r="M53" i="9"/>
  <c r="E52" i="9"/>
  <c r="J52" i="9"/>
  <c r="K52" i="9"/>
  <c r="N52" i="9"/>
  <c r="R52" i="9"/>
  <c r="Q52" i="9"/>
  <c r="P52" i="9"/>
  <c r="M52" i="9"/>
  <c r="E51" i="9"/>
  <c r="J51" i="9"/>
  <c r="L51" i="9"/>
  <c r="O51" i="9"/>
  <c r="K51" i="9"/>
  <c r="N51" i="9"/>
  <c r="R51" i="9"/>
  <c r="Q51" i="9"/>
  <c r="P51" i="9"/>
  <c r="M51" i="9"/>
  <c r="L49" i="9"/>
  <c r="O49" i="9"/>
  <c r="T50" i="9"/>
  <c r="J50" i="9"/>
  <c r="K50" i="9"/>
  <c r="N50" i="9"/>
  <c r="R50" i="9"/>
  <c r="Q50" i="9"/>
  <c r="P50" i="9"/>
  <c r="M50" i="9"/>
  <c r="E49" i="9"/>
  <c r="J49" i="9"/>
  <c r="K49" i="9"/>
  <c r="N49" i="9"/>
  <c r="R49" i="9"/>
  <c r="Q49" i="9"/>
  <c r="P49" i="9"/>
  <c r="M49" i="9"/>
  <c r="E48" i="9"/>
  <c r="J48" i="9"/>
  <c r="L48" i="9"/>
  <c r="O48" i="9"/>
  <c r="K48" i="9"/>
  <c r="N48" i="9"/>
  <c r="R48" i="9"/>
  <c r="Q48" i="9"/>
  <c r="P48" i="9"/>
  <c r="M48" i="9"/>
  <c r="L46" i="9"/>
  <c r="O46" i="9"/>
  <c r="T47" i="9"/>
  <c r="J47" i="9"/>
  <c r="K47" i="9"/>
  <c r="N47" i="9"/>
  <c r="R47" i="9"/>
  <c r="Q47" i="9"/>
  <c r="P47" i="9"/>
  <c r="M47" i="9"/>
  <c r="E46" i="9"/>
  <c r="J46" i="9"/>
  <c r="K46" i="9"/>
  <c r="N46" i="9"/>
  <c r="R46" i="9"/>
  <c r="Q46" i="9"/>
  <c r="P46" i="9"/>
  <c r="M46" i="9"/>
  <c r="E45" i="9"/>
  <c r="J45" i="9"/>
  <c r="L45" i="9"/>
  <c r="O45" i="9"/>
  <c r="K45" i="9"/>
  <c r="N45" i="9"/>
  <c r="R45" i="9"/>
  <c r="Q45" i="9"/>
  <c r="P45" i="9"/>
  <c r="M45" i="9"/>
  <c r="L43" i="9"/>
  <c r="O43" i="9"/>
  <c r="T44" i="9"/>
  <c r="J44" i="9"/>
  <c r="K44" i="9"/>
  <c r="N44" i="9"/>
  <c r="R44" i="9"/>
  <c r="Q44" i="9"/>
  <c r="P44" i="9"/>
  <c r="M44" i="9"/>
  <c r="E43" i="9"/>
  <c r="J43" i="9"/>
  <c r="K43" i="9"/>
  <c r="N43" i="9"/>
  <c r="R43" i="9"/>
  <c r="Q43" i="9"/>
  <c r="P43" i="9"/>
  <c r="M43" i="9"/>
  <c r="E42" i="9"/>
  <c r="J42" i="9"/>
  <c r="L42" i="9"/>
  <c r="O42" i="9"/>
  <c r="K42" i="9"/>
  <c r="N42" i="9"/>
  <c r="R42" i="9"/>
  <c r="Q42" i="9"/>
  <c r="P42" i="9"/>
  <c r="M42" i="9"/>
  <c r="L40" i="9"/>
  <c r="O40" i="9"/>
  <c r="T41" i="9"/>
  <c r="J41" i="9"/>
  <c r="K41" i="9"/>
  <c r="N41" i="9"/>
  <c r="R41" i="9"/>
  <c r="Q41" i="9"/>
  <c r="P41" i="9"/>
  <c r="M41" i="9"/>
  <c r="E40" i="9"/>
  <c r="J40" i="9"/>
  <c r="K40" i="9"/>
  <c r="N40" i="9"/>
  <c r="R40" i="9"/>
  <c r="Q40" i="9"/>
  <c r="P40" i="9"/>
  <c r="M40" i="9"/>
  <c r="E39" i="9"/>
  <c r="J39" i="9"/>
  <c r="L39" i="9"/>
  <c r="O39" i="9"/>
  <c r="K39" i="9"/>
  <c r="N39" i="9"/>
  <c r="R39" i="9"/>
  <c r="Q39" i="9"/>
  <c r="P39" i="9"/>
  <c r="M39" i="9"/>
  <c r="L37" i="9"/>
  <c r="O37" i="9"/>
  <c r="T38" i="9"/>
  <c r="J38" i="9"/>
  <c r="K38" i="9"/>
  <c r="N38" i="9"/>
  <c r="R38" i="9"/>
  <c r="Q38" i="9"/>
  <c r="P38" i="9"/>
  <c r="M38" i="9"/>
  <c r="E37" i="9"/>
  <c r="J37" i="9"/>
  <c r="K37" i="9"/>
  <c r="N37" i="9"/>
  <c r="R37" i="9"/>
  <c r="Q37" i="9"/>
  <c r="P37" i="9"/>
  <c r="M37" i="9"/>
  <c r="E36" i="9"/>
  <c r="J36" i="9"/>
  <c r="L36" i="9"/>
  <c r="O36" i="9"/>
  <c r="K36" i="9"/>
  <c r="N36" i="9"/>
  <c r="R36" i="9"/>
  <c r="Q36" i="9"/>
  <c r="P36" i="9"/>
  <c r="M36" i="9"/>
  <c r="L34" i="9"/>
  <c r="O34" i="9"/>
  <c r="T35" i="9"/>
  <c r="J35" i="9"/>
  <c r="K35" i="9"/>
  <c r="N35" i="9"/>
  <c r="R35" i="9"/>
  <c r="Q35" i="9"/>
  <c r="P35" i="9"/>
  <c r="M35" i="9"/>
  <c r="E34" i="9"/>
  <c r="J34" i="9"/>
  <c r="K34" i="9"/>
  <c r="N34" i="9"/>
  <c r="R34" i="9"/>
  <c r="Q34" i="9"/>
  <c r="P34" i="9"/>
  <c r="M34" i="9"/>
  <c r="E33" i="9"/>
  <c r="J33" i="9"/>
  <c r="L33" i="9"/>
  <c r="O33" i="9"/>
  <c r="K33" i="9"/>
  <c r="N33" i="9"/>
  <c r="R33" i="9"/>
  <c r="Q33" i="9"/>
  <c r="P33" i="9"/>
  <c r="M33" i="9"/>
  <c r="L31" i="9"/>
  <c r="O31" i="9"/>
  <c r="T32" i="9"/>
  <c r="E32" i="9"/>
  <c r="J32" i="9"/>
  <c r="K32" i="9"/>
  <c r="N32" i="9"/>
  <c r="R32" i="9"/>
  <c r="Q32" i="9"/>
  <c r="P32" i="9"/>
  <c r="M32" i="9"/>
  <c r="E31" i="9"/>
  <c r="J31" i="9"/>
  <c r="K31" i="9"/>
  <c r="N31" i="9"/>
  <c r="R31" i="9"/>
  <c r="Q31" i="9"/>
  <c r="P31" i="9"/>
  <c r="M31" i="9"/>
  <c r="E30" i="9"/>
  <c r="J30" i="9"/>
  <c r="L30" i="9"/>
  <c r="O30" i="9"/>
  <c r="K30" i="9"/>
  <c r="N30" i="9"/>
  <c r="R30" i="9"/>
  <c r="Q30" i="9"/>
  <c r="P30" i="9"/>
  <c r="M30" i="9"/>
  <c r="L28" i="9"/>
  <c r="O28" i="9"/>
  <c r="T29" i="9"/>
  <c r="E29" i="9"/>
  <c r="J29" i="9"/>
  <c r="K29" i="9"/>
  <c r="N29" i="9"/>
  <c r="R29" i="9"/>
  <c r="Q29" i="9"/>
  <c r="P29" i="9"/>
  <c r="M29" i="9"/>
  <c r="E28" i="9"/>
  <c r="J28" i="9"/>
  <c r="K28" i="9"/>
  <c r="N28" i="9"/>
  <c r="R28" i="9"/>
  <c r="Q28" i="9"/>
  <c r="P28" i="9"/>
  <c r="M28" i="9"/>
  <c r="E27" i="9"/>
  <c r="J27" i="9"/>
  <c r="L27" i="9"/>
  <c r="O27" i="9"/>
  <c r="K27" i="9"/>
  <c r="N27" i="9"/>
  <c r="R27" i="9"/>
  <c r="Q27" i="9"/>
  <c r="P27" i="9"/>
  <c r="M27" i="9"/>
  <c r="L25" i="9"/>
  <c r="O25" i="9"/>
  <c r="T26" i="9"/>
  <c r="E26" i="9"/>
  <c r="J26" i="9"/>
  <c r="K26" i="9"/>
  <c r="N26" i="9"/>
  <c r="R26" i="9"/>
  <c r="Q26" i="9"/>
  <c r="P26" i="9"/>
  <c r="M26" i="9"/>
  <c r="E25" i="9"/>
  <c r="J25" i="9"/>
  <c r="K25" i="9"/>
  <c r="N25" i="9"/>
  <c r="R25" i="9"/>
  <c r="Q25" i="9"/>
  <c r="P25" i="9"/>
  <c r="M25" i="9"/>
  <c r="E24" i="9"/>
  <c r="J24" i="9"/>
  <c r="L24" i="9"/>
  <c r="O24" i="9"/>
  <c r="K24" i="9"/>
  <c r="N24" i="9"/>
  <c r="R24" i="9"/>
  <c r="Q24" i="9"/>
  <c r="P24" i="9"/>
  <c r="M24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B20" i="9"/>
  <c r="B24" i="9"/>
  <c r="L22" i="9"/>
  <c r="O22" i="9"/>
  <c r="T23" i="9"/>
  <c r="J23" i="9"/>
  <c r="K23" i="9"/>
  <c r="N23" i="9"/>
  <c r="R23" i="9"/>
  <c r="Q23" i="9"/>
  <c r="P23" i="9"/>
  <c r="M23" i="9"/>
  <c r="J22" i="9"/>
  <c r="K22" i="9"/>
  <c r="N22" i="9"/>
  <c r="R22" i="9"/>
  <c r="Q22" i="9"/>
  <c r="P22" i="9"/>
  <c r="M22" i="9"/>
  <c r="J21" i="9"/>
  <c r="L21" i="9"/>
  <c r="O21" i="9"/>
  <c r="K21" i="9"/>
  <c r="N21" i="9"/>
  <c r="R21" i="9"/>
  <c r="Q21" i="9"/>
  <c r="P21" i="9"/>
  <c r="M21" i="9"/>
  <c r="L19" i="9"/>
  <c r="O19" i="9"/>
  <c r="T20" i="9"/>
  <c r="J20" i="9"/>
  <c r="K20" i="9"/>
  <c r="N20" i="9"/>
  <c r="R20" i="9"/>
  <c r="Q20" i="9"/>
  <c r="P20" i="9"/>
  <c r="M20" i="9"/>
  <c r="J19" i="9"/>
  <c r="K19" i="9"/>
  <c r="N19" i="9"/>
  <c r="R19" i="9"/>
  <c r="Q19" i="9"/>
  <c r="P19" i="9"/>
  <c r="M19" i="9"/>
  <c r="J18" i="9"/>
  <c r="L18" i="9"/>
  <c r="O18" i="9"/>
  <c r="K18" i="9"/>
  <c r="N18" i="9"/>
  <c r="R18" i="9"/>
  <c r="Q18" i="9"/>
  <c r="P18" i="9"/>
  <c r="M18" i="9"/>
  <c r="L16" i="9"/>
  <c r="O16" i="9"/>
  <c r="T17" i="9"/>
  <c r="J17" i="9"/>
  <c r="K17" i="9"/>
  <c r="N17" i="9"/>
  <c r="R17" i="9"/>
  <c r="Q17" i="9"/>
  <c r="P17" i="9"/>
  <c r="M17" i="9"/>
  <c r="J16" i="9"/>
  <c r="K16" i="9"/>
  <c r="N16" i="9"/>
  <c r="R16" i="9"/>
  <c r="Q16" i="9"/>
  <c r="P16" i="9"/>
  <c r="M16" i="9"/>
  <c r="J15" i="9"/>
  <c r="L15" i="9"/>
  <c r="O15" i="9"/>
  <c r="K15" i="9"/>
  <c r="N15" i="9"/>
  <c r="R15" i="9"/>
  <c r="Q15" i="9"/>
  <c r="P15" i="9"/>
  <c r="M15" i="9"/>
  <c r="L13" i="9"/>
  <c r="O13" i="9"/>
  <c r="T14" i="9"/>
  <c r="J14" i="9"/>
  <c r="K14" i="9"/>
  <c r="N14" i="9"/>
  <c r="R14" i="9"/>
  <c r="Q14" i="9"/>
  <c r="P14" i="9"/>
  <c r="M14" i="9"/>
  <c r="J13" i="9"/>
  <c r="K13" i="9"/>
  <c r="N13" i="9"/>
  <c r="R13" i="9"/>
  <c r="Q13" i="9"/>
  <c r="P13" i="9"/>
  <c r="M13" i="9"/>
  <c r="J12" i="9"/>
  <c r="L12" i="9"/>
  <c r="O12" i="9"/>
  <c r="K12" i="9"/>
  <c r="N12" i="9"/>
  <c r="R12" i="9"/>
  <c r="Q12" i="9"/>
  <c r="P12" i="9"/>
  <c r="M12" i="9"/>
  <c r="L10" i="9"/>
  <c r="O10" i="9"/>
  <c r="T11" i="9"/>
  <c r="J11" i="9"/>
  <c r="R11" i="9"/>
  <c r="Q11" i="9"/>
  <c r="P11" i="9"/>
  <c r="M11" i="9"/>
  <c r="J10" i="9"/>
  <c r="K10" i="9"/>
  <c r="N10" i="9"/>
  <c r="R10" i="9"/>
  <c r="Q10" i="9"/>
  <c r="P10" i="9"/>
  <c r="M10" i="9"/>
  <c r="I9" i="9"/>
  <c r="J9" i="9"/>
  <c r="L9" i="9"/>
  <c r="O9" i="9"/>
  <c r="K9" i="9"/>
  <c r="N9" i="9"/>
  <c r="R9" i="9"/>
  <c r="Q9" i="9"/>
  <c r="P9" i="9"/>
  <c r="M9" i="9"/>
  <c r="I7" i="9"/>
  <c r="I8" i="9"/>
  <c r="J8" i="9"/>
  <c r="L8" i="9"/>
  <c r="O8" i="9"/>
  <c r="K8" i="9"/>
  <c r="N8" i="9"/>
  <c r="R8" i="9"/>
  <c r="Q8" i="9"/>
  <c r="P8" i="9"/>
  <c r="M8" i="9"/>
  <c r="J7" i="9"/>
  <c r="L7" i="9"/>
  <c r="O7" i="9"/>
  <c r="K7" i="9"/>
  <c r="N7" i="9"/>
  <c r="R7" i="9"/>
  <c r="Q7" i="9"/>
  <c r="P7" i="9"/>
  <c r="M7" i="9"/>
  <c r="I6" i="9"/>
  <c r="O6" i="9"/>
  <c r="K6" i="9"/>
  <c r="M91" i="6"/>
  <c r="M90" i="6"/>
  <c r="O7" i="6"/>
  <c r="K7" i="6"/>
  <c r="N7" i="6"/>
  <c r="M7" i="6"/>
  <c r="O8" i="6"/>
  <c r="K8" i="6"/>
  <c r="N8" i="6"/>
  <c r="M8" i="6"/>
  <c r="L89" i="6"/>
  <c r="K89" i="6"/>
  <c r="N89" i="6"/>
  <c r="M89" i="6"/>
  <c r="K28" i="6"/>
  <c r="K30" i="6"/>
  <c r="K31" i="6"/>
  <c r="K34" i="6"/>
  <c r="K36" i="6"/>
  <c r="L40" i="6"/>
  <c r="K40" i="6"/>
  <c r="L42" i="6"/>
  <c r="K42" i="6"/>
  <c r="L43" i="6"/>
  <c r="K43" i="6"/>
  <c r="L45" i="6"/>
  <c r="K45" i="6"/>
  <c r="L46" i="6"/>
  <c r="K46" i="6"/>
  <c r="L48" i="6"/>
  <c r="K48" i="6"/>
  <c r="L49" i="6"/>
  <c r="K49" i="6"/>
  <c r="L51" i="6"/>
  <c r="K51" i="6"/>
  <c r="L52" i="6"/>
  <c r="K52" i="6"/>
  <c r="L54" i="6"/>
  <c r="K54" i="6"/>
  <c r="L55" i="6"/>
  <c r="K55" i="6"/>
  <c r="L57" i="6"/>
  <c r="K57" i="6"/>
  <c r="L58" i="6"/>
  <c r="K58" i="6"/>
  <c r="L60" i="6"/>
  <c r="K60" i="6"/>
  <c r="L61" i="6"/>
  <c r="K61" i="6"/>
  <c r="L63" i="6"/>
  <c r="K63" i="6"/>
  <c r="L64" i="6"/>
  <c r="K64" i="6"/>
  <c r="L66" i="6"/>
  <c r="K66" i="6"/>
  <c r="L67" i="6"/>
  <c r="K67" i="6"/>
  <c r="L69" i="6"/>
  <c r="K69" i="6"/>
  <c r="L70" i="6"/>
  <c r="K70" i="6"/>
  <c r="L72" i="6"/>
  <c r="K72" i="6"/>
  <c r="L73" i="6"/>
  <c r="K73" i="6"/>
  <c r="L75" i="6"/>
  <c r="K75" i="6"/>
  <c r="L76" i="6"/>
  <c r="K76" i="6"/>
  <c r="L78" i="6"/>
  <c r="K78" i="6"/>
  <c r="L79" i="6"/>
  <c r="K79" i="6"/>
  <c r="L81" i="6"/>
  <c r="K81" i="6"/>
  <c r="K22" i="6"/>
  <c r="K24" i="6"/>
  <c r="K25" i="6"/>
  <c r="K27" i="6"/>
  <c r="O16" i="6"/>
  <c r="K16" i="6"/>
  <c r="N16" i="6"/>
  <c r="M16" i="6"/>
  <c r="K18" i="6"/>
  <c r="K19" i="6"/>
  <c r="K21" i="6"/>
  <c r="L88" i="6"/>
  <c r="O6" i="6"/>
  <c r="K88" i="6"/>
  <c r="K9" i="6"/>
  <c r="K10" i="6"/>
  <c r="K12" i="6"/>
  <c r="K13" i="6"/>
  <c r="K15" i="6"/>
  <c r="K91" i="6"/>
  <c r="K6" i="6"/>
  <c r="O91" i="6"/>
  <c r="J11" i="6"/>
  <c r="R11" i="6"/>
  <c r="Q11" i="6"/>
  <c r="P11" i="6"/>
  <c r="R8" i="6"/>
  <c r="Q8" i="6"/>
  <c r="P8" i="6"/>
  <c r="R7" i="6"/>
  <c r="Q7" i="6"/>
  <c r="P7" i="6"/>
  <c r="P16" i="6"/>
  <c r="J16" i="6"/>
  <c r="Q16" i="6"/>
  <c r="R16" i="6"/>
  <c r="O9" i="6"/>
  <c r="N9" i="6"/>
  <c r="O10" i="6"/>
  <c r="N10" i="6"/>
  <c r="O12" i="6"/>
  <c r="N12" i="6"/>
  <c r="O13" i="6"/>
  <c r="N13" i="6"/>
  <c r="O15" i="6"/>
  <c r="N15" i="6"/>
  <c r="J90" i="6"/>
  <c r="R90" i="6"/>
  <c r="Q90" i="6"/>
  <c r="P90" i="6"/>
  <c r="J89" i="6"/>
  <c r="R89" i="6"/>
  <c r="Q89" i="6"/>
  <c r="P89" i="6"/>
  <c r="J15" i="6"/>
  <c r="R15" i="6"/>
  <c r="Q15" i="6"/>
  <c r="P15" i="6"/>
  <c r="M15" i="6"/>
  <c r="J14" i="6"/>
  <c r="R14" i="6"/>
  <c r="Q14" i="6"/>
  <c r="P14" i="6"/>
  <c r="J13" i="6"/>
  <c r="R13" i="6"/>
  <c r="Q13" i="6"/>
  <c r="P13" i="6"/>
  <c r="M13" i="6"/>
  <c r="J12" i="6"/>
  <c r="R12" i="6"/>
  <c r="Q12" i="6"/>
  <c r="P12" i="6"/>
  <c r="M12" i="6"/>
  <c r="T11" i="6"/>
  <c r="J10" i="6"/>
  <c r="R10" i="6"/>
  <c r="Q10" i="6"/>
  <c r="P10" i="6"/>
  <c r="M10" i="6"/>
  <c r="J9" i="6"/>
  <c r="R9" i="6"/>
  <c r="Q9" i="6"/>
  <c r="P9" i="6"/>
  <c r="M9" i="6"/>
  <c r="B23" i="6"/>
  <c r="B29" i="6"/>
  <c r="BC1" i="10"/>
  <c r="O41" i="6"/>
  <c r="O35" i="6"/>
  <c r="DR3" i="10"/>
  <c r="DS3" i="10"/>
  <c r="DU3" i="10"/>
  <c r="DV3" i="10"/>
  <c r="DR4" i="10"/>
  <c r="DS4" i="10"/>
  <c r="DU4" i="10"/>
  <c r="DV4" i="10"/>
  <c r="DR5" i="10"/>
  <c r="DS5" i="10"/>
  <c r="DU5" i="10"/>
  <c r="DV5" i="10"/>
  <c r="DR6" i="10"/>
  <c r="DS6" i="10"/>
  <c r="DU6" i="10"/>
  <c r="DV6" i="10"/>
  <c r="DR7" i="10"/>
  <c r="DS7" i="10"/>
  <c r="DU7" i="10"/>
  <c r="DV7" i="10"/>
  <c r="DR8" i="10"/>
  <c r="DS8" i="10"/>
  <c r="DU8" i="10"/>
  <c r="DV8" i="10"/>
  <c r="DR9" i="10"/>
  <c r="DS9" i="10"/>
  <c r="DU9" i="10"/>
  <c r="DV9" i="10"/>
  <c r="DR10" i="10"/>
  <c r="DS10" i="10"/>
  <c r="DU10" i="10"/>
  <c r="DV10" i="10"/>
  <c r="DR11" i="10"/>
  <c r="DS11" i="10"/>
  <c r="DU11" i="10"/>
  <c r="DV11" i="10"/>
  <c r="DR12" i="10"/>
  <c r="DS12" i="10"/>
  <c r="DU12" i="10"/>
  <c r="DV12" i="10"/>
  <c r="DR13" i="10"/>
  <c r="DS13" i="10"/>
  <c r="DU13" i="10"/>
  <c r="DV13" i="10"/>
  <c r="DR14" i="10"/>
  <c r="DS14" i="10"/>
  <c r="DU14" i="10"/>
  <c r="DV14" i="10"/>
  <c r="DR15" i="10"/>
  <c r="DS15" i="10"/>
  <c r="DU15" i="10"/>
  <c r="DV15" i="10"/>
  <c r="DR16" i="10"/>
  <c r="DS16" i="10"/>
  <c r="DU16" i="10"/>
  <c r="DV16" i="10"/>
  <c r="DR17" i="10"/>
  <c r="DS17" i="10"/>
  <c r="DU17" i="10"/>
  <c r="DV17" i="10"/>
  <c r="DR18" i="10"/>
  <c r="DS18" i="10"/>
  <c r="DU18" i="10"/>
  <c r="DV18" i="10"/>
  <c r="DR19" i="10"/>
  <c r="DS19" i="10"/>
  <c r="DU19" i="10"/>
  <c r="DV19" i="10"/>
  <c r="DR20" i="10"/>
  <c r="DS20" i="10"/>
  <c r="DU20" i="10"/>
  <c r="DV20" i="10"/>
  <c r="DR21" i="10"/>
  <c r="DS21" i="10"/>
  <c r="DU21" i="10"/>
  <c r="DV21" i="10"/>
  <c r="DR22" i="10"/>
  <c r="DS22" i="10"/>
  <c r="DU22" i="10"/>
  <c r="DV22" i="10"/>
  <c r="DR23" i="10"/>
  <c r="DS23" i="10"/>
  <c r="DU23" i="10"/>
  <c r="DV23" i="10"/>
  <c r="DR24" i="10"/>
  <c r="DS24" i="10"/>
  <c r="DU24" i="10"/>
  <c r="DV24" i="10"/>
  <c r="DR25" i="10"/>
  <c r="DS25" i="10"/>
  <c r="DU25" i="10"/>
  <c r="DV25" i="10"/>
  <c r="DR26" i="10"/>
  <c r="DS26" i="10"/>
  <c r="DU26" i="10"/>
  <c r="DV26" i="10"/>
  <c r="DR27" i="10"/>
  <c r="DS27" i="10"/>
  <c r="DU27" i="10"/>
  <c r="DV27" i="10"/>
  <c r="DR28" i="10"/>
  <c r="DS28" i="10"/>
  <c r="DU28" i="10"/>
  <c r="DV28" i="10"/>
  <c r="DR29" i="10"/>
  <c r="DS29" i="10"/>
  <c r="DU29" i="10"/>
  <c r="DV29" i="10"/>
  <c r="DR30" i="10"/>
  <c r="DS30" i="10"/>
  <c r="DU30" i="10"/>
  <c r="DV30" i="10"/>
  <c r="DR31" i="10"/>
  <c r="DS31" i="10"/>
  <c r="DU31" i="10"/>
  <c r="DV31" i="10"/>
  <c r="DR32" i="10"/>
  <c r="DS32" i="10"/>
  <c r="DU32" i="10"/>
  <c r="DV32" i="10"/>
  <c r="DR33" i="10"/>
  <c r="DS33" i="10"/>
  <c r="DU33" i="10"/>
  <c r="DV33" i="10"/>
  <c r="DR34" i="10"/>
  <c r="DS34" i="10"/>
  <c r="DU34" i="10"/>
  <c r="DV34" i="10"/>
  <c r="DR35" i="10"/>
  <c r="DS35" i="10"/>
  <c r="DU35" i="10"/>
  <c r="DV35" i="10"/>
  <c r="DR36" i="10"/>
  <c r="DS36" i="10"/>
  <c r="DU36" i="10"/>
  <c r="DV36" i="10"/>
  <c r="DR37" i="10"/>
  <c r="DS37" i="10"/>
  <c r="DU37" i="10"/>
  <c r="DV37" i="10"/>
  <c r="DR38" i="10"/>
  <c r="DS38" i="10"/>
  <c r="DU38" i="10"/>
  <c r="DV38" i="10"/>
  <c r="DR39" i="10"/>
  <c r="DS39" i="10"/>
  <c r="DU39" i="10"/>
  <c r="DV39" i="10"/>
  <c r="DR40" i="10"/>
  <c r="DS40" i="10"/>
  <c r="DU40" i="10"/>
  <c r="DV40" i="10"/>
  <c r="DR41" i="10"/>
  <c r="DS41" i="10"/>
  <c r="DU41" i="10"/>
  <c r="DV41" i="10"/>
  <c r="DR42" i="10"/>
  <c r="DS42" i="10"/>
  <c r="DU42" i="10"/>
  <c r="DV42" i="10"/>
  <c r="DR43" i="10"/>
  <c r="DS43" i="10"/>
  <c r="DU43" i="10"/>
  <c r="DV43" i="10"/>
  <c r="DR44" i="10"/>
  <c r="DS44" i="10"/>
  <c r="DU44" i="10"/>
  <c r="DV44" i="10"/>
  <c r="DR45" i="10"/>
  <c r="DS45" i="10"/>
  <c r="DU45" i="10"/>
  <c r="DV45" i="10"/>
  <c r="DR46" i="10"/>
  <c r="DS46" i="10"/>
  <c r="DU46" i="10"/>
  <c r="DV46" i="10"/>
  <c r="DR47" i="10"/>
  <c r="DS47" i="10"/>
  <c r="DU47" i="10"/>
  <c r="DV47" i="10"/>
  <c r="DR48" i="10"/>
  <c r="DS48" i="10"/>
  <c r="DU48" i="10"/>
  <c r="DV48" i="10"/>
  <c r="DR49" i="10"/>
  <c r="DS49" i="10"/>
  <c r="DU49" i="10"/>
  <c r="DV49" i="10"/>
  <c r="DR50" i="10"/>
  <c r="DS50" i="10"/>
  <c r="DU50" i="10"/>
  <c r="DV50" i="10"/>
  <c r="DR51" i="10"/>
  <c r="DS51" i="10"/>
  <c r="DU51" i="10"/>
  <c r="DV51" i="10"/>
  <c r="DR52" i="10"/>
  <c r="DS52" i="10"/>
  <c r="DU52" i="10"/>
  <c r="DV52" i="10"/>
  <c r="DR53" i="10"/>
  <c r="DS53" i="10"/>
  <c r="DU53" i="10"/>
  <c r="DV53" i="10"/>
  <c r="DR54" i="10"/>
  <c r="DS54" i="10"/>
  <c r="DU54" i="10"/>
  <c r="DV54" i="10"/>
  <c r="DR55" i="10"/>
  <c r="DS55" i="10"/>
  <c r="DU55" i="10"/>
  <c r="DV55" i="10"/>
  <c r="DR56" i="10"/>
  <c r="DS56" i="10"/>
  <c r="DU56" i="10"/>
  <c r="DV56" i="10"/>
  <c r="DR57" i="10"/>
  <c r="DS57" i="10"/>
  <c r="DU57" i="10"/>
  <c r="DV57" i="10"/>
  <c r="DR58" i="10"/>
  <c r="DS58" i="10"/>
  <c r="DU58" i="10"/>
  <c r="DV58" i="10"/>
  <c r="DR59" i="10"/>
  <c r="DS59" i="10"/>
  <c r="DU59" i="10"/>
  <c r="DV59" i="10"/>
  <c r="DR60" i="10"/>
  <c r="DS60" i="10"/>
  <c r="DU60" i="10"/>
  <c r="DV60" i="10"/>
  <c r="DR61" i="10"/>
  <c r="DS61" i="10"/>
  <c r="DU61" i="10"/>
  <c r="DV61" i="10"/>
  <c r="DR62" i="10"/>
  <c r="DS62" i="10"/>
  <c r="DU62" i="10"/>
  <c r="DV62" i="10"/>
  <c r="DR63" i="10"/>
  <c r="DS63" i="10"/>
  <c r="DU63" i="10"/>
  <c r="DV63" i="10"/>
  <c r="DR64" i="10"/>
  <c r="DS64" i="10"/>
  <c r="DU64" i="10"/>
  <c r="DV64" i="10"/>
  <c r="DR65" i="10"/>
  <c r="DS65" i="10"/>
  <c r="DU65" i="10"/>
  <c r="DV65" i="10"/>
  <c r="DR66" i="10"/>
  <c r="DS66" i="10"/>
  <c r="DU66" i="10"/>
  <c r="DV66" i="10"/>
  <c r="DR67" i="10"/>
  <c r="DS67" i="10"/>
  <c r="DU67" i="10"/>
  <c r="DV67" i="10"/>
  <c r="DR68" i="10"/>
  <c r="DS68" i="10"/>
  <c r="DU68" i="10"/>
  <c r="DV68" i="10"/>
  <c r="DR69" i="10"/>
  <c r="DS69" i="10"/>
  <c r="DU69" i="10"/>
  <c r="DV69" i="10"/>
  <c r="DR70" i="10"/>
  <c r="DS70" i="10"/>
  <c r="DU70" i="10"/>
  <c r="DV70" i="10"/>
  <c r="DR71" i="10"/>
  <c r="DS71" i="10"/>
  <c r="DU71" i="10"/>
  <c r="DV71" i="10"/>
  <c r="DR72" i="10"/>
  <c r="DS72" i="10"/>
  <c r="DU72" i="10"/>
  <c r="DV72" i="10"/>
  <c r="DR73" i="10"/>
  <c r="DS73" i="10"/>
  <c r="DU73" i="10"/>
  <c r="DV73" i="10"/>
  <c r="DR74" i="10"/>
  <c r="DS74" i="10"/>
  <c r="DU74" i="10"/>
  <c r="DV74" i="10"/>
  <c r="DR75" i="10"/>
  <c r="DS75" i="10"/>
  <c r="DU75" i="10"/>
  <c r="DV75" i="10"/>
  <c r="DR76" i="10"/>
  <c r="DS76" i="10"/>
  <c r="DU76" i="10"/>
  <c r="DV76" i="10"/>
  <c r="DR77" i="10"/>
  <c r="DS77" i="10"/>
  <c r="DU77" i="10"/>
  <c r="DV77" i="10"/>
  <c r="DR78" i="10"/>
  <c r="DS78" i="10"/>
  <c r="DU78" i="10"/>
  <c r="DV78" i="10"/>
  <c r="DR79" i="10"/>
  <c r="DS79" i="10"/>
  <c r="DU79" i="10"/>
  <c r="DV79" i="10"/>
  <c r="DR80" i="10"/>
  <c r="DS80" i="10"/>
  <c r="DU80" i="10"/>
  <c r="DV80" i="10"/>
  <c r="DR81" i="10"/>
  <c r="DS81" i="10"/>
  <c r="DU81" i="10"/>
  <c r="DV81" i="10"/>
  <c r="DR82" i="10"/>
  <c r="DS82" i="10"/>
  <c r="DU82" i="10"/>
  <c r="DV82" i="10"/>
  <c r="DR83" i="10"/>
  <c r="DS83" i="10"/>
  <c r="DU83" i="10"/>
  <c r="DV83" i="10"/>
  <c r="DR84" i="10"/>
  <c r="DS84" i="10"/>
  <c r="DU84" i="10"/>
  <c r="DV84" i="10"/>
  <c r="DR85" i="10"/>
  <c r="DS85" i="10"/>
  <c r="DU85" i="10"/>
  <c r="DV85" i="10"/>
  <c r="DR86" i="10"/>
  <c r="DS86" i="10"/>
  <c r="DU86" i="10"/>
  <c r="DV86" i="10"/>
  <c r="DR87" i="10"/>
  <c r="DS87" i="10"/>
  <c r="DU87" i="10"/>
  <c r="DV87" i="10"/>
  <c r="DR88" i="10"/>
  <c r="DS88" i="10"/>
  <c r="DU88" i="10"/>
  <c r="DV88" i="10"/>
  <c r="DR89" i="10"/>
  <c r="DS89" i="10"/>
  <c r="DU89" i="10"/>
  <c r="DV89" i="10"/>
  <c r="DR90" i="10"/>
  <c r="DS90" i="10"/>
  <c r="DU90" i="10"/>
  <c r="DV90" i="10"/>
  <c r="DR91" i="10"/>
  <c r="DS91" i="10"/>
  <c r="DU91" i="10"/>
  <c r="DV91" i="10"/>
  <c r="DR92" i="10"/>
  <c r="DS92" i="10"/>
  <c r="DU92" i="10"/>
  <c r="DV92" i="10"/>
  <c r="DR93" i="10"/>
  <c r="DS93" i="10"/>
  <c r="DU93" i="10"/>
  <c r="DV93" i="10"/>
  <c r="DR94" i="10"/>
  <c r="DS94" i="10"/>
  <c r="DU94" i="10"/>
  <c r="DV94" i="10"/>
  <c r="DR95" i="10"/>
  <c r="DS95" i="10"/>
  <c r="DU95" i="10"/>
  <c r="DV95" i="10"/>
  <c r="DR96" i="10"/>
  <c r="DS96" i="10"/>
  <c r="DU96" i="10"/>
  <c r="DV96" i="10"/>
  <c r="DR97" i="10"/>
  <c r="DS97" i="10"/>
  <c r="DU97" i="10"/>
  <c r="DV97" i="10"/>
  <c r="DV2" i="10"/>
  <c r="DU2" i="10"/>
  <c r="DS2" i="10"/>
  <c r="DR2" i="10"/>
  <c r="CT3" i="10"/>
  <c r="CU3" i="10"/>
  <c r="CW3" i="10"/>
  <c r="CX3" i="10"/>
  <c r="CT4" i="10"/>
  <c r="CU4" i="10"/>
  <c r="CW4" i="10"/>
  <c r="CX4" i="10"/>
  <c r="CT5" i="10"/>
  <c r="CU5" i="10"/>
  <c r="CW5" i="10"/>
  <c r="CX5" i="10"/>
  <c r="CT6" i="10"/>
  <c r="CU6" i="10"/>
  <c r="CW6" i="10"/>
  <c r="CX6" i="10"/>
  <c r="CT7" i="10"/>
  <c r="CU7" i="10"/>
  <c r="CW7" i="10"/>
  <c r="CX7" i="10"/>
  <c r="CT8" i="10"/>
  <c r="CU8" i="10"/>
  <c r="CW8" i="10"/>
  <c r="CX8" i="10"/>
  <c r="CT9" i="10"/>
  <c r="CU9" i="10"/>
  <c r="CW9" i="10"/>
  <c r="CX9" i="10"/>
  <c r="CT10" i="10"/>
  <c r="CU10" i="10"/>
  <c r="CW10" i="10"/>
  <c r="CX10" i="10"/>
  <c r="CT11" i="10"/>
  <c r="CU11" i="10"/>
  <c r="CW11" i="10"/>
  <c r="CX11" i="10"/>
  <c r="CT12" i="10"/>
  <c r="CU12" i="10"/>
  <c r="CW12" i="10"/>
  <c r="CX12" i="10"/>
  <c r="CT13" i="10"/>
  <c r="CU13" i="10"/>
  <c r="CW13" i="10"/>
  <c r="CX13" i="10"/>
  <c r="CT14" i="10"/>
  <c r="CU14" i="10"/>
  <c r="CW14" i="10"/>
  <c r="CX14" i="10"/>
  <c r="CT15" i="10"/>
  <c r="CU15" i="10"/>
  <c r="CW15" i="10"/>
  <c r="CX15" i="10"/>
  <c r="CT16" i="10"/>
  <c r="CU16" i="10"/>
  <c r="CW16" i="10"/>
  <c r="CX16" i="10"/>
  <c r="CT17" i="10"/>
  <c r="CU17" i="10"/>
  <c r="CW17" i="10"/>
  <c r="CX17" i="10"/>
  <c r="CT18" i="10"/>
  <c r="CU18" i="10"/>
  <c r="CW18" i="10"/>
  <c r="CX18" i="10"/>
  <c r="CT19" i="10"/>
  <c r="CU19" i="10"/>
  <c r="CW19" i="10"/>
  <c r="CX19" i="10"/>
  <c r="CT20" i="10"/>
  <c r="CU20" i="10"/>
  <c r="CW20" i="10"/>
  <c r="CX20" i="10"/>
  <c r="CT21" i="10"/>
  <c r="CU21" i="10"/>
  <c r="CW21" i="10"/>
  <c r="CX21" i="10"/>
  <c r="CT22" i="10"/>
  <c r="CU22" i="10"/>
  <c r="CW22" i="10"/>
  <c r="CX22" i="10"/>
  <c r="CT23" i="10"/>
  <c r="CU23" i="10"/>
  <c r="CW23" i="10"/>
  <c r="CX23" i="10"/>
  <c r="CT24" i="10"/>
  <c r="CU24" i="10"/>
  <c r="CW24" i="10"/>
  <c r="CX24" i="10"/>
  <c r="CT25" i="10"/>
  <c r="CU25" i="10"/>
  <c r="CW25" i="10"/>
  <c r="CX25" i="10"/>
  <c r="CT26" i="10"/>
  <c r="CU26" i="10"/>
  <c r="CW26" i="10"/>
  <c r="CX26" i="10"/>
  <c r="CT27" i="10"/>
  <c r="CU27" i="10"/>
  <c r="CW27" i="10"/>
  <c r="CX27" i="10"/>
  <c r="CT28" i="10"/>
  <c r="CU28" i="10"/>
  <c r="CW28" i="10"/>
  <c r="CX28" i="10"/>
  <c r="CT29" i="10"/>
  <c r="CU29" i="10"/>
  <c r="CW29" i="10"/>
  <c r="CX29" i="10"/>
  <c r="CT30" i="10"/>
  <c r="CU30" i="10"/>
  <c r="CW30" i="10"/>
  <c r="CX30" i="10"/>
  <c r="CT31" i="10"/>
  <c r="CU31" i="10"/>
  <c r="CW31" i="10"/>
  <c r="CX31" i="10"/>
  <c r="CT32" i="10"/>
  <c r="CU32" i="10"/>
  <c r="CW32" i="10"/>
  <c r="CX32" i="10"/>
  <c r="CT33" i="10"/>
  <c r="CU33" i="10"/>
  <c r="CW33" i="10"/>
  <c r="CX33" i="10"/>
  <c r="CT34" i="10"/>
  <c r="CU34" i="10"/>
  <c r="CW34" i="10"/>
  <c r="CX34" i="10"/>
  <c r="CT35" i="10"/>
  <c r="CU35" i="10"/>
  <c r="CW35" i="10"/>
  <c r="CX35" i="10"/>
  <c r="CT36" i="10"/>
  <c r="CU36" i="10"/>
  <c r="CW36" i="10"/>
  <c r="CX36" i="10"/>
  <c r="CT37" i="10"/>
  <c r="CU37" i="10"/>
  <c r="CW37" i="10"/>
  <c r="CX37" i="10"/>
  <c r="CT38" i="10"/>
  <c r="CU38" i="10"/>
  <c r="CW38" i="10"/>
  <c r="CX38" i="10"/>
  <c r="CT39" i="10"/>
  <c r="CU39" i="10"/>
  <c r="CW39" i="10"/>
  <c r="CX39" i="10"/>
  <c r="CT40" i="10"/>
  <c r="CU40" i="10"/>
  <c r="CW40" i="10"/>
  <c r="CX40" i="10"/>
  <c r="CT41" i="10"/>
  <c r="CU41" i="10"/>
  <c r="CW41" i="10"/>
  <c r="CX41" i="10"/>
  <c r="CT42" i="10"/>
  <c r="CU42" i="10"/>
  <c r="CW42" i="10"/>
  <c r="CX42" i="10"/>
  <c r="CT43" i="10"/>
  <c r="CU43" i="10"/>
  <c r="CW43" i="10"/>
  <c r="CX43" i="10"/>
  <c r="CT44" i="10"/>
  <c r="CU44" i="10"/>
  <c r="CW44" i="10"/>
  <c r="CX44" i="10"/>
  <c r="CT45" i="10"/>
  <c r="CU45" i="10"/>
  <c r="CW45" i="10"/>
  <c r="CX45" i="10"/>
  <c r="CT46" i="10"/>
  <c r="CU46" i="10"/>
  <c r="CW46" i="10"/>
  <c r="CX46" i="10"/>
  <c r="CT47" i="10"/>
  <c r="CU47" i="10"/>
  <c r="CW47" i="10"/>
  <c r="CX47" i="10"/>
  <c r="CT48" i="10"/>
  <c r="CU48" i="10"/>
  <c r="CW48" i="10"/>
  <c r="CX48" i="10"/>
  <c r="CT49" i="10"/>
  <c r="CU49" i="10"/>
  <c r="CW49" i="10"/>
  <c r="CX49" i="10"/>
  <c r="CT50" i="10"/>
  <c r="CU50" i="10"/>
  <c r="CW50" i="10"/>
  <c r="CX50" i="10"/>
  <c r="CT51" i="10"/>
  <c r="CU51" i="10"/>
  <c r="CW51" i="10"/>
  <c r="CX51" i="10"/>
  <c r="CT52" i="10"/>
  <c r="CU52" i="10"/>
  <c r="CW52" i="10"/>
  <c r="CX52" i="10"/>
  <c r="CT53" i="10"/>
  <c r="CU53" i="10"/>
  <c r="CW53" i="10"/>
  <c r="CX53" i="10"/>
  <c r="CT54" i="10"/>
  <c r="CU54" i="10"/>
  <c r="CW54" i="10"/>
  <c r="CX54" i="10"/>
  <c r="CT55" i="10"/>
  <c r="CU55" i="10"/>
  <c r="CW55" i="10"/>
  <c r="CX55" i="10"/>
  <c r="CT56" i="10"/>
  <c r="CU56" i="10"/>
  <c r="CW56" i="10"/>
  <c r="CX56" i="10"/>
  <c r="CT57" i="10"/>
  <c r="CU57" i="10"/>
  <c r="CW57" i="10"/>
  <c r="CX57" i="10"/>
  <c r="CT58" i="10"/>
  <c r="CU58" i="10"/>
  <c r="CW58" i="10"/>
  <c r="CX58" i="10"/>
  <c r="CT59" i="10"/>
  <c r="CU59" i="10"/>
  <c r="CW59" i="10"/>
  <c r="CX59" i="10"/>
  <c r="CT60" i="10"/>
  <c r="CU60" i="10"/>
  <c r="CW60" i="10"/>
  <c r="CX60" i="10"/>
  <c r="CT61" i="10"/>
  <c r="CU61" i="10"/>
  <c r="CW61" i="10"/>
  <c r="CX61" i="10"/>
  <c r="CT62" i="10"/>
  <c r="CU62" i="10"/>
  <c r="CW62" i="10"/>
  <c r="CX62" i="10"/>
  <c r="CT63" i="10"/>
  <c r="CU63" i="10"/>
  <c r="CW63" i="10"/>
  <c r="CX63" i="10"/>
  <c r="CT64" i="10"/>
  <c r="CU64" i="10"/>
  <c r="CW64" i="10"/>
  <c r="CX64" i="10"/>
  <c r="CT65" i="10"/>
  <c r="CU65" i="10"/>
  <c r="CW65" i="10"/>
  <c r="CX65" i="10"/>
  <c r="CT66" i="10"/>
  <c r="CU66" i="10"/>
  <c r="CW66" i="10"/>
  <c r="CX66" i="10"/>
  <c r="CT67" i="10"/>
  <c r="CU67" i="10"/>
  <c r="CW67" i="10"/>
  <c r="CX67" i="10"/>
  <c r="CT68" i="10"/>
  <c r="CU68" i="10"/>
  <c r="CW68" i="10"/>
  <c r="CX68" i="10"/>
  <c r="CT69" i="10"/>
  <c r="CU69" i="10"/>
  <c r="CW69" i="10"/>
  <c r="CX69" i="10"/>
  <c r="CT70" i="10"/>
  <c r="CU70" i="10"/>
  <c r="CW70" i="10"/>
  <c r="CX70" i="10"/>
  <c r="CT71" i="10"/>
  <c r="CU71" i="10"/>
  <c r="CW71" i="10"/>
  <c r="CX71" i="10"/>
  <c r="CT72" i="10"/>
  <c r="CU72" i="10"/>
  <c r="CW72" i="10"/>
  <c r="CX72" i="10"/>
  <c r="CT73" i="10"/>
  <c r="CU73" i="10"/>
  <c r="CW73" i="10"/>
  <c r="CX73" i="10"/>
  <c r="CX2" i="10"/>
  <c r="CW2" i="10"/>
  <c r="CU2" i="10"/>
  <c r="CT2" i="10"/>
  <c r="BV3" i="10"/>
  <c r="BW3" i="10"/>
  <c r="BY3" i="10"/>
  <c r="BZ3" i="10"/>
  <c r="BV4" i="10"/>
  <c r="BW4" i="10"/>
  <c r="BY4" i="10"/>
  <c r="BZ4" i="10"/>
  <c r="BV5" i="10"/>
  <c r="BW5" i="10"/>
  <c r="BY5" i="10"/>
  <c r="BZ5" i="10"/>
  <c r="BV6" i="10"/>
  <c r="BW6" i="10"/>
  <c r="BY6" i="10"/>
  <c r="BZ6" i="10"/>
  <c r="BV7" i="10"/>
  <c r="BW7" i="10"/>
  <c r="BY7" i="10"/>
  <c r="BZ7" i="10"/>
  <c r="BV8" i="10"/>
  <c r="BW8" i="10"/>
  <c r="BY8" i="10"/>
  <c r="BZ8" i="10"/>
  <c r="BV9" i="10"/>
  <c r="BW9" i="10"/>
  <c r="BY9" i="10"/>
  <c r="BZ9" i="10"/>
  <c r="BV10" i="10"/>
  <c r="BW10" i="10"/>
  <c r="BY10" i="10"/>
  <c r="BZ10" i="10"/>
  <c r="BV11" i="10"/>
  <c r="BW11" i="10"/>
  <c r="BY11" i="10"/>
  <c r="BZ11" i="10"/>
  <c r="BV12" i="10"/>
  <c r="BW12" i="10"/>
  <c r="BY12" i="10"/>
  <c r="BZ12" i="10"/>
  <c r="BV13" i="10"/>
  <c r="BW13" i="10"/>
  <c r="BY13" i="10"/>
  <c r="BZ13" i="10"/>
  <c r="BV14" i="10"/>
  <c r="BW14" i="10"/>
  <c r="BY14" i="10"/>
  <c r="BZ14" i="10"/>
  <c r="BV15" i="10"/>
  <c r="BW15" i="10"/>
  <c r="BY15" i="10"/>
  <c r="BZ15" i="10"/>
  <c r="BV16" i="10"/>
  <c r="BW16" i="10"/>
  <c r="BY16" i="10"/>
  <c r="BZ16" i="10"/>
  <c r="BV17" i="10"/>
  <c r="BW17" i="10"/>
  <c r="BY17" i="10"/>
  <c r="BZ17" i="10"/>
  <c r="BV18" i="10"/>
  <c r="BW18" i="10"/>
  <c r="BY18" i="10"/>
  <c r="BZ18" i="10"/>
  <c r="BV19" i="10"/>
  <c r="BW19" i="10"/>
  <c r="BY19" i="10"/>
  <c r="BZ19" i="10"/>
  <c r="BV20" i="10"/>
  <c r="BW20" i="10"/>
  <c r="BY20" i="10"/>
  <c r="BZ20" i="10"/>
  <c r="BV21" i="10"/>
  <c r="BW21" i="10"/>
  <c r="BY21" i="10"/>
  <c r="BZ21" i="10"/>
  <c r="BV22" i="10"/>
  <c r="BW22" i="10"/>
  <c r="BY22" i="10"/>
  <c r="BZ22" i="10"/>
  <c r="BV23" i="10"/>
  <c r="BW23" i="10"/>
  <c r="BY23" i="10"/>
  <c r="BZ23" i="10"/>
  <c r="BV24" i="10"/>
  <c r="BW24" i="10"/>
  <c r="BY24" i="10"/>
  <c r="BZ24" i="10"/>
  <c r="BV25" i="10"/>
  <c r="BW25" i="10"/>
  <c r="BY25" i="10"/>
  <c r="BZ25" i="10"/>
  <c r="BV26" i="10"/>
  <c r="BW26" i="10"/>
  <c r="BY26" i="10"/>
  <c r="BZ26" i="10"/>
  <c r="BV27" i="10"/>
  <c r="BW27" i="10"/>
  <c r="BY27" i="10"/>
  <c r="BZ27" i="10"/>
  <c r="BV28" i="10"/>
  <c r="BW28" i="10"/>
  <c r="BY28" i="10"/>
  <c r="BZ28" i="10"/>
  <c r="BV29" i="10"/>
  <c r="BW29" i="10"/>
  <c r="BY29" i="10"/>
  <c r="BZ29" i="10"/>
  <c r="BV30" i="10"/>
  <c r="BW30" i="10"/>
  <c r="BY30" i="10"/>
  <c r="BZ30" i="10"/>
  <c r="BV31" i="10"/>
  <c r="BW31" i="10"/>
  <c r="BY31" i="10"/>
  <c r="BZ31" i="10"/>
  <c r="BV32" i="10"/>
  <c r="BW32" i="10"/>
  <c r="BY32" i="10"/>
  <c r="BZ32" i="10"/>
  <c r="BV33" i="10"/>
  <c r="BW33" i="10"/>
  <c r="BY33" i="10"/>
  <c r="BZ33" i="10"/>
  <c r="BV34" i="10"/>
  <c r="BW34" i="10"/>
  <c r="BY34" i="10"/>
  <c r="BZ34" i="10"/>
  <c r="BV35" i="10"/>
  <c r="BW35" i="10"/>
  <c r="BY35" i="10"/>
  <c r="BZ35" i="10"/>
  <c r="BV36" i="10"/>
  <c r="BW36" i="10"/>
  <c r="BY36" i="10"/>
  <c r="BZ36" i="10"/>
  <c r="BV37" i="10"/>
  <c r="BW37" i="10"/>
  <c r="BY37" i="10"/>
  <c r="BZ37" i="10"/>
  <c r="BV38" i="10"/>
  <c r="BW38" i="10"/>
  <c r="BY38" i="10"/>
  <c r="BZ38" i="10"/>
  <c r="BV39" i="10"/>
  <c r="BW39" i="10"/>
  <c r="BY39" i="10"/>
  <c r="BZ39" i="10"/>
  <c r="BV40" i="10"/>
  <c r="BW40" i="10"/>
  <c r="BY40" i="10"/>
  <c r="BZ40" i="10"/>
  <c r="BV41" i="10"/>
  <c r="BW41" i="10"/>
  <c r="BY41" i="10"/>
  <c r="BZ41" i="10"/>
  <c r="BV42" i="10"/>
  <c r="BW42" i="10"/>
  <c r="BY42" i="10"/>
  <c r="BZ42" i="10"/>
  <c r="BV43" i="10"/>
  <c r="BW43" i="10"/>
  <c r="BY43" i="10"/>
  <c r="BZ43" i="10"/>
  <c r="BV44" i="10"/>
  <c r="BW44" i="10"/>
  <c r="BY44" i="10"/>
  <c r="BZ44" i="10"/>
  <c r="BV45" i="10"/>
  <c r="BW45" i="10"/>
  <c r="BY45" i="10"/>
  <c r="BZ45" i="10"/>
  <c r="BV46" i="10"/>
  <c r="BW46" i="10"/>
  <c r="BY46" i="10"/>
  <c r="BZ46" i="10"/>
  <c r="BV47" i="10"/>
  <c r="BW47" i="10"/>
  <c r="BY47" i="10"/>
  <c r="BZ47" i="10"/>
  <c r="BV48" i="10"/>
  <c r="BW48" i="10"/>
  <c r="BY48" i="10"/>
  <c r="BZ48" i="10"/>
  <c r="BV49" i="10"/>
  <c r="BW49" i="10"/>
  <c r="BY49" i="10"/>
  <c r="BZ49" i="10"/>
  <c r="BV50" i="10"/>
  <c r="BW50" i="10"/>
  <c r="BY50" i="10"/>
  <c r="BZ50" i="10"/>
  <c r="BV51" i="10"/>
  <c r="BW51" i="10"/>
  <c r="BY51" i="10"/>
  <c r="BZ51" i="10"/>
  <c r="BV52" i="10"/>
  <c r="BW52" i="10"/>
  <c r="BY52" i="10"/>
  <c r="BZ52" i="10"/>
  <c r="BV53" i="10"/>
  <c r="BW53" i="10"/>
  <c r="BY53" i="10"/>
  <c r="BZ53" i="10"/>
  <c r="BV54" i="10"/>
  <c r="BW54" i="10"/>
  <c r="BY54" i="10"/>
  <c r="BZ54" i="10"/>
  <c r="BV55" i="10"/>
  <c r="BW55" i="10"/>
  <c r="BY55" i="10"/>
  <c r="BZ55" i="10"/>
  <c r="BV56" i="10"/>
  <c r="BW56" i="10"/>
  <c r="BY56" i="10"/>
  <c r="BZ56" i="10"/>
  <c r="BV57" i="10"/>
  <c r="BW57" i="10"/>
  <c r="BY57" i="10"/>
  <c r="BZ57" i="10"/>
  <c r="BV58" i="10"/>
  <c r="BW58" i="10"/>
  <c r="BY58" i="10"/>
  <c r="BZ58" i="10"/>
  <c r="BV59" i="10"/>
  <c r="BW59" i="10"/>
  <c r="BY59" i="10"/>
  <c r="BZ59" i="10"/>
  <c r="BV60" i="10"/>
  <c r="BW60" i="10"/>
  <c r="BY60" i="10"/>
  <c r="BZ60" i="10"/>
  <c r="BV61" i="10"/>
  <c r="BW61" i="10"/>
  <c r="BY61" i="10"/>
  <c r="BZ61" i="10"/>
  <c r="BV62" i="10"/>
  <c r="BW62" i="10"/>
  <c r="BY62" i="10"/>
  <c r="BZ62" i="10"/>
  <c r="BV63" i="10"/>
  <c r="BW63" i="10"/>
  <c r="BY63" i="10"/>
  <c r="BZ63" i="10"/>
  <c r="BV64" i="10"/>
  <c r="BW64" i="10"/>
  <c r="BY64" i="10"/>
  <c r="BZ64" i="10"/>
  <c r="BV65" i="10"/>
  <c r="BW65" i="10"/>
  <c r="BY65" i="10"/>
  <c r="BZ65" i="10"/>
  <c r="BV66" i="10"/>
  <c r="BW66" i="10"/>
  <c r="BY66" i="10"/>
  <c r="BZ66" i="10"/>
  <c r="BV67" i="10"/>
  <c r="BW67" i="10"/>
  <c r="BY67" i="10"/>
  <c r="BZ67" i="10"/>
  <c r="BV68" i="10"/>
  <c r="BW68" i="10"/>
  <c r="BY68" i="10"/>
  <c r="BZ68" i="10"/>
  <c r="BV69" i="10"/>
  <c r="BW69" i="10"/>
  <c r="BY69" i="10"/>
  <c r="BZ69" i="10"/>
  <c r="BV70" i="10"/>
  <c r="BW70" i="10"/>
  <c r="BY70" i="10"/>
  <c r="BZ70" i="10"/>
  <c r="BV71" i="10"/>
  <c r="BW71" i="10"/>
  <c r="BY71" i="10"/>
  <c r="BZ71" i="10"/>
  <c r="BV72" i="10"/>
  <c r="BW72" i="10"/>
  <c r="BY72" i="10"/>
  <c r="BZ72" i="10"/>
  <c r="BV73" i="10"/>
  <c r="BW73" i="10"/>
  <c r="BY73" i="10"/>
  <c r="BZ73" i="10"/>
  <c r="BZ2" i="10"/>
  <c r="BY2" i="10"/>
  <c r="BW2" i="10"/>
  <c r="BV2" i="10"/>
  <c r="AX3" i="10"/>
  <c r="AY3" i="10"/>
  <c r="BA3" i="10"/>
  <c r="BB3" i="10"/>
  <c r="AX4" i="10"/>
  <c r="AY4" i="10"/>
  <c r="BA4" i="10"/>
  <c r="BB4" i="10"/>
  <c r="AX5" i="10"/>
  <c r="AY5" i="10"/>
  <c r="BA5" i="10"/>
  <c r="BB5" i="10"/>
  <c r="AX6" i="10"/>
  <c r="AY6" i="10"/>
  <c r="BA6" i="10"/>
  <c r="BB6" i="10"/>
  <c r="AX7" i="10"/>
  <c r="AY7" i="10"/>
  <c r="BA7" i="10"/>
  <c r="BB7" i="10"/>
  <c r="AX8" i="10"/>
  <c r="AY8" i="10"/>
  <c r="BA8" i="10"/>
  <c r="BB8" i="10"/>
  <c r="AX9" i="10"/>
  <c r="AY9" i="10"/>
  <c r="BA9" i="10"/>
  <c r="BB9" i="10"/>
  <c r="AX10" i="10"/>
  <c r="AY10" i="10"/>
  <c r="BA10" i="10"/>
  <c r="BB10" i="10"/>
  <c r="AX11" i="10"/>
  <c r="AY11" i="10"/>
  <c r="BA11" i="10"/>
  <c r="BB11" i="10"/>
  <c r="AX12" i="10"/>
  <c r="AY12" i="10"/>
  <c r="BA12" i="10"/>
  <c r="BB12" i="10"/>
  <c r="AX13" i="10"/>
  <c r="AY13" i="10"/>
  <c r="BA13" i="10"/>
  <c r="BB13" i="10"/>
  <c r="AX14" i="10"/>
  <c r="AY14" i="10"/>
  <c r="BA14" i="10"/>
  <c r="BB14" i="10"/>
  <c r="AX15" i="10"/>
  <c r="AY15" i="10"/>
  <c r="BA15" i="10"/>
  <c r="BB15" i="10"/>
  <c r="AX16" i="10"/>
  <c r="AY16" i="10"/>
  <c r="BA16" i="10"/>
  <c r="BB16" i="10"/>
  <c r="AX17" i="10"/>
  <c r="AY17" i="10"/>
  <c r="BA17" i="10"/>
  <c r="BB17" i="10"/>
  <c r="AX18" i="10"/>
  <c r="AY18" i="10"/>
  <c r="BA18" i="10"/>
  <c r="BB18" i="10"/>
  <c r="AX19" i="10"/>
  <c r="AY19" i="10"/>
  <c r="BA19" i="10"/>
  <c r="BB19" i="10"/>
  <c r="AX20" i="10"/>
  <c r="AY20" i="10"/>
  <c r="BA20" i="10"/>
  <c r="BB20" i="10"/>
  <c r="AX21" i="10"/>
  <c r="AY21" i="10"/>
  <c r="BA21" i="10"/>
  <c r="BB21" i="10"/>
  <c r="AX22" i="10"/>
  <c r="AY22" i="10"/>
  <c r="BA22" i="10"/>
  <c r="BB22" i="10"/>
  <c r="AX23" i="10"/>
  <c r="AY23" i="10"/>
  <c r="BA23" i="10"/>
  <c r="BB23" i="10"/>
  <c r="AX24" i="10"/>
  <c r="AY24" i="10"/>
  <c r="BA24" i="10"/>
  <c r="BB24" i="10"/>
  <c r="AX25" i="10"/>
  <c r="AY25" i="10"/>
  <c r="BA25" i="10"/>
  <c r="BB25" i="10"/>
  <c r="AX26" i="10"/>
  <c r="AY26" i="10"/>
  <c r="BA26" i="10"/>
  <c r="BB26" i="10"/>
  <c r="AX27" i="10"/>
  <c r="AY27" i="10"/>
  <c r="BA27" i="10"/>
  <c r="BB27" i="10"/>
  <c r="AX28" i="10"/>
  <c r="AY28" i="10"/>
  <c r="BA28" i="10"/>
  <c r="BB28" i="10"/>
  <c r="AX29" i="10"/>
  <c r="AY29" i="10"/>
  <c r="BA29" i="10"/>
  <c r="BB29" i="10"/>
  <c r="AX30" i="10"/>
  <c r="AY30" i="10"/>
  <c r="BA30" i="10"/>
  <c r="BB30" i="10"/>
  <c r="AX31" i="10"/>
  <c r="AY31" i="10"/>
  <c r="BA31" i="10"/>
  <c r="BB31" i="10"/>
  <c r="AX32" i="10"/>
  <c r="AY32" i="10"/>
  <c r="BA32" i="10"/>
  <c r="BB32" i="10"/>
  <c r="AX33" i="10"/>
  <c r="AY33" i="10"/>
  <c r="BA33" i="10"/>
  <c r="BB33" i="10"/>
  <c r="AX34" i="10"/>
  <c r="AY34" i="10"/>
  <c r="BA34" i="10"/>
  <c r="BB34" i="10"/>
  <c r="AX35" i="10"/>
  <c r="AY35" i="10"/>
  <c r="BA35" i="10"/>
  <c r="BB35" i="10"/>
  <c r="AX36" i="10"/>
  <c r="AY36" i="10"/>
  <c r="BA36" i="10"/>
  <c r="BB36" i="10"/>
  <c r="AX37" i="10"/>
  <c r="AY37" i="10"/>
  <c r="BA37" i="10"/>
  <c r="BB37" i="10"/>
  <c r="AX38" i="10"/>
  <c r="AY38" i="10"/>
  <c r="BA38" i="10"/>
  <c r="BB38" i="10"/>
  <c r="AX39" i="10"/>
  <c r="AY39" i="10"/>
  <c r="BA39" i="10"/>
  <c r="BB39" i="10"/>
  <c r="AX40" i="10"/>
  <c r="AY40" i="10"/>
  <c r="BA40" i="10"/>
  <c r="BB40" i="10"/>
  <c r="AX41" i="10"/>
  <c r="AY41" i="10"/>
  <c r="BA41" i="10"/>
  <c r="BB41" i="10"/>
  <c r="AX42" i="10"/>
  <c r="AY42" i="10"/>
  <c r="BA42" i="10"/>
  <c r="BB42" i="10"/>
  <c r="AX43" i="10"/>
  <c r="AY43" i="10"/>
  <c r="BA43" i="10"/>
  <c r="BB43" i="10"/>
  <c r="AX44" i="10"/>
  <c r="AY44" i="10"/>
  <c r="BA44" i="10"/>
  <c r="BB44" i="10"/>
  <c r="AX45" i="10"/>
  <c r="AY45" i="10"/>
  <c r="BA45" i="10"/>
  <c r="BB45" i="10"/>
  <c r="AX46" i="10"/>
  <c r="AY46" i="10"/>
  <c r="BA46" i="10"/>
  <c r="BB46" i="10"/>
  <c r="AX47" i="10"/>
  <c r="AY47" i="10"/>
  <c r="BA47" i="10"/>
  <c r="BB47" i="10"/>
  <c r="AX48" i="10"/>
  <c r="AY48" i="10"/>
  <c r="BA48" i="10"/>
  <c r="BB48" i="10"/>
  <c r="AX49" i="10"/>
  <c r="AY49" i="10"/>
  <c r="BA49" i="10"/>
  <c r="BB49" i="10"/>
  <c r="BB2" i="10"/>
  <c r="BA2" i="10"/>
  <c r="AY2" i="10"/>
  <c r="AX2" i="10"/>
  <c r="DL3" i="10"/>
  <c r="DM3" i="10"/>
  <c r="DO3" i="10"/>
  <c r="DP3" i="10"/>
  <c r="DL4" i="10"/>
  <c r="DM4" i="10"/>
  <c r="DO4" i="10"/>
  <c r="DP4" i="10"/>
  <c r="DL5" i="10"/>
  <c r="DM5" i="10"/>
  <c r="DO5" i="10"/>
  <c r="DP5" i="10"/>
  <c r="DL6" i="10"/>
  <c r="DM6" i="10"/>
  <c r="DO6" i="10"/>
  <c r="DP6" i="10"/>
  <c r="DL7" i="10"/>
  <c r="DM7" i="10"/>
  <c r="DO7" i="10"/>
  <c r="DP7" i="10"/>
  <c r="DL8" i="10"/>
  <c r="DM8" i="10"/>
  <c r="DO8" i="10"/>
  <c r="DP8" i="10"/>
  <c r="DL9" i="10"/>
  <c r="DM9" i="10"/>
  <c r="DO9" i="10"/>
  <c r="DP9" i="10"/>
  <c r="DL10" i="10"/>
  <c r="DM10" i="10"/>
  <c r="DO10" i="10"/>
  <c r="DP10" i="10"/>
  <c r="DL11" i="10"/>
  <c r="DM11" i="10"/>
  <c r="DO11" i="10"/>
  <c r="DP11" i="10"/>
  <c r="DL12" i="10"/>
  <c r="DM12" i="10"/>
  <c r="DO12" i="10"/>
  <c r="DP12" i="10"/>
  <c r="DL13" i="10"/>
  <c r="DM13" i="10"/>
  <c r="DO13" i="10"/>
  <c r="DP13" i="10"/>
  <c r="DL14" i="10"/>
  <c r="DM14" i="10"/>
  <c r="DO14" i="10"/>
  <c r="DP14" i="10"/>
  <c r="DL15" i="10"/>
  <c r="DM15" i="10"/>
  <c r="DO15" i="10"/>
  <c r="DP15" i="10"/>
  <c r="DL16" i="10"/>
  <c r="DM16" i="10"/>
  <c r="DO16" i="10"/>
  <c r="DP16" i="10"/>
  <c r="DL17" i="10"/>
  <c r="DM17" i="10"/>
  <c r="DO17" i="10"/>
  <c r="DP17" i="10"/>
  <c r="DL18" i="10"/>
  <c r="DM18" i="10"/>
  <c r="DO18" i="10"/>
  <c r="DP18" i="10"/>
  <c r="DL19" i="10"/>
  <c r="DM19" i="10"/>
  <c r="DO19" i="10"/>
  <c r="DP19" i="10"/>
  <c r="DL20" i="10"/>
  <c r="DM20" i="10"/>
  <c r="DO20" i="10"/>
  <c r="DP20" i="10"/>
  <c r="DL21" i="10"/>
  <c r="DM21" i="10"/>
  <c r="DO21" i="10"/>
  <c r="DP21" i="10"/>
  <c r="DL22" i="10"/>
  <c r="DM22" i="10"/>
  <c r="DO22" i="10"/>
  <c r="DP22" i="10"/>
  <c r="DL23" i="10"/>
  <c r="DM23" i="10"/>
  <c r="DO23" i="10"/>
  <c r="DP23" i="10"/>
  <c r="DL24" i="10"/>
  <c r="DM24" i="10"/>
  <c r="DO24" i="10"/>
  <c r="DP24" i="10"/>
  <c r="DL25" i="10"/>
  <c r="DM25" i="10"/>
  <c r="DO25" i="10"/>
  <c r="DP25" i="10"/>
  <c r="DL26" i="10"/>
  <c r="DM26" i="10"/>
  <c r="DO26" i="10"/>
  <c r="DP26" i="10"/>
  <c r="DL27" i="10"/>
  <c r="DM27" i="10"/>
  <c r="DO27" i="10"/>
  <c r="DP27" i="10"/>
  <c r="DL28" i="10"/>
  <c r="DM28" i="10"/>
  <c r="DO28" i="10"/>
  <c r="DP28" i="10"/>
  <c r="DL29" i="10"/>
  <c r="DM29" i="10"/>
  <c r="DO29" i="10"/>
  <c r="DP29" i="10"/>
  <c r="DL30" i="10"/>
  <c r="DM30" i="10"/>
  <c r="DO30" i="10"/>
  <c r="DP30" i="10"/>
  <c r="DL31" i="10"/>
  <c r="DM31" i="10"/>
  <c r="DO31" i="10"/>
  <c r="DP31" i="10"/>
  <c r="DL32" i="10"/>
  <c r="DM32" i="10"/>
  <c r="DO32" i="10"/>
  <c r="DP32" i="10"/>
  <c r="DL33" i="10"/>
  <c r="DM33" i="10"/>
  <c r="DO33" i="10"/>
  <c r="DP33" i="10"/>
  <c r="DL34" i="10"/>
  <c r="DM34" i="10"/>
  <c r="DO34" i="10"/>
  <c r="DP34" i="10"/>
  <c r="DL35" i="10"/>
  <c r="DM35" i="10"/>
  <c r="DO35" i="10"/>
  <c r="DP35" i="10"/>
  <c r="DL36" i="10"/>
  <c r="DM36" i="10"/>
  <c r="DO36" i="10"/>
  <c r="DP36" i="10"/>
  <c r="DL37" i="10"/>
  <c r="DM37" i="10"/>
  <c r="DO37" i="10"/>
  <c r="DP37" i="10"/>
  <c r="DL38" i="10"/>
  <c r="DM38" i="10"/>
  <c r="DO38" i="10"/>
  <c r="DP38" i="10"/>
  <c r="DL39" i="10"/>
  <c r="DM39" i="10"/>
  <c r="DO39" i="10"/>
  <c r="DP39" i="10"/>
  <c r="DL40" i="10"/>
  <c r="DM40" i="10"/>
  <c r="DO40" i="10"/>
  <c r="DP40" i="10"/>
  <c r="DL41" i="10"/>
  <c r="DM41" i="10"/>
  <c r="DO41" i="10"/>
  <c r="DP41" i="10"/>
  <c r="DL42" i="10"/>
  <c r="DM42" i="10"/>
  <c r="DO42" i="10"/>
  <c r="DP42" i="10"/>
  <c r="DL43" i="10"/>
  <c r="DM43" i="10"/>
  <c r="DO43" i="10"/>
  <c r="DP43" i="10"/>
  <c r="DL44" i="10"/>
  <c r="DM44" i="10"/>
  <c r="DO44" i="10"/>
  <c r="DP44" i="10"/>
  <c r="DL45" i="10"/>
  <c r="DM45" i="10"/>
  <c r="DO45" i="10"/>
  <c r="DP45" i="10"/>
  <c r="DL46" i="10"/>
  <c r="DM46" i="10"/>
  <c r="DO46" i="10"/>
  <c r="DP46" i="10"/>
  <c r="DL47" i="10"/>
  <c r="DM47" i="10"/>
  <c r="DO47" i="10"/>
  <c r="DP47" i="10"/>
  <c r="DL48" i="10"/>
  <c r="DM48" i="10"/>
  <c r="DO48" i="10"/>
  <c r="DP48" i="10"/>
  <c r="DL49" i="10"/>
  <c r="DM49" i="10"/>
  <c r="DO49" i="10"/>
  <c r="DP49" i="10"/>
  <c r="DL50" i="10"/>
  <c r="DM50" i="10"/>
  <c r="DO50" i="10"/>
  <c r="DP50" i="10"/>
  <c r="DL51" i="10"/>
  <c r="DM51" i="10"/>
  <c r="DO51" i="10"/>
  <c r="DP51" i="10"/>
  <c r="DL52" i="10"/>
  <c r="DM52" i="10"/>
  <c r="DO52" i="10"/>
  <c r="DP52" i="10"/>
  <c r="DL53" i="10"/>
  <c r="DM53" i="10"/>
  <c r="DO53" i="10"/>
  <c r="DP53" i="10"/>
  <c r="DL54" i="10"/>
  <c r="DM54" i="10"/>
  <c r="DO54" i="10"/>
  <c r="DP54" i="10"/>
  <c r="DL55" i="10"/>
  <c r="DM55" i="10"/>
  <c r="DO55" i="10"/>
  <c r="DP55" i="10"/>
  <c r="DL56" i="10"/>
  <c r="DM56" i="10"/>
  <c r="DO56" i="10"/>
  <c r="DP56" i="10"/>
  <c r="DL57" i="10"/>
  <c r="DM57" i="10"/>
  <c r="DO57" i="10"/>
  <c r="DP57" i="10"/>
  <c r="DL58" i="10"/>
  <c r="DM58" i="10"/>
  <c r="DO58" i="10"/>
  <c r="DP58" i="10"/>
  <c r="DL59" i="10"/>
  <c r="DM59" i="10"/>
  <c r="DO59" i="10"/>
  <c r="DP59" i="10"/>
  <c r="DL60" i="10"/>
  <c r="DM60" i="10"/>
  <c r="DO60" i="10"/>
  <c r="DP60" i="10"/>
  <c r="DL61" i="10"/>
  <c r="DM61" i="10"/>
  <c r="DO61" i="10"/>
  <c r="DP61" i="10"/>
  <c r="DL62" i="10"/>
  <c r="DM62" i="10"/>
  <c r="DO62" i="10"/>
  <c r="DP62" i="10"/>
  <c r="DL63" i="10"/>
  <c r="DM63" i="10"/>
  <c r="DO63" i="10"/>
  <c r="DP63" i="10"/>
  <c r="DL64" i="10"/>
  <c r="DM64" i="10"/>
  <c r="DO64" i="10"/>
  <c r="DP64" i="10"/>
  <c r="DL65" i="10"/>
  <c r="DM65" i="10"/>
  <c r="DO65" i="10"/>
  <c r="DP65" i="10"/>
  <c r="DL66" i="10"/>
  <c r="DM66" i="10"/>
  <c r="DO66" i="10"/>
  <c r="DP66" i="10"/>
  <c r="DL67" i="10"/>
  <c r="DM67" i="10"/>
  <c r="DO67" i="10"/>
  <c r="DP67" i="10"/>
  <c r="DL68" i="10"/>
  <c r="DM68" i="10"/>
  <c r="DO68" i="10"/>
  <c r="DP68" i="10"/>
  <c r="DL69" i="10"/>
  <c r="DM69" i="10"/>
  <c r="DO69" i="10"/>
  <c r="DP69" i="10"/>
  <c r="DL70" i="10"/>
  <c r="DM70" i="10"/>
  <c r="DO70" i="10"/>
  <c r="DP70" i="10"/>
  <c r="DL71" i="10"/>
  <c r="DM71" i="10"/>
  <c r="DO71" i="10"/>
  <c r="DP71" i="10"/>
  <c r="DL72" i="10"/>
  <c r="DM72" i="10"/>
  <c r="DO72" i="10"/>
  <c r="DP72" i="10"/>
  <c r="DL73" i="10"/>
  <c r="DM73" i="10"/>
  <c r="DO73" i="10"/>
  <c r="DP73" i="10"/>
  <c r="DL74" i="10"/>
  <c r="DM74" i="10"/>
  <c r="DO74" i="10"/>
  <c r="DP74" i="10"/>
  <c r="DL75" i="10"/>
  <c r="DM75" i="10"/>
  <c r="DO75" i="10"/>
  <c r="DP75" i="10"/>
  <c r="DL76" i="10"/>
  <c r="DM76" i="10"/>
  <c r="DO76" i="10"/>
  <c r="DP76" i="10"/>
  <c r="DL77" i="10"/>
  <c r="DM77" i="10"/>
  <c r="DO77" i="10"/>
  <c r="DP77" i="10"/>
  <c r="DL78" i="10"/>
  <c r="DM78" i="10"/>
  <c r="DO78" i="10"/>
  <c r="DP78" i="10"/>
  <c r="DL79" i="10"/>
  <c r="DM79" i="10"/>
  <c r="DO79" i="10"/>
  <c r="DP79" i="10"/>
  <c r="DL80" i="10"/>
  <c r="DM80" i="10"/>
  <c r="DO80" i="10"/>
  <c r="DP80" i="10"/>
  <c r="DL81" i="10"/>
  <c r="DM81" i="10"/>
  <c r="DO81" i="10"/>
  <c r="DP81" i="10"/>
  <c r="DL82" i="10"/>
  <c r="DM82" i="10"/>
  <c r="DO82" i="10"/>
  <c r="DP82" i="10"/>
  <c r="DL83" i="10"/>
  <c r="DM83" i="10"/>
  <c r="DO83" i="10"/>
  <c r="DP83" i="10"/>
  <c r="DL84" i="10"/>
  <c r="DM84" i="10"/>
  <c r="DO84" i="10"/>
  <c r="DP84" i="10"/>
  <c r="DL85" i="10"/>
  <c r="DM85" i="10"/>
  <c r="DO85" i="10"/>
  <c r="DP85" i="10"/>
  <c r="DL86" i="10"/>
  <c r="DM86" i="10"/>
  <c r="DO86" i="10"/>
  <c r="DP86" i="10"/>
  <c r="DL87" i="10"/>
  <c r="DM87" i="10"/>
  <c r="DO87" i="10"/>
  <c r="DP87" i="10"/>
  <c r="DL88" i="10"/>
  <c r="DM88" i="10"/>
  <c r="DO88" i="10"/>
  <c r="DP88" i="10"/>
  <c r="DL89" i="10"/>
  <c r="DM89" i="10"/>
  <c r="DO89" i="10"/>
  <c r="DP89" i="10"/>
  <c r="DL90" i="10"/>
  <c r="DM90" i="10"/>
  <c r="DO90" i="10"/>
  <c r="DP90" i="10"/>
  <c r="DL91" i="10"/>
  <c r="DM91" i="10"/>
  <c r="DO91" i="10"/>
  <c r="DP91" i="10"/>
  <c r="DL92" i="10"/>
  <c r="DM92" i="10"/>
  <c r="DO92" i="10"/>
  <c r="DP92" i="10"/>
  <c r="DL93" i="10"/>
  <c r="DM93" i="10"/>
  <c r="DO93" i="10"/>
  <c r="DP93" i="10"/>
  <c r="DL94" i="10"/>
  <c r="DM94" i="10"/>
  <c r="DO94" i="10"/>
  <c r="DP94" i="10"/>
  <c r="DL95" i="10"/>
  <c r="DM95" i="10"/>
  <c r="DO95" i="10"/>
  <c r="DP95" i="10"/>
  <c r="DL96" i="10"/>
  <c r="DM96" i="10"/>
  <c r="DO96" i="10"/>
  <c r="DP96" i="10"/>
  <c r="DL97" i="10"/>
  <c r="DM97" i="10"/>
  <c r="DO97" i="10"/>
  <c r="DP97" i="10"/>
  <c r="DL98" i="10"/>
  <c r="DM98" i="10"/>
  <c r="DO98" i="10"/>
  <c r="DP98" i="10"/>
  <c r="DL99" i="10"/>
  <c r="DM99" i="10"/>
  <c r="DO99" i="10"/>
  <c r="DP99" i="10"/>
  <c r="DL100" i="10"/>
  <c r="DM100" i="10"/>
  <c r="DO100" i="10"/>
  <c r="DP100" i="10"/>
  <c r="DL101" i="10"/>
  <c r="DM101" i="10"/>
  <c r="DO101" i="10"/>
  <c r="DP101" i="10"/>
  <c r="DL102" i="10"/>
  <c r="DM102" i="10"/>
  <c r="DO102" i="10"/>
  <c r="DP102" i="10"/>
  <c r="DL103" i="10"/>
  <c r="DM103" i="10"/>
  <c r="DO103" i="10"/>
  <c r="DP103" i="10"/>
  <c r="DL104" i="10"/>
  <c r="DM104" i="10"/>
  <c r="DO104" i="10"/>
  <c r="DP104" i="10"/>
  <c r="DL105" i="10"/>
  <c r="DM105" i="10"/>
  <c r="DO105" i="10"/>
  <c r="DP105" i="10"/>
  <c r="DL106" i="10"/>
  <c r="DM106" i="10"/>
  <c r="DO106" i="10"/>
  <c r="DP106" i="10"/>
  <c r="DL107" i="10"/>
  <c r="DM107" i="10"/>
  <c r="DO107" i="10"/>
  <c r="DP107" i="10"/>
  <c r="DL108" i="10"/>
  <c r="DM108" i="10"/>
  <c r="DO108" i="10"/>
  <c r="DP108" i="10"/>
  <c r="DL109" i="10"/>
  <c r="DM109" i="10"/>
  <c r="DO109" i="10"/>
  <c r="DP109" i="10"/>
  <c r="DL110" i="10"/>
  <c r="DM110" i="10"/>
  <c r="DO110" i="10"/>
  <c r="DP110" i="10"/>
  <c r="DL111" i="10"/>
  <c r="DM111" i="10"/>
  <c r="DO111" i="10"/>
  <c r="DP111" i="10"/>
  <c r="DL112" i="10"/>
  <c r="DM112" i="10"/>
  <c r="DO112" i="10"/>
  <c r="DP112" i="10"/>
  <c r="DL113" i="10"/>
  <c r="DM113" i="10"/>
  <c r="DO113" i="10"/>
  <c r="DP113" i="10"/>
  <c r="DL114" i="10"/>
  <c r="DM114" i="10"/>
  <c r="DO114" i="10"/>
  <c r="DP114" i="10"/>
  <c r="DL115" i="10"/>
  <c r="DM115" i="10"/>
  <c r="DO115" i="10"/>
  <c r="DP115" i="10"/>
  <c r="DL116" i="10"/>
  <c r="DM116" i="10"/>
  <c r="DO116" i="10"/>
  <c r="DP116" i="10"/>
  <c r="DL117" i="10"/>
  <c r="DM117" i="10"/>
  <c r="DO117" i="10"/>
  <c r="DP117" i="10"/>
  <c r="DL118" i="10"/>
  <c r="DM118" i="10"/>
  <c r="DO118" i="10"/>
  <c r="DP118" i="10"/>
  <c r="DL119" i="10"/>
  <c r="DM119" i="10"/>
  <c r="DO119" i="10"/>
  <c r="DP119" i="10"/>
  <c r="DL120" i="10"/>
  <c r="DM120" i="10"/>
  <c r="DO120" i="10"/>
  <c r="DP120" i="10"/>
  <c r="DL121" i="10"/>
  <c r="DM121" i="10"/>
  <c r="DO121" i="10"/>
  <c r="DP121" i="10"/>
  <c r="DL122" i="10"/>
  <c r="DM122" i="10"/>
  <c r="DO122" i="10"/>
  <c r="DP122" i="10"/>
  <c r="DL123" i="10"/>
  <c r="DM123" i="10"/>
  <c r="DO123" i="10"/>
  <c r="DP123" i="10"/>
  <c r="DL124" i="10"/>
  <c r="DM124" i="10"/>
  <c r="DO124" i="10"/>
  <c r="DP124" i="10"/>
  <c r="DL125" i="10"/>
  <c r="DM125" i="10"/>
  <c r="DO125" i="10"/>
  <c r="DP125" i="10"/>
  <c r="DL126" i="10"/>
  <c r="DM126" i="10"/>
  <c r="DO126" i="10"/>
  <c r="DP126" i="10"/>
  <c r="DL127" i="10"/>
  <c r="DM127" i="10"/>
  <c r="DO127" i="10"/>
  <c r="DP127" i="10"/>
  <c r="DL128" i="10"/>
  <c r="DM128" i="10"/>
  <c r="DO128" i="10"/>
  <c r="DP128" i="10"/>
  <c r="DL129" i="10"/>
  <c r="DM129" i="10"/>
  <c r="DO129" i="10"/>
  <c r="DP129" i="10"/>
  <c r="DL130" i="10"/>
  <c r="DM130" i="10"/>
  <c r="DO130" i="10"/>
  <c r="DP130" i="10"/>
  <c r="DL131" i="10"/>
  <c r="DM131" i="10"/>
  <c r="DO131" i="10"/>
  <c r="DP131" i="10"/>
  <c r="DL132" i="10"/>
  <c r="DM132" i="10"/>
  <c r="DO132" i="10"/>
  <c r="DP132" i="10"/>
  <c r="DL133" i="10"/>
  <c r="DM133" i="10"/>
  <c r="DO133" i="10"/>
  <c r="DP133" i="10"/>
  <c r="DL134" i="10"/>
  <c r="DM134" i="10"/>
  <c r="DO134" i="10"/>
  <c r="DP134" i="10"/>
  <c r="DL135" i="10"/>
  <c r="DM135" i="10"/>
  <c r="DO135" i="10"/>
  <c r="DP135" i="10"/>
  <c r="DL136" i="10"/>
  <c r="DM136" i="10"/>
  <c r="DO136" i="10"/>
  <c r="DP136" i="10"/>
  <c r="DL137" i="10"/>
  <c r="DM137" i="10"/>
  <c r="DO137" i="10"/>
  <c r="DP137" i="10"/>
  <c r="DL138" i="10"/>
  <c r="DM138" i="10"/>
  <c r="DO138" i="10"/>
  <c r="DP138" i="10"/>
  <c r="DL139" i="10"/>
  <c r="DM139" i="10"/>
  <c r="DO139" i="10"/>
  <c r="DP139" i="10"/>
  <c r="DL140" i="10"/>
  <c r="DM140" i="10"/>
  <c r="DO140" i="10"/>
  <c r="DP140" i="10"/>
  <c r="DL141" i="10"/>
  <c r="DM141" i="10"/>
  <c r="DO141" i="10"/>
  <c r="DP141" i="10"/>
  <c r="DL142" i="10"/>
  <c r="DM142" i="10"/>
  <c r="DO142" i="10"/>
  <c r="DP142" i="10"/>
  <c r="DL143" i="10"/>
  <c r="DM143" i="10"/>
  <c r="DO143" i="10"/>
  <c r="DP143" i="10"/>
  <c r="DL144" i="10"/>
  <c r="DM144" i="10"/>
  <c r="DO144" i="10"/>
  <c r="DP144" i="10"/>
  <c r="DL145" i="10"/>
  <c r="DM145" i="10"/>
  <c r="DO145" i="10"/>
  <c r="DP145" i="10"/>
  <c r="DL146" i="10"/>
  <c r="DM146" i="10"/>
  <c r="DO146" i="10"/>
  <c r="DP146" i="10"/>
  <c r="DL147" i="10"/>
  <c r="DM147" i="10"/>
  <c r="DO147" i="10"/>
  <c r="DP147" i="10"/>
  <c r="DL148" i="10"/>
  <c r="DM148" i="10"/>
  <c r="DO148" i="10"/>
  <c r="DP148" i="10"/>
  <c r="DL149" i="10"/>
  <c r="DM149" i="10"/>
  <c r="DO149" i="10"/>
  <c r="DP149" i="10"/>
  <c r="DL150" i="10"/>
  <c r="DM150" i="10"/>
  <c r="DO150" i="10"/>
  <c r="DP150" i="10"/>
  <c r="DL151" i="10"/>
  <c r="DM151" i="10"/>
  <c r="DO151" i="10"/>
  <c r="DP151" i="10"/>
  <c r="DL152" i="10"/>
  <c r="DM152" i="10"/>
  <c r="DO152" i="10"/>
  <c r="DP152" i="10"/>
  <c r="DL153" i="10"/>
  <c r="DM153" i="10"/>
  <c r="DO153" i="10"/>
  <c r="DP153" i="10"/>
  <c r="DL154" i="10"/>
  <c r="DM154" i="10"/>
  <c r="DO154" i="10"/>
  <c r="DP154" i="10"/>
  <c r="DL155" i="10"/>
  <c r="DM155" i="10"/>
  <c r="DO155" i="10"/>
  <c r="DP155" i="10"/>
  <c r="DL156" i="10"/>
  <c r="DM156" i="10"/>
  <c r="DO156" i="10"/>
  <c r="DP156" i="10"/>
  <c r="DL157" i="10"/>
  <c r="DM157" i="10"/>
  <c r="DO157" i="10"/>
  <c r="DP157" i="10"/>
  <c r="DL158" i="10"/>
  <c r="DM158" i="10"/>
  <c r="DO158" i="10"/>
  <c r="DP158" i="10"/>
  <c r="DL159" i="10"/>
  <c r="DM159" i="10"/>
  <c r="DO159" i="10"/>
  <c r="DP159" i="10"/>
  <c r="DL160" i="10"/>
  <c r="DM160" i="10"/>
  <c r="DO160" i="10"/>
  <c r="DP160" i="10"/>
  <c r="DL161" i="10"/>
  <c r="DM161" i="10"/>
  <c r="DO161" i="10"/>
  <c r="DP161" i="10"/>
  <c r="DL162" i="10"/>
  <c r="DM162" i="10"/>
  <c r="DO162" i="10"/>
  <c r="DP162" i="10"/>
  <c r="DL163" i="10"/>
  <c r="DM163" i="10"/>
  <c r="DO163" i="10"/>
  <c r="DP163" i="10"/>
  <c r="DL164" i="10"/>
  <c r="DM164" i="10"/>
  <c r="DO164" i="10"/>
  <c r="DP164" i="10"/>
  <c r="DL165" i="10"/>
  <c r="DM165" i="10"/>
  <c r="DO165" i="10"/>
  <c r="DP165" i="10"/>
  <c r="DL166" i="10"/>
  <c r="DM166" i="10"/>
  <c r="DO166" i="10"/>
  <c r="DP166" i="10"/>
  <c r="DL167" i="10"/>
  <c r="DM167" i="10"/>
  <c r="DO167" i="10"/>
  <c r="DP167" i="10"/>
  <c r="DL168" i="10"/>
  <c r="DM168" i="10"/>
  <c r="DO168" i="10"/>
  <c r="DP168" i="10"/>
  <c r="DL169" i="10"/>
  <c r="DM169" i="10"/>
  <c r="DO169" i="10"/>
  <c r="DP169" i="10"/>
  <c r="DL170" i="10"/>
  <c r="DM170" i="10"/>
  <c r="DO170" i="10"/>
  <c r="DP170" i="10"/>
  <c r="DL171" i="10"/>
  <c r="DM171" i="10"/>
  <c r="DO171" i="10"/>
  <c r="DP171" i="10"/>
  <c r="DL172" i="10"/>
  <c r="DM172" i="10"/>
  <c r="DO172" i="10"/>
  <c r="DP172" i="10"/>
  <c r="DL173" i="10"/>
  <c r="DM173" i="10"/>
  <c r="DO173" i="10"/>
  <c r="DP173" i="10"/>
  <c r="DL174" i="10"/>
  <c r="DM174" i="10"/>
  <c r="DO174" i="10"/>
  <c r="DP174" i="10"/>
  <c r="DL175" i="10"/>
  <c r="DM175" i="10"/>
  <c r="DO175" i="10"/>
  <c r="DP175" i="10"/>
  <c r="DL176" i="10"/>
  <c r="DM176" i="10"/>
  <c r="DO176" i="10"/>
  <c r="DP176" i="10"/>
  <c r="DL177" i="10"/>
  <c r="DM177" i="10"/>
  <c r="DO177" i="10"/>
  <c r="DP177" i="10"/>
  <c r="DL178" i="10"/>
  <c r="DM178" i="10"/>
  <c r="DO178" i="10"/>
  <c r="DP178" i="10"/>
  <c r="DL179" i="10"/>
  <c r="DM179" i="10"/>
  <c r="DO179" i="10"/>
  <c r="DP179" i="10"/>
  <c r="DL180" i="10"/>
  <c r="DM180" i="10"/>
  <c r="DO180" i="10"/>
  <c r="DP180" i="10"/>
  <c r="DL181" i="10"/>
  <c r="DM181" i="10"/>
  <c r="DO181" i="10"/>
  <c r="DP181" i="10"/>
  <c r="DL182" i="10"/>
  <c r="DM182" i="10"/>
  <c r="DO182" i="10"/>
  <c r="DP182" i="10"/>
  <c r="DL183" i="10"/>
  <c r="DM183" i="10"/>
  <c r="DO183" i="10"/>
  <c r="DP183" i="10"/>
  <c r="DL184" i="10"/>
  <c r="DM184" i="10"/>
  <c r="DO184" i="10"/>
  <c r="DP184" i="10"/>
  <c r="DL185" i="10"/>
  <c r="DM185" i="10"/>
  <c r="DO185" i="10"/>
  <c r="DP185" i="10"/>
  <c r="DL186" i="10"/>
  <c r="DM186" i="10"/>
  <c r="DO186" i="10"/>
  <c r="DP186" i="10"/>
  <c r="DL187" i="10"/>
  <c r="DM187" i="10"/>
  <c r="DO187" i="10"/>
  <c r="DP187" i="10"/>
  <c r="DL188" i="10"/>
  <c r="DM188" i="10"/>
  <c r="DO188" i="10"/>
  <c r="DP188" i="10"/>
  <c r="DL189" i="10"/>
  <c r="DM189" i="10"/>
  <c r="DO189" i="10"/>
  <c r="DP189" i="10"/>
  <c r="DL190" i="10"/>
  <c r="DM190" i="10"/>
  <c r="DO190" i="10"/>
  <c r="DP190" i="10"/>
  <c r="DL191" i="10"/>
  <c r="DM191" i="10"/>
  <c r="DO191" i="10"/>
  <c r="DP191" i="10"/>
  <c r="DL192" i="10"/>
  <c r="DM192" i="10"/>
  <c r="DO192" i="10"/>
  <c r="DP192" i="10"/>
  <c r="DL193" i="10"/>
  <c r="DM193" i="10"/>
  <c r="DO193" i="10"/>
  <c r="DP193" i="10"/>
  <c r="DP2" i="10"/>
  <c r="DO2" i="10"/>
  <c r="DM2" i="10"/>
  <c r="DL2" i="10"/>
  <c r="DF74" i="10"/>
  <c r="DG74" i="10"/>
  <c r="DI74" i="10"/>
  <c r="DJ74" i="10"/>
  <c r="DF75" i="10"/>
  <c r="DG75" i="10"/>
  <c r="DI75" i="10"/>
  <c r="DJ75" i="10"/>
  <c r="DF76" i="10"/>
  <c r="DG76" i="10"/>
  <c r="DI76" i="10"/>
  <c r="DJ76" i="10"/>
  <c r="DF77" i="10"/>
  <c r="DG77" i="10"/>
  <c r="DI77" i="10"/>
  <c r="DJ77" i="10"/>
  <c r="DF78" i="10"/>
  <c r="DG78" i="10"/>
  <c r="DI78" i="10"/>
  <c r="DJ78" i="10"/>
  <c r="DF79" i="10"/>
  <c r="DG79" i="10"/>
  <c r="DI79" i="10"/>
  <c r="DJ79" i="10"/>
  <c r="DF80" i="10"/>
  <c r="DG80" i="10"/>
  <c r="DI80" i="10"/>
  <c r="DJ80" i="10"/>
  <c r="DF81" i="10"/>
  <c r="DG81" i="10"/>
  <c r="DI81" i="10"/>
  <c r="DJ81" i="10"/>
  <c r="DF82" i="10"/>
  <c r="DG82" i="10"/>
  <c r="DI82" i="10"/>
  <c r="DJ82" i="10"/>
  <c r="DF83" i="10"/>
  <c r="DG83" i="10"/>
  <c r="DI83" i="10"/>
  <c r="DJ83" i="10"/>
  <c r="DF84" i="10"/>
  <c r="DG84" i="10"/>
  <c r="DI84" i="10"/>
  <c r="DJ84" i="10"/>
  <c r="DF85" i="10"/>
  <c r="DG85" i="10"/>
  <c r="DI85" i="10"/>
  <c r="DJ85" i="10"/>
  <c r="DF86" i="10"/>
  <c r="DG86" i="10"/>
  <c r="DI86" i="10"/>
  <c r="DJ86" i="10"/>
  <c r="DF87" i="10"/>
  <c r="DG87" i="10"/>
  <c r="DI87" i="10"/>
  <c r="DJ87" i="10"/>
  <c r="DF88" i="10"/>
  <c r="DG88" i="10"/>
  <c r="DI88" i="10"/>
  <c r="DJ88" i="10"/>
  <c r="DF89" i="10"/>
  <c r="DG89" i="10"/>
  <c r="DI89" i="10"/>
  <c r="DJ89" i="10"/>
  <c r="DF90" i="10"/>
  <c r="DG90" i="10"/>
  <c r="DI90" i="10"/>
  <c r="DJ90" i="10"/>
  <c r="DF91" i="10"/>
  <c r="DG91" i="10"/>
  <c r="DI91" i="10"/>
  <c r="DJ91" i="10"/>
  <c r="DF92" i="10"/>
  <c r="DG92" i="10"/>
  <c r="DI92" i="10"/>
  <c r="DJ92" i="10"/>
  <c r="DF93" i="10"/>
  <c r="DG93" i="10"/>
  <c r="DI93" i="10"/>
  <c r="DJ93" i="10"/>
  <c r="DF94" i="10"/>
  <c r="DG94" i="10"/>
  <c r="DI94" i="10"/>
  <c r="DJ94" i="10"/>
  <c r="DF95" i="10"/>
  <c r="DG95" i="10"/>
  <c r="DI95" i="10"/>
  <c r="DJ95" i="10"/>
  <c r="DF96" i="10"/>
  <c r="DG96" i="10"/>
  <c r="DI96" i="10"/>
  <c r="DJ96" i="10"/>
  <c r="DF97" i="10"/>
  <c r="DG97" i="10"/>
  <c r="DI97" i="10"/>
  <c r="DJ97" i="10"/>
  <c r="CZ142" i="10"/>
  <c r="DA142" i="10"/>
  <c r="DC142" i="10"/>
  <c r="DD142" i="10"/>
  <c r="CZ143" i="10"/>
  <c r="DA143" i="10"/>
  <c r="DC143" i="10"/>
  <c r="DD143" i="10"/>
  <c r="CZ144" i="10"/>
  <c r="DA144" i="10"/>
  <c r="DC144" i="10"/>
  <c r="DD144" i="10"/>
  <c r="CZ145" i="10"/>
  <c r="DA145" i="10"/>
  <c r="DC145" i="10"/>
  <c r="DD145" i="10"/>
  <c r="CZ146" i="10"/>
  <c r="DA146" i="10"/>
  <c r="DC146" i="10"/>
  <c r="DD146" i="10"/>
  <c r="CZ147" i="10"/>
  <c r="DA147" i="10"/>
  <c r="DC147" i="10"/>
  <c r="DD147" i="10"/>
  <c r="CZ148" i="10"/>
  <c r="DA148" i="10"/>
  <c r="DC148" i="10"/>
  <c r="DD148" i="10"/>
  <c r="CZ149" i="10"/>
  <c r="DA149" i="10"/>
  <c r="DC149" i="10"/>
  <c r="DD149" i="10"/>
  <c r="CZ150" i="10"/>
  <c r="DA150" i="10"/>
  <c r="DC150" i="10"/>
  <c r="DD150" i="10"/>
  <c r="CZ151" i="10"/>
  <c r="DA151" i="10"/>
  <c r="DC151" i="10"/>
  <c r="DD151" i="10"/>
  <c r="CZ152" i="10"/>
  <c r="DA152" i="10"/>
  <c r="DC152" i="10"/>
  <c r="DD152" i="10"/>
  <c r="CZ153" i="10"/>
  <c r="DA153" i="10"/>
  <c r="DC153" i="10"/>
  <c r="DD153" i="10"/>
  <c r="CZ154" i="10"/>
  <c r="DA154" i="10"/>
  <c r="DC154" i="10"/>
  <c r="DD154" i="10"/>
  <c r="CZ155" i="10"/>
  <c r="DA155" i="10"/>
  <c r="DC155" i="10"/>
  <c r="DD155" i="10"/>
  <c r="CZ156" i="10"/>
  <c r="DA156" i="10"/>
  <c r="DC156" i="10"/>
  <c r="DD156" i="10"/>
  <c r="CZ157" i="10"/>
  <c r="DA157" i="10"/>
  <c r="DC157" i="10"/>
  <c r="DD157" i="10"/>
  <c r="CZ158" i="10"/>
  <c r="DA158" i="10"/>
  <c r="DC158" i="10"/>
  <c r="DD158" i="10"/>
  <c r="CZ159" i="10"/>
  <c r="DA159" i="10"/>
  <c r="DC159" i="10"/>
  <c r="DD159" i="10"/>
  <c r="CZ160" i="10"/>
  <c r="DA160" i="10"/>
  <c r="DC160" i="10"/>
  <c r="DD160" i="10"/>
  <c r="CZ161" i="10"/>
  <c r="DA161" i="10"/>
  <c r="DC161" i="10"/>
  <c r="DD161" i="10"/>
  <c r="CZ162" i="10"/>
  <c r="DA162" i="10"/>
  <c r="DC162" i="10"/>
  <c r="DD162" i="10"/>
  <c r="CZ163" i="10"/>
  <c r="DA163" i="10"/>
  <c r="DC163" i="10"/>
  <c r="DD163" i="10"/>
  <c r="CZ164" i="10"/>
  <c r="DA164" i="10"/>
  <c r="DC164" i="10"/>
  <c r="DD164" i="10"/>
  <c r="CZ165" i="10"/>
  <c r="DA165" i="10"/>
  <c r="DC165" i="10"/>
  <c r="DD165" i="10"/>
  <c r="CZ166" i="10"/>
  <c r="DA166" i="10"/>
  <c r="DC166" i="10"/>
  <c r="DD166" i="10"/>
  <c r="CZ167" i="10"/>
  <c r="DA167" i="10"/>
  <c r="DC167" i="10"/>
  <c r="DD167" i="10"/>
  <c r="CZ168" i="10"/>
  <c r="DA168" i="10"/>
  <c r="DC168" i="10"/>
  <c r="DD168" i="10"/>
  <c r="CZ169" i="10"/>
  <c r="DA169" i="10"/>
  <c r="DC169" i="10"/>
  <c r="DD169" i="10"/>
  <c r="CZ170" i="10"/>
  <c r="DA170" i="10"/>
  <c r="DC170" i="10"/>
  <c r="DD170" i="10"/>
  <c r="CZ171" i="10"/>
  <c r="DA171" i="10"/>
  <c r="DC171" i="10"/>
  <c r="DD171" i="10"/>
  <c r="CZ172" i="10"/>
  <c r="DA172" i="10"/>
  <c r="DC172" i="10"/>
  <c r="DD172" i="10"/>
  <c r="CZ173" i="10"/>
  <c r="DA173" i="10"/>
  <c r="DC173" i="10"/>
  <c r="DD173" i="10"/>
  <c r="CZ174" i="10"/>
  <c r="DA174" i="10"/>
  <c r="DC174" i="10"/>
  <c r="DD174" i="10"/>
  <c r="CZ175" i="10"/>
  <c r="DA175" i="10"/>
  <c r="DC175" i="10"/>
  <c r="DD175" i="10"/>
  <c r="CZ176" i="10"/>
  <c r="DA176" i="10"/>
  <c r="DC176" i="10"/>
  <c r="DD176" i="10"/>
  <c r="CZ177" i="10"/>
  <c r="DA177" i="10"/>
  <c r="DC177" i="10"/>
  <c r="DD177" i="10"/>
  <c r="CZ178" i="10"/>
  <c r="DA178" i="10"/>
  <c r="DC178" i="10"/>
  <c r="DD178" i="10"/>
  <c r="CZ179" i="10"/>
  <c r="DA179" i="10"/>
  <c r="DC179" i="10"/>
  <c r="DD179" i="10"/>
  <c r="CZ180" i="10"/>
  <c r="DA180" i="10"/>
  <c r="DC180" i="10"/>
  <c r="DD180" i="10"/>
  <c r="CZ181" i="10"/>
  <c r="DA181" i="10"/>
  <c r="DC181" i="10"/>
  <c r="DD181" i="10"/>
  <c r="CZ182" i="10"/>
  <c r="DA182" i="10"/>
  <c r="DC182" i="10"/>
  <c r="DD182" i="10"/>
  <c r="CZ183" i="10"/>
  <c r="DA183" i="10"/>
  <c r="DC183" i="10"/>
  <c r="DD183" i="10"/>
  <c r="CZ184" i="10"/>
  <c r="DA184" i="10"/>
  <c r="DC184" i="10"/>
  <c r="DD184" i="10"/>
  <c r="CZ185" i="10"/>
  <c r="DA185" i="10"/>
  <c r="DC185" i="10"/>
  <c r="DD185" i="10"/>
  <c r="CZ186" i="10"/>
  <c r="DA186" i="10"/>
  <c r="DC186" i="10"/>
  <c r="DD186" i="10"/>
  <c r="CZ187" i="10"/>
  <c r="DA187" i="10"/>
  <c r="DC187" i="10"/>
  <c r="DD187" i="10"/>
  <c r="CZ188" i="10"/>
  <c r="DA188" i="10"/>
  <c r="DC188" i="10"/>
  <c r="DD188" i="10"/>
  <c r="CZ189" i="10"/>
  <c r="DA189" i="10"/>
  <c r="DC189" i="10"/>
  <c r="DD189" i="10"/>
  <c r="CZ190" i="10"/>
  <c r="DA190" i="10"/>
  <c r="DC190" i="10"/>
  <c r="DD190" i="10"/>
  <c r="CZ191" i="10"/>
  <c r="DA191" i="10"/>
  <c r="DC191" i="10"/>
  <c r="DD191" i="10"/>
  <c r="CZ192" i="10"/>
  <c r="DA192" i="10"/>
  <c r="DC192" i="10"/>
  <c r="DD192" i="10"/>
  <c r="CZ193" i="10"/>
  <c r="DA193" i="10"/>
  <c r="DC193" i="10"/>
  <c r="DD193" i="10"/>
  <c r="CZ3" i="10"/>
  <c r="DA3" i="10"/>
  <c r="DC3" i="10"/>
  <c r="DD3" i="10"/>
  <c r="CZ4" i="10"/>
  <c r="DA4" i="10"/>
  <c r="DC4" i="10"/>
  <c r="DD4" i="10"/>
  <c r="CZ5" i="10"/>
  <c r="DA5" i="10"/>
  <c r="DC5" i="10"/>
  <c r="DD5" i="10"/>
  <c r="CZ6" i="10"/>
  <c r="DA6" i="10"/>
  <c r="DC6" i="10"/>
  <c r="DD6" i="10"/>
  <c r="CZ7" i="10"/>
  <c r="DA7" i="10"/>
  <c r="DC7" i="10"/>
  <c r="DD7" i="10"/>
  <c r="CZ8" i="10"/>
  <c r="DA8" i="10"/>
  <c r="DC8" i="10"/>
  <c r="DD8" i="10"/>
  <c r="CZ9" i="10"/>
  <c r="DA9" i="10"/>
  <c r="DC9" i="10"/>
  <c r="DD9" i="10"/>
  <c r="CZ10" i="10"/>
  <c r="DA10" i="10"/>
  <c r="DC10" i="10"/>
  <c r="DD10" i="10"/>
  <c r="CZ11" i="10"/>
  <c r="DA11" i="10"/>
  <c r="DC11" i="10"/>
  <c r="DD11" i="10"/>
  <c r="CZ12" i="10"/>
  <c r="DA12" i="10"/>
  <c r="DC12" i="10"/>
  <c r="DD12" i="10"/>
  <c r="CZ13" i="10"/>
  <c r="DA13" i="10"/>
  <c r="DC13" i="10"/>
  <c r="DD13" i="10"/>
  <c r="CZ14" i="10"/>
  <c r="DA14" i="10"/>
  <c r="DC14" i="10"/>
  <c r="DD14" i="10"/>
  <c r="CZ15" i="10"/>
  <c r="DA15" i="10"/>
  <c r="DC15" i="10"/>
  <c r="DD15" i="10"/>
  <c r="CZ16" i="10"/>
  <c r="DA16" i="10"/>
  <c r="DC16" i="10"/>
  <c r="DD16" i="10"/>
  <c r="CZ17" i="10"/>
  <c r="DA17" i="10"/>
  <c r="DC17" i="10"/>
  <c r="DD17" i="10"/>
  <c r="CZ18" i="10"/>
  <c r="DA18" i="10"/>
  <c r="DC18" i="10"/>
  <c r="DD18" i="10"/>
  <c r="CZ19" i="10"/>
  <c r="DA19" i="10"/>
  <c r="DC19" i="10"/>
  <c r="DD19" i="10"/>
  <c r="CZ20" i="10"/>
  <c r="DA20" i="10"/>
  <c r="DC20" i="10"/>
  <c r="DD20" i="10"/>
  <c r="CZ21" i="10"/>
  <c r="DA21" i="10"/>
  <c r="DC21" i="10"/>
  <c r="DD21" i="10"/>
  <c r="CZ22" i="10"/>
  <c r="DA22" i="10"/>
  <c r="DC22" i="10"/>
  <c r="DD22" i="10"/>
  <c r="CZ23" i="10"/>
  <c r="DA23" i="10"/>
  <c r="DC23" i="10"/>
  <c r="DD23" i="10"/>
  <c r="CZ24" i="10"/>
  <c r="DA24" i="10"/>
  <c r="DC24" i="10"/>
  <c r="DD24" i="10"/>
  <c r="CZ25" i="10"/>
  <c r="DA25" i="10"/>
  <c r="DC25" i="10"/>
  <c r="DD25" i="10"/>
  <c r="CZ26" i="10"/>
  <c r="DA26" i="10"/>
  <c r="DC26" i="10"/>
  <c r="DD26" i="10"/>
  <c r="CZ27" i="10"/>
  <c r="DA27" i="10"/>
  <c r="DC27" i="10"/>
  <c r="DD27" i="10"/>
  <c r="CZ28" i="10"/>
  <c r="DA28" i="10"/>
  <c r="DC28" i="10"/>
  <c r="DD28" i="10"/>
  <c r="CZ29" i="10"/>
  <c r="DA29" i="10"/>
  <c r="DC29" i="10"/>
  <c r="DD29" i="10"/>
  <c r="CZ30" i="10"/>
  <c r="DA30" i="10"/>
  <c r="DC30" i="10"/>
  <c r="DD30" i="10"/>
  <c r="CZ31" i="10"/>
  <c r="DA31" i="10"/>
  <c r="DC31" i="10"/>
  <c r="DD31" i="10"/>
  <c r="CZ32" i="10"/>
  <c r="DA32" i="10"/>
  <c r="DC32" i="10"/>
  <c r="DD32" i="10"/>
  <c r="CZ33" i="10"/>
  <c r="DA33" i="10"/>
  <c r="DC33" i="10"/>
  <c r="DD33" i="10"/>
  <c r="CZ34" i="10"/>
  <c r="DA34" i="10"/>
  <c r="DC34" i="10"/>
  <c r="DD34" i="10"/>
  <c r="CZ35" i="10"/>
  <c r="DA35" i="10"/>
  <c r="DC35" i="10"/>
  <c r="DD35" i="10"/>
  <c r="CZ36" i="10"/>
  <c r="DA36" i="10"/>
  <c r="DC36" i="10"/>
  <c r="DD36" i="10"/>
  <c r="CZ37" i="10"/>
  <c r="DA37" i="10"/>
  <c r="DC37" i="10"/>
  <c r="DD37" i="10"/>
  <c r="CZ38" i="10"/>
  <c r="DA38" i="10"/>
  <c r="DC38" i="10"/>
  <c r="DD38" i="10"/>
  <c r="CZ39" i="10"/>
  <c r="DA39" i="10"/>
  <c r="DC39" i="10"/>
  <c r="DD39" i="10"/>
  <c r="CZ40" i="10"/>
  <c r="DA40" i="10"/>
  <c r="DC40" i="10"/>
  <c r="DD40" i="10"/>
  <c r="CZ41" i="10"/>
  <c r="DA41" i="10"/>
  <c r="DC41" i="10"/>
  <c r="DD41" i="10"/>
  <c r="CZ42" i="10"/>
  <c r="DA42" i="10"/>
  <c r="DC42" i="10"/>
  <c r="DD42" i="10"/>
  <c r="CZ43" i="10"/>
  <c r="DA43" i="10"/>
  <c r="DC43" i="10"/>
  <c r="DD43" i="10"/>
  <c r="CZ44" i="10"/>
  <c r="DA44" i="10"/>
  <c r="DC44" i="10"/>
  <c r="DD44" i="10"/>
  <c r="CZ45" i="10"/>
  <c r="DA45" i="10"/>
  <c r="DC45" i="10"/>
  <c r="DD45" i="10"/>
  <c r="CZ46" i="10"/>
  <c r="DA46" i="10"/>
  <c r="DC46" i="10"/>
  <c r="DD46" i="10"/>
  <c r="CZ47" i="10"/>
  <c r="DA47" i="10"/>
  <c r="DC47" i="10"/>
  <c r="DD47" i="10"/>
  <c r="CZ48" i="10"/>
  <c r="DA48" i="10"/>
  <c r="DC48" i="10"/>
  <c r="DD48" i="10"/>
  <c r="CZ49" i="10"/>
  <c r="DA49" i="10"/>
  <c r="DC49" i="10"/>
  <c r="DD49" i="10"/>
  <c r="CZ50" i="10"/>
  <c r="DA50" i="10"/>
  <c r="DC50" i="10"/>
  <c r="DD50" i="10"/>
  <c r="CZ51" i="10"/>
  <c r="DA51" i="10"/>
  <c r="DC51" i="10"/>
  <c r="DD51" i="10"/>
  <c r="CZ52" i="10"/>
  <c r="DA52" i="10"/>
  <c r="DC52" i="10"/>
  <c r="DD52" i="10"/>
  <c r="CZ53" i="10"/>
  <c r="DA53" i="10"/>
  <c r="DC53" i="10"/>
  <c r="DD53" i="10"/>
  <c r="CZ54" i="10"/>
  <c r="DA54" i="10"/>
  <c r="DC54" i="10"/>
  <c r="DD54" i="10"/>
  <c r="CZ55" i="10"/>
  <c r="DA55" i="10"/>
  <c r="DC55" i="10"/>
  <c r="DD55" i="10"/>
  <c r="CZ56" i="10"/>
  <c r="DA56" i="10"/>
  <c r="DC56" i="10"/>
  <c r="DD56" i="10"/>
  <c r="CZ57" i="10"/>
  <c r="DA57" i="10"/>
  <c r="DC57" i="10"/>
  <c r="DD57" i="10"/>
  <c r="CZ58" i="10"/>
  <c r="DA58" i="10"/>
  <c r="DC58" i="10"/>
  <c r="DD58" i="10"/>
  <c r="CZ59" i="10"/>
  <c r="DA59" i="10"/>
  <c r="DC59" i="10"/>
  <c r="DD59" i="10"/>
  <c r="CZ60" i="10"/>
  <c r="DA60" i="10"/>
  <c r="DC60" i="10"/>
  <c r="DD60" i="10"/>
  <c r="CZ61" i="10"/>
  <c r="DA61" i="10"/>
  <c r="DC61" i="10"/>
  <c r="DD61" i="10"/>
  <c r="CZ62" i="10"/>
  <c r="DA62" i="10"/>
  <c r="DC62" i="10"/>
  <c r="DD62" i="10"/>
  <c r="CZ63" i="10"/>
  <c r="DA63" i="10"/>
  <c r="DC63" i="10"/>
  <c r="DD63" i="10"/>
  <c r="CZ64" i="10"/>
  <c r="DA64" i="10"/>
  <c r="DC64" i="10"/>
  <c r="DD64" i="10"/>
  <c r="CZ65" i="10"/>
  <c r="DA65" i="10"/>
  <c r="DC65" i="10"/>
  <c r="DD65" i="10"/>
  <c r="CZ66" i="10"/>
  <c r="DA66" i="10"/>
  <c r="DC66" i="10"/>
  <c r="DD66" i="10"/>
  <c r="CZ67" i="10"/>
  <c r="DA67" i="10"/>
  <c r="DC67" i="10"/>
  <c r="DD67" i="10"/>
  <c r="CZ68" i="10"/>
  <c r="DA68" i="10"/>
  <c r="DC68" i="10"/>
  <c r="DD68" i="10"/>
  <c r="CZ69" i="10"/>
  <c r="DA69" i="10"/>
  <c r="DC69" i="10"/>
  <c r="DD69" i="10"/>
  <c r="CZ70" i="10"/>
  <c r="DA70" i="10"/>
  <c r="DC70" i="10"/>
  <c r="DD70" i="10"/>
  <c r="CZ71" i="10"/>
  <c r="DA71" i="10"/>
  <c r="DC71" i="10"/>
  <c r="DD71" i="10"/>
  <c r="CZ72" i="10"/>
  <c r="DA72" i="10"/>
  <c r="DC72" i="10"/>
  <c r="DD72" i="10"/>
  <c r="CZ73" i="10"/>
  <c r="DA73" i="10"/>
  <c r="DC73" i="10"/>
  <c r="DD73" i="10"/>
  <c r="CZ74" i="10"/>
  <c r="DA74" i="10"/>
  <c r="DC74" i="10"/>
  <c r="DD74" i="10"/>
  <c r="CZ75" i="10"/>
  <c r="DA75" i="10"/>
  <c r="DC75" i="10"/>
  <c r="DD75" i="10"/>
  <c r="CZ76" i="10"/>
  <c r="DA76" i="10"/>
  <c r="DC76" i="10"/>
  <c r="DD76" i="10"/>
  <c r="CZ77" i="10"/>
  <c r="DA77" i="10"/>
  <c r="DC77" i="10"/>
  <c r="DD77" i="10"/>
  <c r="CZ78" i="10"/>
  <c r="DA78" i="10"/>
  <c r="DC78" i="10"/>
  <c r="DD78" i="10"/>
  <c r="CZ79" i="10"/>
  <c r="DA79" i="10"/>
  <c r="DC79" i="10"/>
  <c r="DD79" i="10"/>
  <c r="CZ80" i="10"/>
  <c r="DA80" i="10"/>
  <c r="DC80" i="10"/>
  <c r="DD80" i="10"/>
  <c r="CZ81" i="10"/>
  <c r="DA81" i="10"/>
  <c r="DC81" i="10"/>
  <c r="DD81" i="10"/>
  <c r="CZ82" i="10"/>
  <c r="DA82" i="10"/>
  <c r="DC82" i="10"/>
  <c r="DD82" i="10"/>
  <c r="CZ83" i="10"/>
  <c r="DA83" i="10"/>
  <c r="DC83" i="10"/>
  <c r="DD83" i="10"/>
  <c r="CZ84" i="10"/>
  <c r="DA84" i="10"/>
  <c r="DC84" i="10"/>
  <c r="DD84" i="10"/>
  <c r="CZ85" i="10"/>
  <c r="DA85" i="10"/>
  <c r="DC85" i="10"/>
  <c r="DD85" i="10"/>
  <c r="CZ86" i="10"/>
  <c r="DA86" i="10"/>
  <c r="DC86" i="10"/>
  <c r="DD86" i="10"/>
  <c r="CZ87" i="10"/>
  <c r="DA87" i="10"/>
  <c r="DC87" i="10"/>
  <c r="DD87" i="10"/>
  <c r="CZ88" i="10"/>
  <c r="DA88" i="10"/>
  <c r="DC88" i="10"/>
  <c r="DD88" i="10"/>
  <c r="CZ89" i="10"/>
  <c r="DA89" i="10"/>
  <c r="DC89" i="10"/>
  <c r="DD89" i="10"/>
  <c r="CZ90" i="10"/>
  <c r="DA90" i="10"/>
  <c r="DC90" i="10"/>
  <c r="DD90" i="10"/>
  <c r="CZ91" i="10"/>
  <c r="DA91" i="10"/>
  <c r="DC91" i="10"/>
  <c r="DD91" i="10"/>
  <c r="CZ92" i="10"/>
  <c r="DA92" i="10"/>
  <c r="DC92" i="10"/>
  <c r="DD92" i="10"/>
  <c r="CZ93" i="10"/>
  <c r="DA93" i="10"/>
  <c r="DC93" i="10"/>
  <c r="DD93" i="10"/>
  <c r="CZ94" i="10"/>
  <c r="DA94" i="10"/>
  <c r="DC94" i="10"/>
  <c r="DD94" i="10"/>
  <c r="CZ95" i="10"/>
  <c r="DA95" i="10"/>
  <c r="DC95" i="10"/>
  <c r="DD95" i="10"/>
  <c r="CZ96" i="10"/>
  <c r="DA96" i="10"/>
  <c r="DC96" i="10"/>
  <c r="DD96" i="10"/>
  <c r="CZ97" i="10"/>
  <c r="DA97" i="10"/>
  <c r="DC97" i="10"/>
  <c r="DD97" i="10"/>
  <c r="CZ98" i="10"/>
  <c r="DA98" i="10"/>
  <c r="DC98" i="10"/>
  <c r="DD98" i="10"/>
  <c r="CZ99" i="10"/>
  <c r="DA99" i="10"/>
  <c r="DC99" i="10"/>
  <c r="DD99" i="10"/>
  <c r="CZ100" i="10"/>
  <c r="DA100" i="10"/>
  <c r="DC100" i="10"/>
  <c r="DD100" i="10"/>
  <c r="CZ101" i="10"/>
  <c r="DA101" i="10"/>
  <c r="DC101" i="10"/>
  <c r="DD101" i="10"/>
  <c r="CZ102" i="10"/>
  <c r="DA102" i="10"/>
  <c r="DC102" i="10"/>
  <c r="DD102" i="10"/>
  <c r="CZ103" i="10"/>
  <c r="DA103" i="10"/>
  <c r="DC103" i="10"/>
  <c r="DD103" i="10"/>
  <c r="CZ104" i="10"/>
  <c r="DA104" i="10"/>
  <c r="DC104" i="10"/>
  <c r="DD104" i="10"/>
  <c r="CZ105" i="10"/>
  <c r="DA105" i="10"/>
  <c r="DC105" i="10"/>
  <c r="DD105" i="10"/>
  <c r="CZ106" i="10"/>
  <c r="DA106" i="10"/>
  <c r="DC106" i="10"/>
  <c r="DD106" i="10"/>
  <c r="CZ107" i="10"/>
  <c r="DA107" i="10"/>
  <c r="DC107" i="10"/>
  <c r="DD107" i="10"/>
  <c r="CZ108" i="10"/>
  <c r="DA108" i="10"/>
  <c r="DC108" i="10"/>
  <c r="DD108" i="10"/>
  <c r="CZ109" i="10"/>
  <c r="DA109" i="10"/>
  <c r="DC109" i="10"/>
  <c r="DD109" i="10"/>
  <c r="CZ110" i="10"/>
  <c r="DA110" i="10"/>
  <c r="DC110" i="10"/>
  <c r="DD110" i="10"/>
  <c r="CZ111" i="10"/>
  <c r="DA111" i="10"/>
  <c r="DC111" i="10"/>
  <c r="DD111" i="10"/>
  <c r="CZ112" i="10"/>
  <c r="DA112" i="10"/>
  <c r="DC112" i="10"/>
  <c r="DD112" i="10"/>
  <c r="CZ113" i="10"/>
  <c r="DA113" i="10"/>
  <c r="DC113" i="10"/>
  <c r="DD113" i="10"/>
  <c r="CZ114" i="10"/>
  <c r="DA114" i="10"/>
  <c r="DC114" i="10"/>
  <c r="DD114" i="10"/>
  <c r="CZ115" i="10"/>
  <c r="DA115" i="10"/>
  <c r="DC115" i="10"/>
  <c r="DD115" i="10"/>
  <c r="CZ116" i="10"/>
  <c r="DA116" i="10"/>
  <c r="DC116" i="10"/>
  <c r="DD116" i="10"/>
  <c r="CZ117" i="10"/>
  <c r="DA117" i="10"/>
  <c r="DC117" i="10"/>
  <c r="DD117" i="10"/>
  <c r="CZ118" i="10"/>
  <c r="DA118" i="10"/>
  <c r="DC118" i="10"/>
  <c r="DD118" i="10"/>
  <c r="CZ119" i="10"/>
  <c r="DA119" i="10"/>
  <c r="DC119" i="10"/>
  <c r="DD119" i="10"/>
  <c r="CZ120" i="10"/>
  <c r="DA120" i="10"/>
  <c r="DC120" i="10"/>
  <c r="DD120" i="10"/>
  <c r="CZ121" i="10"/>
  <c r="DA121" i="10"/>
  <c r="DC121" i="10"/>
  <c r="DD121" i="10"/>
  <c r="CZ122" i="10"/>
  <c r="DA122" i="10"/>
  <c r="DC122" i="10"/>
  <c r="DD122" i="10"/>
  <c r="CZ123" i="10"/>
  <c r="DA123" i="10"/>
  <c r="DC123" i="10"/>
  <c r="DD123" i="10"/>
  <c r="CZ124" i="10"/>
  <c r="DA124" i="10"/>
  <c r="DC124" i="10"/>
  <c r="DD124" i="10"/>
  <c r="CZ125" i="10"/>
  <c r="DA125" i="10"/>
  <c r="DC125" i="10"/>
  <c r="DD125" i="10"/>
  <c r="CZ126" i="10"/>
  <c r="DA126" i="10"/>
  <c r="DC126" i="10"/>
  <c r="DD126" i="10"/>
  <c r="CZ127" i="10"/>
  <c r="DA127" i="10"/>
  <c r="DC127" i="10"/>
  <c r="DD127" i="10"/>
  <c r="CZ128" i="10"/>
  <c r="DA128" i="10"/>
  <c r="DC128" i="10"/>
  <c r="DD128" i="10"/>
  <c r="CZ129" i="10"/>
  <c r="DA129" i="10"/>
  <c r="DC129" i="10"/>
  <c r="DD129" i="10"/>
  <c r="CZ130" i="10"/>
  <c r="DA130" i="10"/>
  <c r="DC130" i="10"/>
  <c r="DD130" i="10"/>
  <c r="CZ131" i="10"/>
  <c r="DA131" i="10"/>
  <c r="DC131" i="10"/>
  <c r="DD131" i="10"/>
  <c r="CZ132" i="10"/>
  <c r="DA132" i="10"/>
  <c r="DC132" i="10"/>
  <c r="DD132" i="10"/>
  <c r="CZ133" i="10"/>
  <c r="DA133" i="10"/>
  <c r="DC133" i="10"/>
  <c r="DD133" i="10"/>
  <c r="CZ134" i="10"/>
  <c r="DA134" i="10"/>
  <c r="DC134" i="10"/>
  <c r="DD134" i="10"/>
  <c r="CZ135" i="10"/>
  <c r="DA135" i="10"/>
  <c r="DC135" i="10"/>
  <c r="DD135" i="10"/>
  <c r="CZ136" i="10"/>
  <c r="DA136" i="10"/>
  <c r="DC136" i="10"/>
  <c r="DD136" i="10"/>
  <c r="CZ137" i="10"/>
  <c r="DA137" i="10"/>
  <c r="DC137" i="10"/>
  <c r="DD137" i="10"/>
  <c r="CZ138" i="10"/>
  <c r="DA138" i="10"/>
  <c r="DC138" i="10"/>
  <c r="DD138" i="10"/>
  <c r="CZ139" i="10"/>
  <c r="DA139" i="10"/>
  <c r="DC139" i="10"/>
  <c r="DD139" i="10"/>
  <c r="CZ140" i="10"/>
  <c r="DA140" i="10"/>
  <c r="DC140" i="10"/>
  <c r="DD140" i="10"/>
  <c r="CZ141" i="10"/>
  <c r="DA141" i="10"/>
  <c r="DC141" i="10"/>
  <c r="DD141" i="10"/>
  <c r="DF3" i="10"/>
  <c r="DG3" i="10"/>
  <c r="DI3" i="10"/>
  <c r="DJ3" i="10"/>
  <c r="DF4" i="10"/>
  <c r="DG4" i="10"/>
  <c r="DI4" i="10"/>
  <c r="DJ4" i="10"/>
  <c r="DF5" i="10"/>
  <c r="DG5" i="10"/>
  <c r="DI5" i="10"/>
  <c r="DJ5" i="10"/>
  <c r="DF6" i="10"/>
  <c r="DG6" i="10"/>
  <c r="DI6" i="10"/>
  <c r="DJ6" i="10"/>
  <c r="DF7" i="10"/>
  <c r="DG7" i="10"/>
  <c r="DI7" i="10"/>
  <c r="DJ7" i="10"/>
  <c r="DF8" i="10"/>
  <c r="DG8" i="10"/>
  <c r="DI8" i="10"/>
  <c r="DJ8" i="10"/>
  <c r="DF9" i="10"/>
  <c r="DG9" i="10"/>
  <c r="DI9" i="10"/>
  <c r="DJ9" i="10"/>
  <c r="DF10" i="10"/>
  <c r="DG10" i="10"/>
  <c r="DI10" i="10"/>
  <c r="DJ10" i="10"/>
  <c r="DF11" i="10"/>
  <c r="DG11" i="10"/>
  <c r="DI11" i="10"/>
  <c r="DJ11" i="10"/>
  <c r="DF12" i="10"/>
  <c r="DG12" i="10"/>
  <c r="DI12" i="10"/>
  <c r="DJ12" i="10"/>
  <c r="DF13" i="10"/>
  <c r="DG13" i="10"/>
  <c r="DI13" i="10"/>
  <c r="DJ13" i="10"/>
  <c r="DF14" i="10"/>
  <c r="DG14" i="10"/>
  <c r="DI14" i="10"/>
  <c r="DJ14" i="10"/>
  <c r="DF15" i="10"/>
  <c r="DG15" i="10"/>
  <c r="DI15" i="10"/>
  <c r="DJ15" i="10"/>
  <c r="DF16" i="10"/>
  <c r="DG16" i="10"/>
  <c r="DI16" i="10"/>
  <c r="DJ16" i="10"/>
  <c r="DF17" i="10"/>
  <c r="DG17" i="10"/>
  <c r="DI17" i="10"/>
  <c r="DJ17" i="10"/>
  <c r="DF18" i="10"/>
  <c r="DG18" i="10"/>
  <c r="DI18" i="10"/>
  <c r="DJ18" i="10"/>
  <c r="DF19" i="10"/>
  <c r="DG19" i="10"/>
  <c r="DI19" i="10"/>
  <c r="DJ19" i="10"/>
  <c r="DF20" i="10"/>
  <c r="DG20" i="10"/>
  <c r="DI20" i="10"/>
  <c r="DJ20" i="10"/>
  <c r="DF21" i="10"/>
  <c r="DG21" i="10"/>
  <c r="DI21" i="10"/>
  <c r="DJ21" i="10"/>
  <c r="DF22" i="10"/>
  <c r="DG22" i="10"/>
  <c r="DI22" i="10"/>
  <c r="DJ22" i="10"/>
  <c r="DF23" i="10"/>
  <c r="DG23" i="10"/>
  <c r="DI23" i="10"/>
  <c r="DJ23" i="10"/>
  <c r="DF24" i="10"/>
  <c r="DG24" i="10"/>
  <c r="DI24" i="10"/>
  <c r="DJ24" i="10"/>
  <c r="DF25" i="10"/>
  <c r="DG25" i="10"/>
  <c r="DI25" i="10"/>
  <c r="DJ25" i="10"/>
  <c r="DF26" i="10"/>
  <c r="DG26" i="10"/>
  <c r="DI26" i="10"/>
  <c r="DJ26" i="10"/>
  <c r="DF27" i="10"/>
  <c r="DG27" i="10"/>
  <c r="DI27" i="10"/>
  <c r="DJ27" i="10"/>
  <c r="DF28" i="10"/>
  <c r="DG28" i="10"/>
  <c r="DI28" i="10"/>
  <c r="DJ28" i="10"/>
  <c r="DF29" i="10"/>
  <c r="DG29" i="10"/>
  <c r="DI29" i="10"/>
  <c r="DJ29" i="10"/>
  <c r="DF30" i="10"/>
  <c r="DG30" i="10"/>
  <c r="DI30" i="10"/>
  <c r="DJ30" i="10"/>
  <c r="DF31" i="10"/>
  <c r="DG31" i="10"/>
  <c r="DI31" i="10"/>
  <c r="DJ31" i="10"/>
  <c r="DF32" i="10"/>
  <c r="DG32" i="10"/>
  <c r="DI32" i="10"/>
  <c r="DJ32" i="10"/>
  <c r="DF33" i="10"/>
  <c r="DG33" i="10"/>
  <c r="DI33" i="10"/>
  <c r="DJ33" i="10"/>
  <c r="DF34" i="10"/>
  <c r="DG34" i="10"/>
  <c r="DI34" i="10"/>
  <c r="DJ34" i="10"/>
  <c r="DF35" i="10"/>
  <c r="DG35" i="10"/>
  <c r="DI35" i="10"/>
  <c r="DJ35" i="10"/>
  <c r="DF36" i="10"/>
  <c r="DG36" i="10"/>
  <c r="DI36" i="10"/>
  <c r="DJ36" i="10"/>
  <c r="DF37" i="10"/>
  <c r="DG37" i="10"/>
  <c r="DI37" i="10"/>
  <c r="DJ37" i="10"/>
  <c r="DF38" i="10"/>
  <c r="DG38" i="10"/>
  <c r="DI38" i="10"/>
  <c r="DJ38" i="10"/>
  <c r="DF39" i="10"/>
  <c r="DG39" i="10"/>
  <c r="DI39" i="10"/>
  <c r="DJ39" i="10"/>
  <c r="DF40" i="10"/>
  <c r="DG40" i="10"/>
  <c r="DI40" i="10"/>
  <c r="DJ40" i="10"/>
  <c r="DF41" i="10"/>
  <c r="DG41" i="10"/>
  <c r="DI41" i="10"/>
  <c r="DJ41" i="10"/>
  <c r="DF42" i="10"/>
  <c r="DG42" i="10"/>
  <c r="DI42" i="10"/>
  <c r="DJ42" i="10"/>
  <c r="DF43" i="10"/>
  <c r="DG43" i="10"/>
  <c r="DI43" i="10"/>
  <c r="DJ43" i="10"/>
  <c r="DF44" i="10"/>
  <c r="DG44" i="10"/>
  <c r="DI44" i="10"/>
  <c r="DJ44" i="10"/>
  <c r="DF45" i="10"/>
  <c r="DG45" i="10"/>
  <c r="DI45" i="10"/>
  <c r="DJ45" i="10"/>
  <c r="DF46" i="10"/>
  <c r="DG46" i="10"/>
  <c r="DI46" i="10"/>
  <c r="DJ46" i="10"/>
  <c r="DF47" i="10"/>
  <c r="DG47" i="10"/>
  <c r="DI47" i="10"/>
  <c r="DJ47" i="10"/>
  <c r="DF48" i="10"/>
  <c r="DG48" i="10"/>
  <c r="DI48" i="10"/>
  <c r="DJ48" i="10"/>
  <c r="DF49" i="10"/>
  <c r="DG49" i="10"/>
  <c r="DI49" i="10"/>
  <c r="DJ49" i="10"/>
  <c r="DF50" i="10"/>
  <c r="DG50" i="10"/>
  <c r="DI50" i="10"/>
  <c r="DJ50" i="10"/>
  <c r="DF51" i="10"/>
  <c r="DG51" i="10"/>
  <c r="DI51" i="10"/>
  <c r="DJ51" i="10"/>
  <c r="DF52" i="10"/>
  <c r="DG52" i="10"/>
  <c r="DI52" i="10"/>
  <c r="DJ52" i="10"/>
  <c r="DF53" i="10"/>
  <c r="DG53" i="10"/>
  <c r="DI53" i="10"/>
  <c r="DJ53" i="10"/>
  <c r="DF54" i="10"/>
  <c r="DG54" i="10"/>
  <c r="DI54" i="10"/>
  <c r="DJ54" i="10"/>
  <c r="DF55" i="10"/>
  <c r="DG55" i="10"/>
  <c r="DI55" i="10"/>
  <c r="DJ55" i="10"/>
  <c r="DF56" i="10"/>
  <c r="DG56" i="10"/>
  <c r="DI56" i="10"/>
  <c r="DJ56" i="10"/>
  <c r="DF57" i="10"/>
  <c r="DG57" i="10"/>
  <c r="DI57" i="10"/>
  <c r="DJ57" i="10"/>
  <c r="DF58" i="10"/>
  <c r="DG58" i="10"/>
  <c r="DI58" i="10"/>
  <c r="DJ58" i="10"/>
  <c r="DF59" i="10"/>
  <c r="DG59" i="10"/>
  <c r="DI59" i="10"/>
  <c r="DJ59" i="10"/>
  <c r="DF60" i="10"/>
  <c r="DG60" i="10"/>
  <c r="DI60" i="10"/>
  <c r="DJ60" i="10"/>
  <c r="DF61" i="10"/>
  <c r="DG61" i="10"/>
  <c r="DI61" i="10"/>
  <c r="DJ61" i="10"/>
  <c r="DF62" i="10"/>
  <c r="DG62" i="10"/>
  <c r="DI62" i="10"/>
  <c r="DJ62" i="10"/>
  <c r="DF63" i="10"/>
  <c r="DG63" i="10"/>
  <c r="DI63" i="10"/>
  <c r="DJ63" i="10"/>
  <c r="DF64" i="10"/>
  <c r="DG64" i="10"/>
  <c r="DI64" i="10"/>
  <c r="DJ64" i="10"/>
  <c r="DF65" i="10"/>
  <c r="DG65" i="10"/>
  <c r="DI65" i="10"/>
  <c r="DJ65" i="10"/>
  <c r="DF66" i="10"/>
  <c r="DG66" i="10"/>
  <c r="DI66" i="10"/>
  <c r="DJ66" i="10"/>
  <c r="DF67" i="10"/>
  <c r="DG67" i="10"/>
  <c r="DI67" i="10"/>
  <c r="DJ67" i="10"/>
  <c r="DF68" i="10"/>
  <c r="DG68" i="10"/>
  <c r="DI68" i="10"/>
  <c r="DJ68" i="10"/>
  <c r="DF69" i="10"/>
  <c r="DG69" i="10"/>
  <c r="DI69" i="10"/>
  <c r="DJ69" i="10"/>
  <c r="DF70" i="10"/>
  <c r="DG70" i="10"/>
  <c r="DI70" i="10"/>
  <c r="DJ70" i="10"/>
  <c r="DF71" i="10"/>
  <c r="DG71" i="10"/>
  <c r="DI71" i="10"/>
  <c r="DJ71" i="10"/>
  <c r="DF72" i="10"/>
  <c r="DG72" i="10"/>
  <c r="DI72" i="10"/>
  <c r="DJ72" i="10"/>
  <c r="DF73" i="10"/>
  <c r="DG73" i="10"/>
  <c r="DI73" i="10"/>
  <c r="DJ73" i="10"/>
  <c r="DJ2" i="10"/>
  <c r="DI2" i="10"/>
  <c r="DG2" i="10"/>
  <c r="DF2" i="10"/>
  <c r="DD2" i="10"/>
  <c r="DC2" i="10"/>
  <c r="DA2" i="10"/>
  <c r="CZ2" i="10"/>
  <c r="CN74" i="10"/>
  <c r="CO74" i="10"/>
  <c r="CQ74" i="10"/>
  <c r="CR74" i="10"/>
  <c r="CN75" i="10"/>
  <c r="CO75" i="10"/>
  <c r="CQ75" i="10"/>
  <c r="CR75" i="10"/>
  <c r="CN76" i="10"/>
  <c r="CO76" i="10"/>
  <c r="CQ76" i="10"/>
  <c r="CR76" i="10"/>
  <c r="CN77" i="10"/>
  <c r="CO77" i="10"/>
  <c r="CQ77" i="10"/>
  <c r="CR77" i="10"/>
  <c r="CN78" i="10"/>
  <c r="CO78" i="10"/>
  <c r="CQ78" i="10"/>
  <c r="CR78" i="10"/>
  <c r="CN79" i="10"/>
  <c r="CO79" i="10"/>
  <c r="CQ79" i="10"/>
  <c r="CR79" i="10"/>
  <c r="CN80" i="10"/>
  <c r="CO80" i="10"/>
  <c r="CQ80" i="10"/>
  <c r="CR80" i="10"/>
  <c r="CN81" i="10"/>
  <c r="CO81" i="10"/>
  <c r="CQ81" i="10"/>
  <c r="CR81" i="10"/>
  <c r="CN82" i="10"/>
  <c r="CO82" i="10"/>
  <c r="CQ82" i="10"/>
  <c r="CR82" i="10"/>
  <c r="CN83" i="10"/>
  <c r="CO83" i="10"/>
  <c r="CQ83" i="10"/>
  <c r="CR83" i="10"/>
  <c r="CN84" i="10"/>
  <c r="CO84" i="10"/>
  <c r="CQ84" i="10"/>
  <c r="CR84" i="10"/>
  <c r="CN85" i="10"/>
  <c r="CO85" i="10"/>
  <c r="CQ85" i="10"/>
  <c r="CR85" i="10"/>
  <c r="CN86" i="10"/>
  <c r="CO86" i="10"/>
  <c r="CQ86" i="10"/>
  <c r="CR86" i="10"/>
  <c r="CN87" i="10"/>
  <c r="CO87" i="10"/>
  <c r="CQ87" i="10"/>
  <c r="CR87" i="10"/>
  <c r="CN88" i="10"/>
  <c r="CO88" i="10"/>
  <c r="CQ88" i="10"/>
  <c r="CR88" i="10"/>
  <c r="CN89" i="10"/>
  <c r="CO89" i="10"/>
  <c r="CQ89" i="10"/>
  <c r="CR89" i="10"/>
  <c r="CN90" i="10"/>
  <c r="CO90" i="10"/>
  <c r="CQ90" i="10"/>
  <c r="CR90" i="10"/>
  <c r="CN91" i="10"/>
  <c r="CO91" i="10"/>
  <c r="CQ91" i="10"/>
  <c r="CR91" i="10"/>
  <c r="CN92" i="10"/>
  <c r="CO92" i="10"/>
  <c r="CQ92" i="10"/>
  <c r="CR92" i="10"/>
  <c r="CN93" i="10"/>
  <c r="CO93" i="10"/>
  <c r="CQ93" i="10"/>
  <c r="CR93" i="10"/>
  <c r="CN94" i="10"/>
  <c r="CO94" i="10"/>
  <c r="CQ94" i="10"/>
  <c r="CR94" i="10"/>
  <c r="CN95" i="10"/>
  <c r="CO95" i="10"/>
  <c r="CQ95" i="10"/>
  <c r="CR95" i="10"/>
  <c r="CN96" i="10"/>
  <c r="CO96" i="10"/>
  <c r="CQ96" i="10"/>
  <c r="CR96" i="10"/>
  <c r="CN97" i="10"/>
  <c r="CO97" i="10"/>
  <c r="CQ97" i="10"/>
  <c r="CR97" i="10"/>
  <c r="CN98" i="10"/>
  <c r="CO98" i="10"/>
  <c r="CQ98" i="10"/>
  <c r="CR98" i="10"/>
  <c r="CN99" i="10"/>
  <c r="CO99" i="10"/>
  <c r="CQ99" i="10"/>
  <c r="CR99" i="10"/>
  <c r="CN100" i="10"/>
  <c r="CO100" i="10"/>
  <c r="CQ100" i="10"/>
  <c r="CR100" i="10"/>
  <c r="CN101" i="10"/>
  <c r="CO101" i="10"/>
  <c r="CQ101" i="10"/>
  <c r="CR101" i="10"/>
  <c r="CN102" i="10"/>
  <c r="CO102" i="10"/>
  <c r="CQ102" i="10"/>
  <c r="CR102" i="10"/>
  <c r="CN103" i="10"/>
  <c r="CO103" i="10"/>
  <c r="CQ103" i="10"/>
  <c r="CR103" i="10"/>
  <c r="CN104" i="10"/>
  <c r="CO104" i="10"/>
  <c r="CQ104" i="10"/>
  <c r="CR104" i="10"/>
  <c r="CN105" i="10"/>
  <c r="CO105" i="10"/>
  <c r="CQ105" i="10"/>
  <c r="CR105" i="10"/>
  <c r="CN106" i="10"/>
  <c r="CO106" i="10"/>
  <c r="CQ106" i="10"/>
  <c r="CR106" i="10"/>
  <c r="CN107" i="10"/>
  <c r="CO107" i="10"/>
  <c r="CQ107" i="10"/>
  <c r="CR107" i="10"/>
  <c r="CN108" i="10"/>
  <c r="CO108" i="10"/>
  <c r="CQ108" i="10"/>
  <c r="CR108" i="10"/>
  <c r="CN109" i="10"/>
  <c r="CO109" i="10"/>
  <c r="CQ109" i="10"/>
  <c r="CR109" i="10"/>
  <c r="CN110" i="10"/>
  <c r="CO110" i="10"/>
  <c r="CQ110" i="10"/>
  <c r="CR110" i="10"/>
  <c r="CN111" i="10"/>
  <c r="CO111" i="10"/>
  <c r="CQ111" i="10"/>
  <c r="CR111" i="10"/>
  <c r="CN112" i="10"/>
  <c r="CO112" i="10"/>
  <c r="CQ112" i="10"/>
  <c r="CR112" i="10"/>
  <c r="CN113" i="10"/>
  <c r="CO113" i="10"/>
  <c r="CQ113" i="10"/>
  <c r="CR113" i="10"/>
  <c r="CN114" i="10"/>
  <c r="CO114" i="10"/>
  <c r="CQ114" i="10"/>
  <c r="CR114" i="10"/>
  <c r="CN115" i="10"/>
  <c r="CO115" i="10"/>
  <c r="CQ115" i="10"/>
  <c r="CR115" i="10"/>
  <c r="CN116" i="10"/>
  <c r="CO116" i="10"/>
  <c r="CQ116" i="10"/>
  <c r="CR116" i="10"/>
  <c r="CN117" i="10"/>
  <c r="CO117" i="10"/>
  <c r="CQ117" i="10"/>
  <c r="CR117" i="10"/>
  <c r="CN118" i="10"/>
  <c r="CO118" i="10"/>
  <c r="CQ118" i="10"/>
  <c r="CR118" i="10"/>
  <c r="CN119" i="10"/>
  <c r="CO119" i="10"/>
  <c r="CQ119" i="10"/>
  <c r="CR119" i="10"/>
  <c r="CN120" i="10"/>
  <c r="CO120" i="10"/>
  <c r="CQ120" i="10"/>
  <c r="CR120" i="10"/>
  <c r="CN121" i="10"/>
  <c r="CO121" i="10"/>
  <c r="CQ121" i="10"/>
  <c r="CR121" i="10"/>
  <c r="CN122" i="10"/>
  <c r="CO122" i="10"/>
  <c r="CQ122" i="10"/>
  <c r="CR122" i="10"/>
  <c r="CN123" i="10"/>
  <c r="CO123" i="10"/>
  <c r="CQ123" i="10"/>
  <c r="CR123" i="10"/>
  <c r="CN124" i="10"/>
  <c r="CO124" i="10"/>
  <c r="CQ124" i="10"/>
  <c r="CR124" i="10"/>
  <c r="CN125" i="10"/>
  <c r="CO125" i="10"/>
  <c r="CQ125" i="10"/>
  <c r="CR125" i="10"/>
  <c r="CN126" i="10"/>
  <c r="CO126" i="10"/>
  <c r="CQ126" i="10"/>
  <c r="CR126" i="10"/>
  <c r="CN127" i="10"/>
  <c r="CO127" i="10"/>
  <c r="CQ127" i="10"/>
  <c r="CR127" i="10"/>
  <c r="CN128" i="10"/>
  <c r="CO128" i="10"/>
  <c r="CQ128" i="10"/>
  <c r="CR128" i="10"/>
  <c r="CN129" i="10"/>
  <c r="CO129" i="10"/>
  <c r="CQ129" i="10"/>
  <c r="CR129" i="10"/>
  <c r="CN130" i="10"/>
  <c r="CO130" i="10"/>
  <c r="CQ130" i="10"/>
  <c r="CR130" i="10"/>
  <c r="CN131" i="10"/>
  <c r="CO131" i="10"/>
  <c r="CQ131" i="10"/>
  <c r="CR131" i="10"/>
  <c r="CN132" i="10"/>
  <c r="CO132" i="10"/>
  <c r="CQ132" i="10"/>
  <c r="CR132" i="10"/>
  <c r="CN133" i="10"/>
  <c r="CO133" i="10"/>
  <c r="CQ133" i="10"/>
  <c r="CR133" i="10"/>
  <c r="CN134" i="10"/>
  <c r="CO134" i="10"/>
  <c r="CQ134" i="10"/>
  <c r="CR134" i="10"/>
  <c r="CN135" i="10"/>
  <c r="CO135" i="10"/>
  <c r="CQ135" i="10"/>
  <c r="CR135" i="10"/>
  <c r="CN136" i="10"/>
  <c r="CO136" i="10"/>
  <c r="CQ136" i="10"/>
  <c r="CR136" i="10"/>
  <c r="CN137" i="10"/>
  <c r="CO137" i="10"/>
  <c r="CQ137" i="10"/>
  <c r="CR137" i="10"/>
  <c r="CN138" i="10"/>
  <c r="CO138" i="10"/>
  <c r="CQ138" i="10"/>
  <c r="CR138" i="10"/>
  <c r="CN139" i="10"/>
  <c r="CO139" i="10"/>
  <c r="CQ139" i="10"/>
  <c r="CR139" i="10"/>
  <c r="CN140" i="10"/>
  <c r="CO140" i="10"/>
  <c r="CQ140" i="10"/>
  <c r="CR140" i="10"/>
  <c r="CN141" i="10"/>
  <c r="CO141" i="10"/>
  <c r="CQ141" i="10"/>
  <c r="CR141" i="10"/>
  <c r="CN142" i="10"/>
  <c r="CO142" i="10"/>
  <c r="CQ142" i="10"/>
  <c r="CR142" i="10"/>
  <c r="CN143" i="10"/>
  <c r="CO143" i="10"/>
  <c r="CQ143" i="10"/>
  <c r="CR143" i="10"/>
  <c r="CN144" i="10"/>
  <c r="CO144" i="10"/>
  <c r="CQ144" i="10"/>
  <c r="CR144" i="10"/>
  <c r="CN145" i="10"/>
  <c r="CO145" i="10"/>
  <c r="CQ145" i="10"/>
  <c r="CR145" i="10"/>
  <c r="CN3" i="10"/>
  <c r="CO3" i="10"/>
  <c r="CQ3" i="10"/>
  <c r="CR3" i="10"/>
  <c r="CN4" i="10"/>
  <c r="CO4" i="10"/>
  <c r="CQ4" i="10"/>
  <c r="CR4" i="10"/>
  <c r="CN5" i="10"/>
  <c r="CO5" i="10"/>
  <c r="CQ5" i="10"/>
  <c r="CR5" i="10"/>
  <c r="CN6" i="10"/>
  <c r="CO6" i="10"/>
  <c r="CQ6" i="10"/>
  <c r="CR6" i="10"/>
  <c r="CN7" i="10"/>
  <c r="CO7" i="10"/>
  <c r="CQ7" i="10"/>
  <c r="CR7" i="10"/>
  <c r="CN8" i="10"/>
  <c r="CO8" i="10"/>
  <c r="CQ8" i="10"/>
  <c r="CR8" i="10"/>
  <c r="CN9" i="10"/>
  <c r="CO9" i="10"/>
  <c r="CQ9" i="10"/>
  <c r="CR9" i="10"/>
  <c r="CN10" i="10"/>
  <c r="CO10" i="10"/>
  <c r="CQ10" i="10"/>
  <c r="CR10" i="10"/>
  <c r="CN11" i="10"/>
  <c r="CO11" i="10"/>
  <c r="CQ11" i="10"/>
  <c r="CR11" i="10"/>
  <c r="CN12" i="10"/>
  <c r="CO12" i="10"/>
  <c r="CQ12" i="10"/>
  <c r="CR12" i="10"/>
  <c r="CN13" i="10"/>
  <c r="CO13" i="10"/>
  <c r="CQ13" i="10"/>
  <c r="CR13" i="10"/>
  <c r="CN14" i="10"/>
  <c r="CO14" i="10"/>
  <c r="CQ14" i="10"/>
  <c r="CR14" i="10"/>
  <c r="CN15" i="10"/>
  <c r="CO15" i="10"/>
  <c r="CQ15" i="10"/>
  <c r="CR15" i="10"/>
  <c r="CN16" i="10"/>
  <c r="CO16" i="10"/>
  <c r="CQ16" i="10"/>
  <c r="CR16" i="10"/>
  <c r="CN17" i="10"/>
  <c r="CO17" i="10"/>
  <c r="CQ17" i="10"/>
  <c r="CR17" i="10"/>
  <c r="CN18" i="10"/>
  <c r="CO18" i="10"/>
  <c r="CQ18" i="10"/>
  <c r="CR18" i="10"/>
  <c r="CN19" i="10"/>
  <c r="CO19" i="10"/>
  <c r="CQ19" i="10"/>
  <c r="CR19" i="10"/>
  <c r="CN20" i="10"/>
  <c r="CO20" i="10"/>
  <c r="CQ20" i="10"/>
  <c r="CR20" i="10"/>
  <c r="CN21" i="10"/>
  <c r="CO21" i="10"/>
  <c r="CQ21" i="10"/>
  <c r="CR21" i="10"/>
  <c r="CN22" i="10"/>
  <c r="CO22" i="10"/>
  <c r="CQ22" i="10"/>
  <c r="CR22" i="10"/>
  <c r="CN23" i="10"/>
  <c r="CO23" i="10"/>
  <c r="CQ23" i="10"/>
  <c r="CR23" i="10"/>
  <c r="CN24" i="10"/>
  <c r="CO24" i="10"/>
  <c r="CQ24" i="10"/>
  <c r="CR24" i="10"/>
  <c r="CN25" i="10"/>
  <c r="CO25" i="10"/>
  <c r="CQ25" i="10"/>
  <c r="CR25" i="10"/>
  <c r="CN26" i="10"/>
  <c r="CO26" i="10"/>
  <c r="CQ26" i="10"/>
  <c r="CR26" i="10"/>
  <c r="CN27" i="10"/>
  <c r="CO27" i="10"/>
  <c r="CQ27" i="10"/>
  <c r="CR27" i="10"/>
  <c r="CN28" i="10"/>
  <c r="CO28" i="10"/>
  <c r="CQ28" i="10"/>
  <c r="CR28" i="10"/>
  <c r="CN29" i="10"/>
  <c r="CO29" i="10"/>
  <c r="CQ29" i="10"/>
  <c r="CR29" i="10"/>
  <c r="CN30" i="10"/>
  <c r="CO30" i="10"/>
  <c r="CQ30" i="10"/>
  <c r="CR30" i="10"/>
  <c r="CN31" i="10"/>
  <c r="CO31" i="10"/>
  <c r="CQ31" i="10"/>
  <c r="CR31" i="10"/>
  <c r="CN32" i="10"/>
  <c r="CO32" i="10"/>
  <c r="CQ32" i="10"/>
  <c r="CR32" i="10"/>
  <c r="CN33" i="10"/>
  <c r="CO33" i="10"/>
  <c r="CQ33" i="10"/>
  <c r="CR33" i="10"/>
  <c r="CN34" i="10"/>
  <c r="CO34" i="10"/>
  <c r="CQ34" i="10"/>
  <c r="CR34" i="10"/>
  <c r="CN35" i="10"/>
  <c r="CO35" i="10"/>
  <c r="CQ35" i="10"/>
  <c r="CR35" i="10"/>
  <c r="CN36" i="10"/>
  <c r="CO36" i="10"/>
  <c r="CQ36" i="10"/>
  <c r="CR36" i="10"/>
  <c r="CN37" i="10"/>
  <c r="CO37" i="10"/>
  <c r="CQ37" i="10"/>
  <c r="CR37" i="10"/>
  <c r="CN38" i="10"/>
  <c r="CO38" i="10"/>
  <c r="CQ38" i="10"/>
  <c r="CR38" i="10"/>
  <c r="CN39" i="10"/>
  <c r="CO39" i="10"/>
  <c r="CQ39" i="10"/>
  <c r="CR39" i="10"/>
  <c r="CN40" i="10"/>
  <c r="CO40" i="10"/>
  <c r="CQ40" i="10"/>
  <c r="CR40" i="10"/>
  <c r="CN41" i="10"/>
  <c r="CO41" i="10"/>
  <c r="CQ41" i="10"/>
  <c r="CR41" i="10"/>
  <c r="CN42" i="10"/>
  <c r="CO42" i="10"/>
  <c r="CQ42" i="10"/>
  <c r="CR42" i="10"/>
  <c r="CN43" i="10"/>
  <c r="CO43" i="10"/>
  <c r="CQ43" i="10"/>
  <c r="CR43" i="10"/>
  <c r="CN44" i="10"/>
  <c r="CO44" i="10"/>
  <c r="CQ44" i="10"/>
  <c r="CR44" i="10"/>
  <c r="CN45" i="10"/>
  <c r="CO45" i="10"/>
  <c r="CQ45" i="10"/>
  <c r="CR45" i="10"/>
  <c r="CN46" i="10"/>
  <c r="CO46" i="10"/>
  <c r="CQ46" i="10"/>
  <c r="CR46" i="10"/>
  <c r="CN47" i="10"/>
  <c r="CO47" i="10"/>
  <c r="CQ47" i="10"/>
  <c r="CR47" i="10"/>
  <c r="CN48" i="10"/>
  <c r="CO48" i="10"/>
  <c r="CQ48" i="10"/>
  <c r="CR48" i="10"/>
  <c r="CN49" i="10"/>
  <c r="CO49" i="10"/>
  <c r="CQ49" i="10"/>
  <c r="CR49" i="10"/>
  <c r="CN50" i="10"/>
  <c r="CO50" i="10"/>
  <c r="CQ50" i="10"/>
  <c r="CR50" i="10"/>
  <c r="CN51" i="10"/>
  <c r="CO51" i="10"/>
  <c r="CQ51" i="10"/>
  <c r="CR51" i="10"/>
  <c r="CN52" i="10"/>
  <c r="CO52" i="10"/>
  <c r="CQ52" i="10"/>
  <c r="CR52" i="10"/>
  <c r="CN53" i="10"/>
  <c r="CO53" i="10"/>
  <c r="CQ53" i="10"/>
  <c r="CR53" i="10"/>
  <c r="CN54" i="10"/>
  <c r="CO54" i="10"/>
  <c r="CQ54" i="10"/>
  <c r="CR54" i="10"/>
  <c r="CN55" i="10"/>
  <c r="CO55" i="10"/>
  <c r="CQ55" i="10"/>
  <c r="CR55" i="10"/>
  <c r="CN56" i="10"/>
  <c r="CO56" i="10"/>
  <c r="CQ56" i="10"/>
  <c r="CR56" i="10"/>
  <c r="CN57" i="10"/>
  <c r="CO57" i="10"/>
  <c r="CQ57" i="10"/>
  <c r="CR57" i="10"/>
  <c r="CN58" i="10"/>
  <c r="CO58" i="10"/>
  <c r="CQ58" i="10"/>
  <c r="CR58" i="10"/>
  <c r="CN59" i="10"/>
  <c r="CO59" i="10"/>
  <c r="CQ59" i="10"/>
  <c r="CR59" i="10"/>
  <c r="CN60" i="10"/>
  <c r="CO60" i="10"/>
  <c r="CQ60" i="10"/>
  <c r="CR60" i="10"/>
  <c r="CN61" i="10"/>
  <c r="CO61" i="10"/>
  <c r="CQ61" i="10"/>
  <c r="CR61" i="10"/>
  <c r="CN62" i="10"/>
  <c r="CO62" i="10"/>
  <c r="CQ62" i="10"/>
  <c r="CR62" i="10"/>
  <c r="CN63" i="10"/>
  <c r="CO63" i="10"/>
  <c r="CQ63" i="10"/>
  <c r="CR63" i="10"/>
  <c r="CN64" i="10"/>
  <c r="CO64" i="10"/>
  <c r="CQ64" i="10"/>
  <c r="CR64" i="10"/>
  <c r="CN65" i="10"/>
  <c r="CO65" i="10"/>
  <c r="CQ65" i="10"/>
  <c r="CR65" i="10"/>
  <c r="CN66" i="10"/>
  <c r="CO66" i="10"/>
  <c r="CQ66" i="10"/>
  <c r="CR66" i="10"/>
  <c r="CN67" i="10"/>
  <c r="CO67" i="10"/>
  <c r="CQ67" i="10"/>
  <c r="CR67" i="10"/>
  <c r="CN68" i="10"/>
  <c r="CO68" i="10"/>
  <c r="CQ68" i="10"/>
  <c r="CR68" i="10"/>
  <c r="CN69" i="10"/>
  <c r="CO69" i="10"/>
  <c r="CQ69" i="10"/>
  <c r="CR69" i="10"/>
  <c r="CN70" i="10"/>
  <c r="CO70" i="10"/>
  <c r="CQ70" i="10"/>
  <c r="CR70" i="10"/>
  <c r="CN71" i="10"/>
  <c r="CO71" i="10"/>
  <c r="CQ71" i="10"/>
  <c r="CR71" i="10"/>
  <c r="CN72" i="10"/>
  <c r="CO72" i="10"/>
  <c r="CQ72" i="10"/>
  <c r="CR72" i="10"/>
  <c r="CN73" i="10"/>
  <c r="CO73" i="10"/>
  <c r="CQ73" i="10"/>
  <c r="CR73" i="10"/>
  <c r="CR2" i="10"/>
  <c r="CQ2" i="10"/>
  <c r="CO2" i="10"/>
  <c r="CN2" i="10"/>
  <c r="CC145" i="10"/>
  <c r="CC3" i="10"/>
  <c r="CC4" i="10"/>
  <c r="CC5" i="10"/>
  <c r="CC6" i="10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CC99" i="10"/>
  <c r="CC100" i="10"/>
  <c r="CC101" i="10"/>
  <c r="CC102" i="10"/>
  <c r="CC103" i="10"/>
  <c r="CC104" i="10"/>
  <c r="CC105" i="10"/>
  <c r="CC106" i="10"/>
  <c r="CC107" i="10"/>
  <c r="CC108" i="10"/>
  <c r="CC109" i="10"/>
  <c r="CC110" i="10"/>
  <c r="CC111" i="10"/>
  <c r="CC112" i="10"/>
  <c r="CC113" i="10"/>
  <c r="CC114" i="10"/>
  <c r="CC115" i="10"/>
  <c r="CC116" i="10"/>
  <c r="CC117" i="10"/>
  <c r="CC118" i="10"/>
  <c r="CC119" i="10"/>
  <c r="CC120" i="10"/>
  <c r="CC121" i="10"/>
  <c r="CC122" i="10"/>
  <c r="CC123" i="10"/>
  <c r="CC124" i="10"/>
  <c r="CC125" i="10"/>
  <c r="CC126" i="10"/>
  <c r="CC127" i="10"/>
  <c r="CC128" i="10"/>
  <c r="CC129" i="10"/>
  <c r="CC130" i="10"/>
  <c r="CC131" i="10"/>
  <c r="CC132" i="10"/>
  <c r="CC133" i="10"/>
  <c r="CC134" i="10"/>
  <c r="CC135" i="10"/>
  <c r="CC136" i="10"/>
  <c r="CC137" i="10"/>
  <c r="CC138" i="10"/>
  <c r="CC139" i="10"/>
  <c r="CC140" i="10"/>
  <c r="CC141" i="10"/>
  <c r="CC142" i="10"/>
  <c r="CC143" i="10"/>
  <c r="CC144" i="10"/>
  <c r="CC2" i="10"/>
  <c r="CB74" i="10"/>
  <c r="CE74" i="10"/>
  <c r="CF74" i="10"/>
  <c r="CB75" i="10"/>
  <c r="CE75" i="10"/>
  <c r="CF75" i="10"/>
  <c r="CB76" i="10"/>
  <c r="CE76" i="10"/>
  <c r="CF76" i="10"/>
  <c r="CB77" i="10"/>
  <c r="CE77" i="10"/>
  <c r="CF77" i="10"/>
  <c r="CB78" i="10"/>
  <c r="CE78" i="10"/>
  <c r="CF78" i="10"/>
  <c r="CB79" i="10"/>
  <c r="CE79" i="10"/>
  <c r="CF79" i="10"/>
  <c r="CB80" i="10"/>
  <c r="CE80" i="10"/>
  <c r="CF80" i="10"/>
  <c r="CB81" i="10"/>
  <c r="CE81" i="10"/>
  <c r="CF81" i="10"/>
  <c r="CB82" i="10"/>
  <c r="CE82" i="10"/>
  <c r="CF82" i="10"/>
  <c r="CB83" i="10"/>
  <c r="CE83" i="10"/>
  <c r="CF83" i="10"/>
  <c r="CB84" i="10"/>
  <c r="CE84" i="10"/>
  <c r="CF84" i="10"/>
  <c r="CB85" i="10"/>
  <c r="CE85" i="10"/>
  <c r="CF85" i="10"/>
  <c r="CB86" i="10"/>
  <c r="CE86" i="10"/>
  <c r="CF86" i="10"/>
  <c r="CB87" i="10"/>
  <c r="CE87" i="10"/>
  <c r="CF87" i="10"/>
  <c r="CB88" i="10"/>
  <c r="CE88" i="10"/>
  <c r="CF88" i="10"/>
  <c r="CB89" i="10"/>
  <c r="CE89" i="10"/>
  <c r="CF89" i="10"/>
  <c r="CB90" i="10"/>
  <c r="CE90" i="10"/>
  <c r="CF90" i="10"/>
  <c r="CB91" i="10"/>
  <c r="CE91" i="10"/>
  <c r="CF91" i="10"/>
  <c r="CB92" i="10"/>
  <c r="CE92" i="10"/>
  <c r="CF92" i="10"/>
  <c r="CB93" i="10"/>
  <c r="CE93" i="10"/>
  <c r="CF93" i="10"/>
  <c r="CB94" i="10"/>
  <c r="CE94" i="10"/>
  <c r="CF94" i="10"/>
  <c r="CB95" i="10"/>
  <c r="CE95" i="10"/>
  <c r="CF95" i="10"/>
  <c r="CB96" i="10"/>
  <c r="CE96" i="10"/>
  <c r="CF96" i="10"/>
  <c r="CB97" i="10"/>
  <c r="CE97" i="10"/>
  <c r="CF97" i="10"/>
  <c r="CB98" i="10"/>
  <c r="CE98" i="10"/>
  <c r="CF98" i="10"/>
  <c r="CB99" i="10"/>
  <c r="CE99" i="10"/>
  <c r="CF99" i="10"/>
  <c r="CB100" i="10"/>
  <c r="CE100" i="10"/>
  <c r="CF100" i="10"/>
  <c r="CB101" i="10"/>
  <c r="CE101" i="10"/>
  <c r="CF101" i="10"/>
  <c r="CB102" i="10"/>
  <c r="CE102" i="10"/>
  <c r="CF102" i="10"/>
  <c r="CB103" i="10"/>
  <c r="CE103" i="10"/>
  <c r="CF103" i="10"/>
  <c r="CB104" i="10"/>
  <c r="CE104" i="10"/>
  <c r="CF104" i="10"/>
  <c r="CB105" i="10"/>
  <c r="CE105" i="10"/>
  <c r="CF105" i="10"/>
  <c r="CB106" i="10"/>
  <c r="CE106" i="10"/>
  <c r="CF106" i="10"/>
  <c r="CB107" i="10"/>
  <c r="CE107" i="10"/>
  <c r="CF107" i="10"/>
  <c r="CB108" i="10"/>
  <c r="CE108" i="10"/>
  <c r="CF108" i="10"/>
  <c r="CB109" i="10"/>
  <c r="CE109" i="10"/>
  <c r="CF109" i="10"/>
  <c r="CB110" i="10"/>
  <c r="CE110" i="10"/>
  <c r="CF110" i="10"/>
  <c r="CB111" i="10"/>
  <c r="CE111" i="10"/>
  <c r="CF111" i="10"/>
  <c r="CB112" i="10"/>
  <c r="CE112" i="10"/>
  <c r="CF112" i="10"/>
  <c r="CB113" i="10"/>
  <c r="CE113" i="10"/>
  <c r="CF113" i="10"/>
  <c r="CB114" i="10"/>
  <c r="CE114" i="10"/>
  <c r="CF114" i="10"/>
  <c r="CB115" i="10"/>
  <c r="CE115" i="10"/>
  <c r="CF115" i="10"/>
  <c r="CB116" i="10"/>
  <c r="CE116" i="10"/>
  <c r="CF116" i="10"/>
  <c r="CB117" i="10"/>
  <c r="CE117" i="10"/>
  <c r="CF117" i="10"/>
  <c r="CB118" i="10"/>
  <c r="CE118" i="10"/>
  <c r="CF118" i="10"/>
  <c r="CB119" i="10"/>
  <c r="CE119" i="10"/>
  <c r="CF119" i="10"/>
  <c r="CB120" i="10"/>
  <c r="CE120" i="10"/>
  <c r="CF120" i="10"/>
  <c r="CB121" i="10"/>
  <c r="CE121" i="10"/>
  <c r="CF121" i="10"/>
  <c r="CB122" i="10"/>
  <c r="CE122" i="10"/>
  <c r="CF122" i="10"/>
  <c r="CB123" i="10"/>
  <c r="CE123" i="10"/>
  <c r="CF123" i="10"/>
  <c r="CB124" i="10"/>
  <c r="CE124" i="10"/>
  <c r="CF124" i="10"/>
  <c r="CB125" i="10"/>
  <c r="CE125" i="10"/>
  <c r="CF125" i="10"/>
  <c r="CB126" i="10"/>
  <c r="CE126" i="10"/>
  <c r="CF126" i="10"/>
  <c r="CB127" i="10"/>
  <c r="CE127" i="10"/>
  <c r="CF127" i="10"/>
  <c r="CB128" i="10"/>
  <c r="CE128" i="10"/>
  <c r="CF128" i="10"/>
  <c r="CB129" i="10"/>
  <c r="CE129" i="10"/>
  <c r="CF129" i="10"/>
  <c r="CB130" i="10"/>
  <c r="CE130" i="10"/>
  <c r="CF130" i="10"/>
  <c r="CB131" i="10"/>
  <c r="CE131" i="10"/>
  <c r="CF131" i="10"/>
  <c r="CB132" i="10"/>
  <c r="CE132" i="10"/>
  <c r="CF132" i="10"/>
  <c r="CB133" i="10"/>
  <c r="CE133" i="10"/>
  <c r="CF133" i="10"/>
  <c r="CB134" i="10"/>
  <c r="CE134" i="10"/>
  <c r="CF134" i="10"/>
  <c r="CB135" i="10"/>
  <c r="CE135" i="10"/>
  <c r="CF135" i="10"/>
  <c r="CB136" i="10"/>
  <c r="CE136" i="10"/>
  <c r="CF136" i="10"/>
  <c r="CB137" i="10"/>
  <c r="CE137" i="10"/>
  <c r="CF137" i="10"/>
  <c r="CB138" i="10"/>
  <c r="CE138" i="10"/>
  <c r="CF138" i="10"/>
  <c r="CB139" i="10"/>
  <c r="CE139" i="10"/>
  <c r="CF139" i="10"/>
  <c r="CB140" i="10"/>
  <c r="CE140" i="10"/>
  <c r="CF140" i="10"/>
  <c r="CB141" i="10"/>
  <c r="CE141" i="10"/>
  <c r="CF141" i="10"/>
  <c r="CB142" i="10"/>
  <c r="CE142" i="10"/>
  <c r="CF142" i="10"/>
  <c r="CB143" i="10"/>
  <c r="CE143" i="10"/>
  <c r="CF143" i="10"/>
  <c r="CB144" i="10"/>
  <c r="CE144" i="10"/>
  <c r="CF144" i="10"/>
  <c r="CB145" i="10"/>
  <c r="CE145" i="10"/>
  <c r="CF145" i="10"/>
  <c r="CB3" i="10"/>
  <c r="CE3" i="10"/>
  <c r="CF3" i="10"/>
  <c r="CH3" i="10"/>
  <c r="CI3" i="10"/>
  <c r="CK3" i="10"/>
  <c r="CL3" i="10"/>
  <c r="CB4" i="10"/>
  <c r="CE4" i="10"/>
  <c r="CF4" i="10"/>
  <c r="CH4" i="10"/>
  <c r="CI4" i="10"/>
  <c r="CK4" i="10"/>
  <c r="CL4" i="10"/>
  <c r="CB5" i="10"/>
  <c r="CE5" i="10"/>
  <c r="CF5" i="10"/>
  <c r="CH5" i="10"/>
  <c r="CI5" i="10"/>
  <c r="CK5" i="10"/>
  <c r="CL5" i="10"/>
  <c r="CB6" i="10"/>
  <c r="CE6" i="10"/>
  <c r="CF6" i="10"/>
  <c r="CH6" i="10"/>
  <c r="CI6" i="10"/>
  <c r="CK6" i="10"/>
  <c r="CL6" i="10"/>
  <c r="CB7" i="10"/>
  <c r="CE7" i="10"/>
  <c r="CF7" i="10"/>
  <c r="CH7" i="10"/>
  <c r="CI7" i="10"/>
  <c r="CK7" i="10"/>
  <c r="CL7" i="10"/>
  <c r="CB8" i="10"/>
  <c r="CE8" i="10"/>
  <c r="CF8" i="10"/>
  <c r="CH8" i="10"/>
  <c r="CI8" i="10"/>
  <c r="CK8" i="10"/>
  <c r="CL8" i="10"/>
  <c r="CB9" i="10"/>
  <c r="CE9" i="10"/>
  <c r="CF9" i="10"/>
  <c r="CH9" i="10"/>
  <c r="CI9" i="10"/>
  <c r="CK9" i="10"/>
  <c r="CL9" i="10"/>
  <c r="CB10" i="10"/>
  <c r="CE10" i="10"/>
  <c r="CF10" i="10"/>
  <c r="CH10" i="10"/>
  <c r="CI10" i="10"/>
  <c r="CK10" i="10"/>
  <c r="CL10" i="10"/>
  <c r="CB11" i="10"/>
  <c r="CE11" i="10"/>
  <c r="CF11" i="10"/>
  <c r="CH11" i="10"/>
  <c r="CI11" i="10"/>
  <c r="CK11" i="10"/>
  <c r="CL11" i="10"/>
  <c r="CB12" i="10"/>
  <c r="CE12" i="10"/>
  <c r="CF12" i="10"/>
  <c r="CH12" i="10"/>
  <c r="CI12" i="10"/>
  <c r="CK12" i="10"/>
  <c r="CL12" i="10"/>
  <c r="CB13" i="10"/>
  <c r="CE13" i="10"/>
  <c r="CF13" i="10"/>
  <c r="CH13" i="10"/>
  <c r="CI13" i="10"/>
  <c r="CK13" i="10"/>
  <c r="CL13" i="10"/>
  <c r="CB14" i="10"/>
  <c r="CE14" i="10"/>
  <c r="CF14" i="10"/>
  <c r="CH14" i="10"/>
  <c r="CI14" i="10"/>
  <c r="CK14" i="10"/>
  <c r="CL14" i="10"/>
  <c r="CB15" i="10"/>
  <c r="CE15" i="10"/>
  <c r="CF15" i="10"/>
  <c r="CH15" i="10"/>
  <c r="CI15" i="10"/>
  <c r="CK15" i="10"/>
  <c r="CL15" i="10"/>
  <c r="CB16" i="10"/>
  <c r="CE16" i="10"/>
  <c r="CF16" i="10"/>
  <c r="CH16" i="10"/>
  <c r="CI16" i="10"/>
  <c r="CK16" i="10"/>
  <c r="CL16" i="10"/>
  <c r="CB17" i="10"/>
  <c r="CE17" i="10"/>
  <c r="CF17" i="10"/>
  <c r="CH17" i="10"/>
  <c r="CI17" i="10"/>
  <c r="CK17" i="10"/>
  <c r="CL17" i="10"/>
  <c r="CB18" i="10"/>
  <c r="CE18" i="10"/>
  <c r="CF18" i="10"/>
  <c r="CH18" i="10"/>
  <c r="CI18" i="10"/>
  <c r="CK18" i="10"/>
  <c r="CL18" i="10"/>
  <c r="CB19" i="10"/>
  <c r="CE19" i="10"/>
  <c r="CF19" i="10"/>
  <c r="CH19" i="10"/>
  <c r="CI19" i="10"/>
  <c r="CK19" i="10"/>
  <c r="CL19" i="10"/>
  <c r="CB20" i="10"/>
  <c r="CE20" i="10"/>
  <c r="CF20" i="10"/>
  <c r="CH20" i="10"/>
  <c r="CI20" i="10"/>
  <c r="CK20" i="10"/>
  <c r="CL20" i="10"/>
  <c r="CB21" i="10"/>
  <c r="CE21" i="10"/>
  <c r="CF21" i="10"/>
  <c r="CH21" i="10"/>
  <c r="CI21" i="10"/>
  <c r="CK21" i="10"/>
  <c r="CL21" i="10"/>
  <c r="CB22" i="10"/>
  <c r="CE22" i="10"/>
  <c r="CF22" i="10"/>
  <c r="CH22" i="10"/>
  <c r="CI22" i="10"/>
  <c r="CK22" i="10"/>
  <c r="CL22" i="10"/>
  <c r="CB23" i="10"/>
  <c r="CE23" i="10"/>
  <c r="CF23" i="10"/>
  <c r="CH23" i="10"/>
  <c r="CI23" i="10"/>
  <c r="CK23" i="10"/>
  <c r="CL23" i="10"/>
  <c r="CB24" i="10"/>
  <c r="CE24" i="10"/>
  <c r="CF24" i="10"/>
  <c r="CH24" i="10"/>
  <c r="CI24" i="10"/>
  <c r="CK24" i="10"/>
  <c r="CL24" i="10"/>
  <c r="CB25" i="10"/>
  <c r="CE25" i="10"/>
  <c r="CF25" i="10"/>
  <c r="CH25" i="10"/>
  <c r="CI25" i="10"/>
  <c r="CK25" i="10"/>
  <c r="CL25" i="10"/>
  <c r="CB26" i="10"/>
  <c r="CE26" i="10"/>
  <c r="CF26" i="10"/>
  <c r="CH26" i="10"/>
  <c r="CI26" i="10"/>
  <c r="CK26" i="10"/>
  <c r="CL26" i="10"/>
  <c r="CB27" i="10"/>
  <c r="CE27" i="10"/>
  <c r="CF27" i="10"/>
  <c r="CH27" i="10"/>
  <c r="CI27" i="10"/>
  <c r="CK27" i="10"/>
  <c r="CL27" i="10"/>
  <c r="CB28" i="10"/>
  <c r="CE28" i="10"/>
  <c r="CF28" i="10"/>
  <c r="CH28" i="10"/>
  <c r="CI28" i="10"/>
  <c r="CK28" i="10"/>
  <c r="CL28" i="10"/>
  <c r="CB29" i="10"/>
  <c r="CE29" i="10"/>
  <c r="CF29" i="10"/>
  <c r="CH29" i="10"/>
  <c r="CI29" i="10"/>
  <c r="CK29" i="10"/>
  <c r="CL29" i="10"/>
  <c r="CB30" i="10"/>
  <c r="CE30" i="10"/>
  <c r="CF30" i="10"/>
  <c r="CH30" i="10"/>
  <c r="CI30" i="10"/>
  <c r="CK30" i="10"/>
  <c r="CL30" i="10"/>
  <c r="CB31" i="10"/>
  <c r="CE31" i="10"/>
  <c r="CF31" i="10"/>
  <c r="CH31" i="10"/>
  <c r="CI31" i="10"/>
  <c r="CK31" i="10"/>
  <c r="CL31" i="10"/>
  <c r="CB32" i="10"/>
  <c r="CE32" i="10"/>
  <c r="CF32" i="10"/>
  <c r="CH32" i="10"/>
  <c r="CI32" i="10"/>
  <c r="CK32" i="10"/>
  <c r="CL32" i="10"/>
  <c r="CB33" i="10"/>
  <c r="CE33" i="10"/>
  <c r="CF33" i="10"/>
  <c r="CH33" i="10"/>
  <c r="CI33" i="10"/>
  <c r="CK33" i="10"/>
  <c r="CL33" i="10"/>
  <c r="CB34" i="10"/>
  <c r="CE34" i="10"/>
  <c r="CF34" i="10"/>
  <c r="CH34" i="10"/>
  <c r="CI34" i="10"/>
  <c r="CK34" i="10"/>
  <c r="CL34" i="10"/>
  <c r="CB35" i="10"/>
  <c r="CE35" i="10"/>
  <c r="CF35" i="10"/>
  <c r="CH35" i="10"/>
  <c r="CI35" i="10"/>
  <c r="CK35" i="10"/>
  <c r="CL35" i="10"/>
  <c r="CB36" i="10"/>
  <c r="CE36" i="10"/>
  <c r="CF36" i="10"/>
  <c r="CH36" i="10"/>
  <c r="CI36" i="10"/>
  <c r="CK36" i="10"/>
  <c r="CL36" i="10"/>
  <c r="CB37" i="10"/>
  <c r="CE37" i="10"/>
  <c r="CF37" i="10"/>
  <c r="CH37" i="10"/>
  <c r="CI37" i="10"/>
  <c r="CK37" i="10"/>
  <c r="CL37" i="10"/>
  <c r="CB38" i="10"/>
  <c r="CE38" i="10"/>
  <c r="CF38" i="10"/>
  <c r="CH38" i="10"/>
  <c r="CI38" i="10"/>
  <c r="CK38" i="10"/>
  <c r="CL38" i="10"/>
  <c r="CB39" i="10"/>
  <c r="CE39" i="10"/>
  <c r="CF39" i="10"/>
  <c r="CH39" i="10"/>
  <c r="CI39" i="10"/>
  <c r="CK39" i="10"/>
  <c r="CL39" i="10"/>
  <c r="CB40" i="10"/>
  <c r="CE40" i="10"/>
  <c r="CF40" i="10"/>
  <c r="CH40" i="10"/>
  <c r="CI40" i="10"/>
  <c r="CK40" i="10"/>
  <c r="CL40" i="10"/>
  <c r="CB41" i="10"/>
  <c r="CE41" i="10"/>
  <c r="CF41" i="10"/>
  <c r="CH41" i="10"/>
  <c r="CI41" i="10"/>
  <c r="CK41" i="10"/>
  <c r="CL41" i="10"/>
  <c r="CB42" i="10"/>
  <c r="CE42" i="10"/>
  <c r="CF42" i="10"/>
  <c r="CH42" i="10"/>
  <c r="CI42" i="10"/>
  <c r="CK42" i="10"/>
  <c r="CL42" i="10"/>
  <c r="CB43" i="10"/>
  <c r="CE43" i="10"/>
  <c r="CF43" i="10"/>
  <c r="CH43" i="10"/>
  <c r="CI43" i="10"/>
  <c r="CK43" i="10"/>
  <c r="CL43" i="10"/>
  <c r="CB44" i="10"/>
  <c r="CE44" i="10"/>
  <c r="CF44" i="10"/>
  <c r="CH44" i="10"/>
  <c r="CI44" i="10"/>
  <c r="CK44" i="10"/>
  <c r="CL44" i="10"/>
  <c r="CB45" i="10"/>
  <c r="CE45" i="10"/>
  <c r="CF45" i="10"/>
  <c r="CH45" i="10"/>
  <c r="CI45" i="10"/>
  <c r="CK45" i="10"/>
  <c r="CL45" i="10"/>
  <c r="CB46" i="10"/>
  <c r="CE46" i="10"/>
  <c r="CF46" i="10"/>
  <c r="CH46" i="10"/>
  <c r="CI46" i="10"/>
  <c r="CK46" i="10"/>
  <c r="CL46" i="10"/>
  <c r="CB47" i="10"/>
  <c r="CE47" i="10"/>
  <c r="CF47" i="10"/>
  <c r="CH47" i="10"/>
  <c r="CI47" i="10"/>
  <c r="CK47" i="10"/>
  <c r="CL47" i="10"/>
  <c r="CB48" i="10"/>
  <c r="CE48" i="10"/>
  <c r="CF48" i="10"/>
  <c r="CH48" i="10"/>
  <c r="CI48" i="10"/>
  <c r="CK48" i="10"/>
  <c r="CL48" i="10"/>
  <c r="CB49" i="10"/>
  <c r="CE49" i="10"/>
  <c r="CF49" i="10"/>
  <c r="CH49" i="10"/>
  <c r="CI49" i="10"/>
  <c r="CK49" i="10"/>
  <c r="CL49" i="10"/>
  <c r="CB50" i="10"/>
  <c r="CE50" i="10"/>
  <c r="CF50" i="10"/>
  <c r="CH50" i="10"/>
  <c r="CI50" i="10"/>
  <c r="CK50" i="10"/>
  <c r="CL50" i="10"/>
  <c r="CB51" i="10"/>
  <c r="CE51" i="10"/>
  <c r="CF51" i="10"/>
  <c r="CH51" i="10"/>
  <c r="CI51" i="10"/>
  <c r="CK51" i="10"/>
  <c r="CL51" i="10"/>
  <c r="CB52" i="10"/>
  <c r="CE52" i="10"/>
  <c r="CF52" i="10"/>
  <c r="CH52" i="10"/>
  <c r="CI52" i="10"/>
  <c r="CK52" i="10"/>
  <c r="CL52" i="10"/>
  <c r="CB53" i="10"/>
  <c r="CE53" i="10"/>
  <c r="CF53" i="10"/>
  <c r="CH53" i="10"/>
  <c r="CI53" i="10"/>
  <c r="CK53" i="10"/>
  <c r="CL53" i="10"/>
  <c r="CB54" i="10"/>
  <c r="CE54" i="10"/>
  <c r="CF54" i="10"/>
  <c r="CH54" i="10"/>
  <c r="CI54" i="10"/>
  <c r="CK54" i="10"/>
  <c r="CL54" i="10"/>
  <c r="CB55" i="10"/>
  <c r="CE55" i="10"/>
  <c r="CF55" i="10"/>
  <c r="CH55" i="10"/>
  <c r="CI55" i="10"/>
  <c r="CK55" i="10"/>
  <c r="CL55" i="10"/>
  <c r="CB56" i="10"/>
  <c r="CE56" i="10"/>
  <c r="CF56" i="10"/>
  <c r="CH56" i="10"/>
  <c r="CI56" i="10"/>
  <c r="CK56" i="10"/>
  <c r="CL56" i="10"/>
  <c r="CB57" i="10"/>
  <c r="CE57" i="10"/>
  <c r="CF57" i="10"/>
  <c r="CH57" i="10"/>
  <c r="CI57" i="10"/>
  <c r="CK57" i="10"/>
  <c r="CL57" i="10"/>
  <c r="CB58" i="10"/>
  <c r="CE58" i="10"/>
  <c r="CF58" i="10"/>
  <c r="CH58" i="10"/>
  <c r="CI58" i="10"/>
  <c r="CK58" i="10"/>
  <c r="CL58" i="10"/>
  <c r="CB59" i="10"/>
  <c r="CE59" i="10"/>
  <c r="CF59" i="10"/>
  <c r="CH59" i="10"/>
  <c r="CI59" i="10"/>
  <c r="CK59" i="10"/>
  <c r="CL59" i="10"/>
  <c r="CB60" i="10"/>
  <c r="CE60" i="10"/>
  <c r="CF60" i="10"/>
  <c r="CH60" i="10"/>
  <c r="CI60" i="10"/>
  <c r="CK60" i="10"/>
  <c r="CL60" i="10"/>
  <c r="CB61" i="10"/>
  <c r="CE61" i="10"/>
  <c r="CF61" i="10"/>
  <c r="CH61" i="10"/>
  <c r="CI61" i="10"/>
  <c r="CK61" i="10"/>
  <c r="CL61" i="10"/>
  <c r="CB62" i="10"/>
  <c r="CE62" i="10"/>
  <c r="CF62" i="10"/>
  <c r="CH62" i="10"/>
  <c r="CI62" i="10"/>
  <c r="CK62" i="10"/>
  <c r="CL62" i="10"/>
  <c r="CB63" i="10"/>
  <c r="CE63" i="10"/>
  <c r="CF63" i="10"/>
  <c r="CH63" i="10"/>
  <c r="CI63" i="10"/>
  <c r="CK63" i="10"/>
  <c r="CL63" i="10"/>
  <c r="CB64" i="10"/>
  <c r="CE64" i="10"/>
  <c r="CF64" i="10"/>
  <c r="CH64" i="10"/>
  <c r="CI64" i="10"/>
  <c r="CK64" i="10"/>
  <c r="CL64" i="10"/>
  <c r="CB65" i="10"/>
  <c r="CE65" i="10"/>
  <c r="CF65" i="10"/>
  <c r="CH65" i="10"/>
  <c r="CI65" i="10"/>
  <c r="CK65" i="10"/>
  <c r="CL65" i="10"/>
  <c r="CB66" i="10"/>
  <c r="CE66" i="10"/>
  <c r="CF66" i="10"/>
  <c r="CH66" i="10"/>
  <c r="CI66" i="10"/>
  <c r="CK66" i="10"/>
  <c r="CL66" i="10"/>
  <c r="CB67" i="10"/>
  <c r="CE67" i="10"/>
  <c r="CF67" i="10"/>
  <c r="CH67" i="10"/>
  <c r="CI67" i="10"/>
  <c r="CK67" i="10"/>
  <c r="CL67" i="10"/>
  <c r="CB68" i="10"/>
  <c r="CE68" i="10"/>
  <c r="CF68" i="10"/>
  <c r="CH68" i="10"/>
  <c r="CI68" i="10"/>
  <c r="CK68" i="10"/>
  <c r="CL68" i="10"/>
  <c r="CB69" i="10"/>
  <c r="CE69" i="10"/>
  <c r="CF69" i="10"/>
  <c r="CH69" i="10"/>
  <c r="CI69" i="10"/>
  <c r="CK69" i="10"/>
  <c r="CL69" i="10"/>
  <c r="CB70" i="10"/>
  <c r="CE70" i="10"/>
  <c r="CF70" i="10"/>
  <c r="CH70" i="10"/>
  <c r="CI70" i="10"/>
  <c r="CK70" i="10"/>
  <c r="CL70" i="10"/>
  <c r="CB71" i="10"/>
  <c r="CE71" i="10"/>
  <c r="CF71" i="10"/>
  <c r="CH71" i="10"/>
  <c r="CI71" i="10"/>
  <c r="CK71" i="10"/>
  <c r="CL71" i="10"/>
  <c r="CB72" i="10"/>
  <c r="CE72" i="10"/>
  <c r="CF72" i="10"/>
  <c r="CH72" i="10"/>
  <c r="CI72" i="10"/>
  <c r="CK72" i="10"/>
  <c r="CL72" i="10"/>
  <c r="CB73" i="10"/>
  <c r="CE73" i="10"/>
  <c r="CF73" i="10"/>
  <c r="CH73" i="10"/>
  <c r="CI73" i="10"/>
  <c r="CK73" i="10"/>
  <c r="CL73" i="10"/>
  <c r="CL2" i="10"/>
  <c r="CK2" i="10"/>
  <c r="CI2" i="10"/>
  <c r="CH2" i="10"/>
  <c r="CF2" i="10"/>
  <c r="CE2" i="10"/>
  <c r="CB2" i="10"/>
  <c r="BP74" i="10"/>
  <c r="BQ74" i="10"/>
  <c r="BS74" i="10"/>
  <c r="BT74" i="10"/>
  <c r="BP75" i="10"/>
  <c r="BQ75" i="10"/>
  <c r="BS75" i="10"/>
  <c r="BT75" i="10"/>
  <c r="BP76" i="10"/>
  <c r="BQ76" i="10"/>
  <c r="BS76" i="10"/>
  <c r="BT76" i="10"/>
  <c r="BP77" i="10"/>
  <c r="BQ77" i="10"/>
  <c r="BS77" i="10"/>
  <c r="BT77" i="10"/>
  <c r="BP78" i="10"/>
  <c r="BQ78" i="10"/>
  <c r="BS78" i="10"/>
  <c r="BT78" i="10"/>
  <c r="BP79" i="10"/>
  <c r="BQ79" i="10"/>
  <c r="BS79" i="10"/>
  <c r="BT79" i="10"/>
  <c r="BP80" i="10"/>
  <c r="BQ80" i="10"/>
  <c r="BS80" i="10"/>
  <c r="BT80" i="10"/>
  <c r="BP81" i="10"/>
  <c r="BQ81" i="10"/>
  <c r="BS81" i="10"/>
  <c r="BT81" i="10"/>
  <c r="BP82" i="10"/>
  <c r="BQ82" i="10"/>
  <c r="BS82" i="10"/>
  <c r="BT82" i="10"/>
  <c r="BP83" i="10"/>
  <c r="BQ83" i="10"/>
  <c r="BS83" i="10"/>
  <c r="BT83" i="10"/>
  <c r="BP84" i="10"/>
  <c r="BQ84" i="10"/>
  <c r="BS84" i="10"/>
  <c r="BT84" i="10"/>
  <c r="BP85" i="10"/>
  <c r="BQ85" i="10"/>
  <c r="BS85" i="10"/>
  <c r="BT85" i="10"/>
  <c r="BP86" i="10"/>
  <c r="BQ86" i="10"/>
  <c r="BS86" i="10"/>
  <c r="BT86" i="10"/>
  <c r="BP87" i="10"/>
  <c r="BQ87" i="10"/>
  <c r="BS87" i="10"/>
  <c r="BT87" i="10"/>
  <c r="BP88" i="10"/>
  <c r="BQ88" i="10"/>
  <c r="BS88" i="10"/>
  <c r="BT88" i="10"/>
  <c r="BP89" i="10"/>
  <c r="BQ89" i="10"/>
  <c r="BS89" i="10"/>
  <c r="BT89" i="10"/>
  <c r="BP90" i="10"/>
  <c r="BQ90" i="10"/>
  <c r="BS90" i="10"/>
  <c r="BT90" i="10"/>
  <c r="BP91" i="10"/>
  <c r="BQ91" i="10"/>
  <c r="BS91" i="10"/>
  <c r="BT91" i="10"/>
  <c r="BP92" i="10"/>
  <c r="BQ92" i="10"/>
  <c r="BS92" i="10"/>
  <c r="BT92" i="10"/>
  <c r="BP93" i="10"/>
  <c r="BQ93" i="10"/>
  <c r="BS93" i="10"/>
  <c r="BT93" i="10"/>
  <c r="BP94" i="10"/>
  <c r="BQ94" i="10"/>
  <c r="BS94" i="10"/>
  <c r="BT94" i="10"/>
  <c r="BP95" i="10"/>
  <c r="BQ95" i="10"/>
  <c r="BS95" i="10"/>
  <c r="BT95" i="10"/>
  <c r="BP96" i="10"/>
  <c r="BQ96" i="10"/>
  <c r="BS96" i="10"/>
  <c r="BT96" i="10"/>
  <c r="BP97" i="10"/>
  <c r="BQ97" i="10"/>
  <c r="BS97" i="10"/>
  <c r="BT97" i="10"/>
  <c r="BP98" i="10"/>
  <c r="BQ98" i="10"/>
  <c r="BS98" i="10"/>
  <c r="BT98" i="10"/>
  <c r="BP99" i="10"/>
  <c r="BQ99" i="10"/>
  <c r="BS99" i="10"/>
  <c r="BT99" i="10"/>
  <c r="BP100" i="10"/>
  <c r="BQ100" i="10"/>
  <c r="BS100" i="10"/>
  <c r="BT100" i="10"/>
  <c r="BP101" i="10"/>
  <c r="BQ101" i="10"/>
  <c r="BS101" i="10"/>
  <c r="BT101" i="10"/>
  <c r="BP102" i="10"/>
  <c r="BQ102" i="10"/>
  <c r="BS102" i="10"/>
  <c r="BT102" i="10"/>
  <c r="BP103" i="10"/>
  <c r="BQ103" i="10"/>
  <c r="BS103" i="10"/>
  <c r="BT103" i="10"/>
  <c r="BP104" i="10"/>
  <c r="BQ104" i="10"/>
  <c r="BS104" i="10"/>
  <c r="BT104" i="10"/>
  <c r="BP105" i="10"/>
  <c r="BQ105" i="10"/>
  <c r="BS105" i="10"/>
  <c r="BT105" i="10"/>
  <c r="BP106" i="10"/>
  <c r="BQ106" i="10"/>
  <c r="BS106" i="10"/>
  <c r="BT106" i="10"/>
  <c r="BP107" i="10"/>
  <c r="BQ107" i="10"/>
  <c r="BS107" i="10"/>
  <c r="BT107" i="10"/>
  <c r="BP108" i="10"/>
  <c r="BQ108" i="10"/>
  <c r="BS108" i="10"/>
  <c r="BT108" i="10"/>
  <c r="BP109" i="10"/>
  <c r="BQ109" i="10"/>
  <c r="BS109" i="10"/>
  <c r="BT109" i="10"/>
  <c r="BP110" i="10"/>
  <c r="BQ110" i="10"/>
  <c r="BS110" i="10"/>
  <c r="BT110" i="10"/>
  <c r="BP111" i="10"/>
  <c r="BQ111" i="10"/>
  <c r="BS111" i="10"/>
  <c r="BT111" i="10"/>
  <c r="BP112" i="10"/>
  <c r="BQ112" i="10"/>
  <c r="BS112" i="10"/>
  <c r="BT112" i="10"/>
  <c r="BP113" i="10"/>
  <c r="BQ113" i="10"/>
  <c r="BS113" i="10"/>
  <c r="BT113" i="10"/>
  <c r="BP114" i="10"/>
  <c r="BQ114" i="10"/>
  <c r="BS114" i="10"/>
  <c r="BT114" i="10"/>
  <c r="BP115" i="10"/>
  <c r="BQ115" i="10"/>
  <c r="BS115" i="10"/>
  <c r="BT115" i="10"/>
  <c r="BP116" i="10"/>
  <c r="BQ116" i="10"/>
  <c r="BS116" i="10"/>
  <c r="BT116" i="10"/>
  <c r="BP117" i="10"/>
  <c r="BQ117" i="10"/>
  <c r="BS117" i="10"/>
  <c r="BT117" i="10"/>
  <c r="BP118" i="10"/>
  <c r="BQ118" i="10"/>
  <c r="BS118" i="10"/>
  <c r="BT118" i="10"/>
  <c r="BP119" i="10"/>
  <c r="BQ119" i="10"/>
  <c r="BS119" i="10"/>
  <c r="BT119" i="10"/>
  <c r="BP120" i="10"/>
  <c r="BQ120" i="10"/>
  <c r="BS120" i="10"/>
  <c r="BT120" i="10"/>
  <c r="BP121" i="10"/>
  <c r="BQ121" i="10"/>
  <c r="BS121" i="10"/>
  <c r="BT121" i="10"/>
  <c r="BP122" i="10"/>
  <c r="BQ122" i="10"/>
  <c r="BS122" i="10"/>
  <c r="BT122" i="10"/>
  <c r="BP123" i="10"/>
  <c r="BQ123" i="10"/>
  <c r="BS123" i="10"/>
  <c r="BT123" i="10"/>
  <c r="BP124" i="10"/>
  <c r="BQ124" i="10"/>
  <c r="BS124" i="10"/>
  <c r="BT124" i="10"/>
  <c r="BP125" i="10"/>
  <c r="BQ125" i="10"/>
  <c r="BS125" i="10"/>
  <c r="BT125" i="10"/>
  <c r="BP126" i="10"/>
  <c r="BQ126" i="10"/>
  <c r="BS126" i="10"/>
  <c r="BT126" i="10"/>
  <c r="BP127" i="10"/>
  <c r="BQ127" i="10"/>
  <c r="BS127" i="10"/>
  <c r="BT127" i="10"/>
  <c r="BP128" i="10"/>
  <c r="BQ128" i="10"/>
  <c r="BS128" i="10"/>
  <c r="BT128" i="10"/>
  <c r="BP129" i="10"/>
  <c r="BQ129" i="10"/>
  <c r="BS129" i="10"/>
  <c r="BT129" i="10"/>
  <c r="BP130" i="10"/>
  <c r="BQ130" i="10"/>
  <c r="BS130" i="10"/>
  <c r="BT130" i="10"/>
  <c r="BP131" i="10"/>
  <c r="BQ131" i="10"/>
  <c r="BS131" i="10"/>
  <c r="BT131" i="10"/>
  <c r="BP132" i="10"/>
  <c r="BQ132" i="10"/>
  <c r="BS132" i="10"/>
  <c r="BT132" i="10"/>
  <c r="BP133" i="10"/>
  <c r="BQ133" i="10"/>
  <c r="BS133" i="10"/>
  <c r="BT133" i="10"/>
  <c r="BP134" i="10"/>
  <c r="BQ134" i="10"/>
  <c r="BS134" i="10"/>
  <c r="BT134" i="10"/>
  <c r="BP135" i="10"/>
  <c r="BQ135" i="10"/>
  <c r="BS135" i="10"/>
  <c r="BT135" i="10"/>
  <c r="BP136" i="10"/>
  <c r="BQ136" i="10"/>
  <c r="BS136" i="10"/>
  <c r="BT136" i="10"/>
  <c r="BP137" i="10"/>
  <c r="BQ137" i="10"/>
  <c r="BS137" i="10"/>
  <c r="BT137" i="10"/>
  <c r="BP138" i="10"/>
  <c r="BQ138" i="10"/>
  <c r="BS138" i="10"/>
  <c r="BT138" i="10"/>
  <c r="BP139" i="10"/>
  <c r="BQ139" i="10"/>
  <c r="BS139" i="10"/>
  <c r="BT139" i="10"/>
  <c r="BP140" i="10"/>
  <c r="BQ140" i="10"/>
  <c r="BS140" i="10"/>
  <c r="BT140" i="10"/>
  <c r="BP141" i="10"/>
  <c r="BQ141" i="10"/>
  <c r="BS141" i="10"/>
  <c r="BT141" i="10"/>
  <c r="BP142" i="10"/>
  <c r="BQ142" i="10"/>
  <c r="BS142" i="10"/>
  <c r="BT142" i="10"/>
  <c r="BP143" i="10"/>
  <c r="BQ143" i="10"/>
  <c r="BS143" i="10"/>
  <c r="BT143" i="10"/>
  <c r="BP144" i="10"/>
  <c r="BQ144" i="10"/>
  <c r="BS144" i="10"/>
  <c r="BT144" i="10"/>
  <c r="BP145" i="10"/>
  <c r="BQ145" i="10"/>
  <c r="BS145" i="10"/>
  <c r="BT145" i="10"/>
  <c r="BP3" i="10"/>
  <c r="BQ3" i="10"/>
  <c r="BS3" i="10"/>
  <c r="BT3" i="10"/>
  <c r="BP4" i="10"/>
  <c r="BQ4" i="10"/>
  <c r="BS4" i="10"/>
  <c r="BT4" i="10"/>
  <c r="BP5" i="10"/>
  <c r="BQ5" i="10"/>
  <c r="BS5" i="10"/>
  <c r="BT5" i="10"/>
  <c r="BP6" i="10"/>
  <c r="BQ6" i="10"/>
  <c r="BS6" i="10"/>
  <c r="BT6" i="10"/>
  <c r="BP7" i="10"/>
  <c r="BQ7" i="10"/>
  <c r="BS7" i="10"/>
  <c r="BT7" i="10"/>
  <c r="BP8" i="10"/>
  <c r="BQ8" i="10"/>
  <c r="BS8" i="10"/>
  <c r="BT8" i="10"/>
  <c r="BP9" i="10"/>
  <c r="BQ9" i="10"/>
  <c r="BS9" i="10"/>
  <c r="BT9" i="10"/>
  <c r="BP10" i="10"/>
  <c r="BQ10" i="10"/>
  <c r="BS10" i="10"/>
  <c r="BT10" i="10"/>
  <c r="BP11" i="10"/>
  <c r="BQ11" i="10"/>
  <c r="BS11" i="10"/>
  <c r="BT11" i="10"/>
  <c r="BP12" i="10"/>
  <c r="BQ12" i="10"/>
  <c r="BS12" i="10"/>
  <c r="BT12" i="10"/>
  <c r="BP13" i="10"/>
  <c r="BQ13" i="10"/>
  <c r="BS13" i="10"/>
  <c r="BT13" i="10"/>
  <c r="BP14" i="10"/>
  <c r="BQ14" i="10"/>
  <c r="BS14" i="10"/>
  <c r="BT14" i="10"/>
  <c r="BP15" i="10"/>
  <c r="BQ15" i="10"/>
  <c r="BS15" i="10"/>
  <c r="BT15" i="10"/>
  <c r="BP16" i="10"/>
  <c r="BQ16" i="10"/>
  <c r="BS16" i="10"/>
  <c r="BT16" i="10"/>
  <c r="BP17" i="10"/>
  <c r="BQ17" i="10"/>
  <c r="BS17" i="10"/>
  <c r="BT17" i="10"/>
  <c r="BP18" i="10"/>
  <c r="BQ18" i="10"/>
  <c r="BS18" i="10"/>
  <c r="BT18" i="10"/>
  <c r="BP19" i="10"/>
  <c r="BQ19" i="10"/>
  <c r="BS19" i="10"/>
  <c r="BT19" i="10"/>
  <c r="BP20" i="10"/>
  <c r="BQ20" i="10"/>
  <c r="BS20" i="10"/>
  <c r="BT20" i="10"/>
  <c r="BP21" i="10"/>
  <c r="BQ21" i="10"/>
  <c r="BS21" i="10"/>
  <c r="BT21" i="10"/>
  <c r="BP22" i="10"/>
  <c r="BQ22" i="10"/>
  <c r="BS22" i="10"/>
  <c r="BT22" i="10"/>
  <c r="BP23" i="10"/>
  <c r="BQ23" i="10"/>
  <c r="BS23" i="10"/>
  <c r="BT23" i="10"/>
  <c r="BP24" i="10"/>
  <c r="BQ24" i="10"/>
  <c r="BS24" i="10"/>
  <c r="BT24" i="10"/>
  <c r="BP25" i="10"/>
  <c r="BQ25" i="10"/>
  <c r="BS25" i="10"/>
  <c r="BT25" i="10"/>
  <c r="BP26" i="10"/>
  <c r="BQ26" i="10"/>
  <c r="BS26" i="10"/>
  <c r="BT26" i="10"/>
  <c r="BP27" i="10"/>
  <c r="BQ27" i="10"/>
  <c r="BS27" i="10"/>
  <c r="BT27" i="10"/>
  <c r="BP28" i="10"/>
  <c r="BQ28" i="10"/>
  <c r="BS28" i="10"/>
  <c r="BT28" i="10"/>
  <c r="BP29" i="10"/>
  <c r="BQ29" i="10"/>
  <c r="BS29" i="10"/>
  <c r="BT29" i="10"/>
  <c r="BP30" i="10"/>
  <c r="BQ30" i="10"/>
  <c r="BS30" i="10"/>
  <c r="BT30" i="10"/>
  <c r="BP31" i="10"/>
  <c r="BQ31" i="10"/>
  <c r="BS31" i="10"/>
  <c r="BT31" i="10"/>
  <c r="BP32" i="10"/>
  <c r="BQ32" i="10"/>
  <c r="BS32" i="10"/>
  <c r="BT32" i="10"/>
  <c r="BP33" i="10"/>
  <c r="BQ33" i="10"/>
  <c r="BS33" i="10"/>
  <c r="BT33" i="10"/>
  <c r="BP34" i="10"/>
  <c r="BQ34" i="10"/>
  <c r="BS34" i="10"/>
  <c r="BT34" i="10"/>
  <c r="BP35" i="10"/>
  <c r="BQ35" i="10"/>
  <c r="BS35" i="10"/>
  <c r="BT35" i="10"/>
  <c r="BP36" i="10"/>
  <c r="BQ36" i="10"/>
  <c r="BS36" i="10"/>
  <c r="BT36" i="10"/>
  <c r="BP37" i="10"/>
  <c r="BQ37" i="10"/>
  <c r="BS37" i="10"/>
  <c r="BT37" i="10"/>
  <c r="BP38" i="10"/>
  <c r="BQ38" i="10"/>
  <c r="BS38" i="10"/>
  <c r="BT38" i="10"/>
  <c r="BP39" i="10"/>
  <c r="BQ39" i="10"/>
  <c r="BS39" i="10"/>
  <c r="BT39" i="10"/>
  <c r="BP40" i="10"/>
  <c r="BQ40" i="10"/>
  <c r="BS40" i="10"/>
  <c r="BT40" i="10"/>
  <c r="BP41" i="10"/>
  <c r="BQ41" i="10"/>
  <c r="BS41" i="10"/>
  <c r="BT41" i="10"/>
  <c r="BP42" i="10"/>
  <c r="BQ42" i="10"/>
  <c r="BS42" i="10"/>
  <c r="BT42" i="10"/>
  <c r="BP43" i="10"/>
  <c r="BQ43" i="10"/>
  <c r="BS43" i="10"/>
  <c r="BT43" i="10"/>
  <c r="BP44" i="10"/>
  <c r="BQ44" i="10"/>
  <c r="BS44" i="10"/>
  <c r="BT44" i="10"/>
  <c r="BP45" i="10"/>
  <c r="BQ45" i="10"/>
  <c r="BS45" i="10"/>
  <c r="BT45" i="10"/>
  <c r="BP46" i="10"/>
  <c r="BQ46" i="10"/>
  <c r="BS46" i="10"/>
  <c r="BT46" i="10"/>
  <c r="BP47" i="10"/>
  <c r="BQ47" i="10"/>
  <c r="BS47" i="10"/>
  <c r="BT47" i="10"/>
  <c r="BP48" i="10"/>
  <c r="BQ48" i="10"/>
  <c r="BS48" i="10"/>
  <c r="BT48" i="10"/>
  <c r="BP49" i="10"/>
  <c r="BQ49" i="10"/>
  <c r="BS49" i="10"/>
  <c r="BT49" i="10"/>
  <c r="BP50" i="10"/>
  <c r="BQ50" i="10"/>
  <c r="BS50" i="10"/>
  <c r="BT50" i="10"/>
  <c r="BP51" i="10"/>
  <c r="BQ51" i="10"/>
  <c r="BS51" i="10"/>
  <c r="BT51" i="10"/>
  <c r="BP52" i="10"/>
  <c r="BQ52" i="10"/>
  <c r="BS52" i="10"/>
  <c r="BT52" i="10"/>
  <c r="BP53" i="10"/>
  <c r="BQ53" i="10"/>
  <c r="BS53" i="10"/>
  <c r="BT53" i="10"/>
  <c r="BP54" i="10"/>
  <c r="BQ54" i="10"/>
  <c r="BS54" i="10"/>
  <c r="BT54" i="10"/>
  <c r="BP55" i="10"/>
  <c r="BQ55" i="10"/>
  <c r="BS55" i="10"/>
  <c r="BT55" i="10"/>
  <c r="BP56" i="10"/>
  <c r="BQ56" i="10"/>
  <c r="BS56" i="10"/>
  <c r="BT56" i="10"/>
  <c r="BP57" i="10"/>
  <c r="BQ57" i="10"/>
  <c r="BS57" i="10"/>
  <c r="BT57" i="10"/>
  <c r="BP58" i="10"/>
  <c r="BQ58" i="10"/>
  <c r="BS58" i="10"/>
  <c r="BT58" i="10"/>
  <c r="BP59" i="10"/>
  <c r="BQ59" i="10"/>
  <c r="BS59" i="10"/>
  <c r="BT59" i="10"/>
  <c r="BP60" i="10"/>
  <c r="BQ60" i="10"/>
  <c r="BS60" i="10"/>
  <c r="BT60" i="10"/>
  <c r="BP61" i="10"/>
  <c r="BQ61" i="10"/>
  <c r="BS61" i="10"/>
  <c r="BT61" i="10"/>
  <c r="BP62" i="10"/>
  <c r="BQ62" i="10"/>
  <c r="BS62" i="10"/>
  <c r="BT62" i="10"/>
  <c r="BP63" i="10"/>
  <c r="BQ63" i="10"/>
  <c r="BS63" i="10"/>
  <c r="BT63" i="10"/>
  <c r="BP64" i="10"/>
  <c r="BQ64" i="10"/>
  <c r="BS64" i="10"/>
  <c r="BT64" i="10"/>
  <c r="BP65" i="10"/>
  <c r="BQ65" i="10"/>
  <c r="BS65" i="10"/>
  <c r="BT65" i="10"/>
  <c r="BP66" i="10"/>
  <c r="BQ66" i="10"/>
  <c r="BS66" i="10"/>
  <c r="BT66" i="10"/>
  <c r="BP67" i="10"/>
  <c r="BQ67" i="10"/>
  <c r="BS67" i="10"/>
  <c r="BT67" i="10"/>
  <c r="BP68" i="10"/>
  <c r="BQ68" i="10"/>
  <c r="BS68" i="10"/>
  <c r="BT68" i="10"/>
  <c r="BP69" i="10"/>
  <c r="BQ69" i="10"/>
  <c r="BS69" i="10"/>
  <c r="BT69" i="10"/>
  <c r="BP70" i="10"/>
  <c r="BQ70" i="10"/>
  <c r="BS70" i="10"/>
  <c r="BT70" i="10"/>
  <c r="BP71" i="10"/>
  <c r="BQ71" i="10"/>
  <c r="BS71" i="10"/>
  <c r="BT71" i="10"/>
  <c r="BP72" i="10"/>
  <c r="BQ72" i="10"/>
  <c r="BS72" i="10"/>
  <c r="BT72" i="10"/>
  <c r="BP73" i="10"/>
  <c r="BQ73" i="10"/>
  <c r="BS73" i="10"/>
  <c r="BT73" i="10"/>
  <c r="BT2" i="10"/>
  <c r="BS2" i="10"/>
  <c r="BQ2" i="10"/>
  <c r="BP2" i="10"/>
  <c r="O33" i="6"/>
  <c r="N33" i="6"/>
  <c r="M33" i="6"/>
  <c r="P33" i="6"/>
  <c r="J33" i="6"/>
  <c r="Q33" i="6"/>
  <c r="R33" i="6"/>
  <c r="BJ64" i="10"/>
  <c r="BK64" i="10"/>
  <c r="BM64" i="10"/>
  <c r="BN64" i="10"/>
  <c r="BJ65" i="10"/>
  <c r="BK65" i="10"/>
  <c r="BM65" i="10"/>
  <c r="BN65" i="10"/>
  <c r="BJ66" i="10"/>
  <c r="BK66" i="10"/>
  <c r="BM66" i="10"/>
  <c r="BN66" i="10"/>
  <c r="BJ67" i="10"/>
  <c r="BK67" i="10"/>
  <c r="BM67" i="10"/>
  <c r="BN67" i="10"/>
  <c r="BJ68" i="10"/>
  <c r="BK68" i="10"/>
  <c r="BM68" i="10"/>
  <c r="BN68" i="10"/>
  <c r="BJ69" i="10"/>
  <c r="BK69" i="10"/>
  <c r="BM69" i="10"/>
  <c r="BN69" i="10"/>
  <c r="BJ70" i="10"/>
  <c r="BK70" i="10"/>
  <c r="BM70" i="10"/>
  <c r="BN70" i="10"/>
  <c r="BJ71" i="10"/>
  <c r="BK71" i="10"/>
  <c r="BM71" i="10"/>
  <c r="BN71" i="10"/>
  <c r="BJ72" i="10"/>
  <c r="BK72" i="10"/>
  <c r="BM72" i="10"/>
  <c r="BN72" i="10"/>
  <c r="BJ73" i="10"/>
  <c r="BK73" i="10"/>
  <c r="BM73" i="10"/>
  <c r="BN73" i="10"/>
  <c r="BJ3" i="10"/>
  <c r="BK3" i="10"/>
  <c r="BM3" i="10"/>
  <c r="BN3" i="10"/>
  <c r="BJ4" i="10"/>
  <c r="BK4" i="10"/>
  <c r="BM4" i="10"/>
  <c r="BN4" i="10"/>
  <c r="BJ5" i="10"/>
  <c r="BK5" i="10"/>
  <c r="BM5" i="10"/>
  <c r="BN5" i="10"/>
  <c r="BJ6" i="10"/>
  <c r="BK6" i="10"/>
  <c r="BM6" i="10"/>
  <c r="BN6" i="10"/>
  <c r="BJ7" i="10"/>
  <c r="BK7" i="10"/>
  <c r="BM7" i="10"/>
  <c r="BN7" i="10"/>
  <c r="BJ8" i="10"/>
  <c r="BK8" i="10"/>
  <c r="BM8" i="10"/>
  <c r="BN8" i="10"/>
  <c r="BJ9" i="10"/>
  <c r="BK9" i="10"/>
  <c r="BM9" i="10"/>
  <c r="BN9" i="10"/>
  <c r="BJ10" i="10"/>
  <c r="BK10" i="10"/>
  <c r="BM10" i="10"/>
  <c r="BN10" i="10"/>
  <c r="BJ11" i="10"/>
  <c r="BK11" i="10"/>
  <c r="BM11" i="10"/>
  <c r="BN11" i="10"/>
  <c r="BJ12" i="10"/>
  <c r="BK12" i="10"/>
  <c r="BM12" i="10"/>
  <c r="BN12" i="10"/>
  <c r="BJ13" i="10"/>
  <c r="BK13" i="10"/>
  <c r="BM13" i="10"/>
  <c r="BN13" i="10"/>
  <c r="BJ14" i="10"/>
  <c r="BK14" i="10"/>
  <c r="BM14" i="10"/>
  <c r="BN14" i="10"/>
  <c r="BJ15" i="10"/>
  <c r="BK15" i="10"/>
  <c r="BM15" i="10"/>
  <c r="BN15" i="10"/>
  <c r="BJ16" i="10"/>
  <c r="BK16" i="10"/>
  <c r="BM16" i="10"/>
  <c r="BN16" i="10"/>
  <c r="BJ17" i="10"/>
  <c r="BK17" i="10"/>
  <c r="BM17" i="10"/>
  <c r="BN17" i="10"/>
  <c r="BJ18" i="10"/>
  <c r="BK18" i="10"/>
  <c r="BM18" i="10"/>
  <c r="BN18" i="10"/>
  <c r="BJ19" i="10"/>
  <c r="BK19" i="10"/>
  <c r="BM19" i="10"/>
  <c r="BN19" i="10"/>
  <c r="BJ20" i="10"/>
  <c r="BK20" i="10"/>
  <c r="BM20" i="10"/>
  <c r="BN20" i="10"/>
  <c r="BJ21" i="10"/>
  <c r="BK21" i="10"/>
  <c r="BM21" i="10"/>
  <c r="BN21" i="10"/>
  <c r="BJ22" i="10"/>
  <c r="BK22" i="10"/>
  <c r="BM22" i="10"/>
  <c r="BN22" i="10"/>
  <c r="BJ23" i="10"/>
  <c r="BK23" i="10"/>
  <c r="BM23" i="10"/>
  <c r="BN23" i="10"/>
  <c r="BJ24" i="10"/>
  <c r="BK24" i="10"/>
  <c r="BM24" i="10"/>
  <c r="BN24" i="10"/>
  <c r="BJ25" i="10"/>
  <c r="BK25" i="10"/>
  <c r="BM25" i="10"/>
  <c r="BN25" i="10"/>
  <c r="BJ26" i="10"/>
  <c r="BK26" i="10"/>
  <c r="BM26" i="10"/>
  <c r="BN26" i="10"/>
  <c r="BJ27" i="10"/>
  <c r="BK27" i="10"/>
  <c r="BM27" i="10"/>
  <c r="BN27" i="10"/>
  <c r="BJ28" i="10"/>
  <c r="BK28" i="10"/>
  <c r="BM28" i="10"/>
  <c r="BN28" i="10"/>
  <c r="BJ29" i="10"/>
  <c r="BK29" i="10"/>
  <c r="BM29" i="10"/>
  <c r="BN29" i="10"/>
  <c r="BJ30" i="10"/>
  <c r="BK30" i="10"/>
  <c r="BM30" i="10"/>
  <c r="BN30" i="10"/>
  <c r="BJ31" i="10"/>
  <c r="BK31" i="10"/>
  <c r="BM31" i="10"/>
  <c r="BN31" i="10"/>
  <c r="BJ32" i="10"/>
  <c r="BK32" i="10"/>
  <c r="BM32" i="10"/>
  <c r="BN32" i="10"/>
  <c r="BJ33" i="10"/>
  <c r="BK33" i="10"/>
  <c r="BM33" i="10"/>
  <c r="BN33" i="10"/>
  <c r="BJ34" i="10"/>
  <c r="BK34" i="10"/>
  <c r="BM34" i="10"/>
  <c r="BN34" i="10"/>
  <c r="BJ35" i="10"/>
  <c r="BK35" i="10"/>
  <c r="BM35" i="10"/>
  <c r="BN35" i="10"/>
  <c r="BJ36" i="10"/>
  <c r="BK36" i="10"/>
  <c r="BM36" i="10"/>
  <c r="BN36" i="10"/>
  <c r="BJ37" i="10"/>
  <c r="BK37" i="10"/>
  <c r="BM37" i="10"/>
  <c r="BN37" i="10"/>
  <c r="BJ38" i="10"/>
  <c r="BK38" i="10"/>
  <c r="BM38" i="10"/>
  <c r="BN38" i="10"/>
  <c r="BJ39" i="10"/>
  <c r="BK39" i="10"/>
  <c r="BM39" i="10"/>
  <c r="BN39" i="10"/>
  <c r="BJ40" i="10"/>
  <c r="BK40" i="10"/>
  <c r="BM40" i="10"/>
  <c r="BN40" i="10"/>
  <c r="BJ41" i="10"/>
  <c r="BK41" i="10"/>
  <c r="BM41" i="10"/>
  <c r="BN41" i="10"/>
  <c r="BJ42" i="10"/>
  <c r="BK42" i="10"/>
  <c r="BM42" i="10"/>
  <c r="BN42" i="10"/>
  <c r="BJ43" i="10"/>
  <c r="BK43" i="10"/>
  <c r="BM43" i="10"/>
  <c r="BN43" i="10"/>
  <c r="BJ44" i="10"/>
  <c r="BK44" i="10"/>
  <c r="BM44" i="10"/>
  <c r="BN44" i="10"/>
  <c r="BJ45" i="10"/>
  <c r="BK45" i="10"/>
  <c r="BM45" i="10"/>
  <c r="BN45" i="10"/>
  <c r="BJ46" i="10"/>
  <c r="BK46" i="10"/>
  <c r="BM46" i="10"/>
  <c r="BN46" i="10"/>
  <c r="BJ47" i="10"/>
  <c r="BK47" i="10"/>
  <c r="BM47" i="10"/>
  <c r="BN47" i="10"/>
  <c r="BJ48" i="10"/>
  <c r="BK48" i="10"/>
  <c r="BM48" i="10"/>
  <c r="BN48" i="10"/>
  <c r="BJ49" i="10"/>
  <c r="BK49" i="10"/>
  <c r="BM49" i="10"/>
  <c r="BN49" i="10"/>
  <c r="BJ50" i="10"/>
  <c r="BK50" i="10"/>
  <c r="BM50" i="10"/>
  <c r="BN50" i="10"/>
  <c r="BJ51" i="10"/>
  <c r="BK51" i="10"/>
  <c r="BM51" i="10"/>
  <c r="BN51" i="10"/>
  <c r="BJ52" i="10"/>
  <c r="BK52" i="10"/>
  <c r="BM52" i="10"/>
  <c r="BN52" i="10"/>
  <c r="BJ53" i="10"/>
  <c r="BK53" i="10"/>
  <c r="BM53" i="10"/>
  <c r="BN53" i="10"/>
  <c r="BJ54" i="10"/>
  <c r="BK54" i="10"/>
  <c r="BM54" i="10"/>
  <c r="BN54" i="10"/>
  <c r="BJ55" i="10"/>
  <c r="BK55" i="10"/>
  <c r="BM55" i="10"/>
  <c r="BN55" i="10"/>
  <c r="BJ56" i="10"/>
  <c r="BK56" i="10"/>
  <c r="BM56" i="10"/>
  <c r="BN56" i="10"/>
  <c r="BJ57" i="10"/>
  <c r="BK57" i="10"/>
  <c r="BM57" i="10"/>
  <c r="BN57" i="10"/>
  <c r="BJ58" i="10"/>
  <c r="BK58" i="10"/>
  <c r="BM58" i="10"/>
  <c r="BN58" i="10"/>
  <c r="BJ59" i="10"/>
  <c r="BK59" i="10"/>
  <c r="BM59" i="10"/>
  <c r="BN59" i="10"/>
  <c r="BJ60" i="10"/>
  <c r="BK60" i="10"/>
  <c r="BM60" i="10"/>
  <c r="BN60" i="10"/>
  <c r="BJ61" i="10"/>
  <c r="BK61" i="10"/>
  <c r="BM61" i="10"/>
  <c r="BN61" i="10"/>
  <c r="BJ62" i="10"/>
  <c r="BK62" i="10"/>
  <c r="BM62" i="10"/>
  <c r="BN62" i="10"/>
  <c r="BJ63" i="10"/>
  <c r="BK63" i="10"/>
  <c r="BM63" i="10"/>
  <c r="BN63" i="10"/>
  <c r="BN2" i="10"/>
  <c r="BM2" i="10"/>
  <c r="BK2" i="10"/>
  <c r="BJ2" i="10"/>
  <c r="BG135" i="10"/>
  <c r="BH135" i="10"/>
  <c r="BG136" i="10"/>
  <c r="BH136" i="10"/>
  <c r="BG137" i="10"/>
  <c r="BH137" i="10"/>
  <c r="BG138" i="10"/>
  <c r="BH138" i="10"/>
  <c r="BG139" i="10"/>
  <c r="BH139" i="10"/>
  <c r="BG140" i="10"/>
  <c r="BH140" i="10"/>
  <c r="BG141" i="10"/>
  <c r="BH141" i="10"/>
  <c r="BG142" i="10"/>
  <c r="BH142" i="10"/>
  <c r="BG143" i="10"/>
  <c r="BH143" i="10"/>
  <c r="BG144" i="10"/>
  <c r="BH144" i="10"/>
  <c r="BG145" i="10"/>
  <c r="BH145" i="10"/>
  <c r="BG98" i="10"/>
  <c r="BH98" i="10"/>
  <c r="BG99" i="10"/>
  <c r="BH99" i="10"/>
  <c r="BG100" i="10"/>
  <c r="BH100" i="10"/>
  <c r="BG101" i="10"/>
  <c r="BH101" i="10"/>
  <c r="BG102" i="10"/>
  <c r="BH102" i="10"/>
  <c r="BG103" i="10"/>
  <c r="BH103" i="10"/>
  <c r="BG104" i="10"/>
  <c r="BH104" i="10"/>
  <c r="BG105" i="10"/>
  <c r="BH105" i="10"/>
  <c r="BG106" i="10"/>
  <c r="BH106" i="10"/>
  <c r="BG107" i="10"/>
  <c r="BH107" i="10"/>
  <c r="BG108" i="10"/>
  <c r="BH108" i="10"/>
  <c r="BG109" i="10"/>
  <c r="BH109" i="10"/>
  <c r="BG110" i="10"/>
  <c r="BH110" i="10"/>
  <c r="BG111" i="10"/>
  <c r="BH111" i="10"/>
  <c r="BG112" i="10"/>
  <c r="BH112" i="10"/>
  <c r="BG113" i="10"/>
  <c r="BH113" i="10"/>
  <c r="BG114" i="10"/>
  <c r="BH114" i="10"/>
  <c r="BG115" i="10"/>
  <c r="BH115" i="10"/>
  <c r="BG116" i="10"/>
  <c r="BH116" i="10"/>
  <c r="BG117" i="10"/>
  <c r="BH117" i="10"/>
  <c r="BG118" i="10"/>
  <c r="BH118" i="10"/>
  <c r="BG119" i="10"/>
  <c r="BH119" i="10"/>
  <c r="BG120" i="10"/>
  <c r="BH120" i="10"/>
  <c r="BG121" i="10"/>
  <c r="BH121" i="10"/>
  <c r="BG122" i="10"/>
  <c r="BH122" i="10"/>
  <c r="BG123" i="10"/>
  <c r="BH123" i="10"/>
  <c r="BG124" i="10"/>
  <c r="BH124" i="10"/>
  <c r="BG125" i="10"/>
  <c r="BH125" i="10"/>
  <c r="BG126" i="10"/>
  <c r="BH126" i="10"/>
  <c r="BG127" i="10"/>
  <c r="BH127" i="10"/>
  <c r="BG128" i="10"/>
  <c r="BH128" i="10"/>
  <c r="BG129" i="10"/>
  <c r="BH129" i="10"/>
  <c r="BG130" i="10"/>
  <c r="BH130" i="10"/>
  <c r="BG131" i="10"/>
  <c r="BH131" i="10"/>
  <c r="BG132" i="10"/>
  <c r="BH132" i="10"/>
  <c r="BG133" i="10"/>
  <c r="BH133" i="10"/>
  <c r="BG134" i="10"/>
  <c r="BH134" i="10"/>
  <c r="BG3" i="10"/>
  <c r="BH3" i="10"/>
  <c r="BG4" i="10"/>
  <c r="BH4" i="10"/>
  <c r="BG5" i="10"/>
  <c r="BH5" i="10"/>
  <c r="BG6" i="10"/>
  <c r="BH6" i="10"/>
  <c r="BG7" i="10"/>
  <c r="BH7" i="10"/>
  <c r="BG8" i="10"/>
  <c r="BH8" i="10"/>
  <c r="BG9" i="10"/>
  <c r="BH9" i="10"/>
  <c r="BG10" i="10"/>
  <c r="BH10" i="10"/>
  <c r="BG11" i="10"/>
  <c r="BH11" i="10"/>
  <c r="BG12" i="10"/>
  <c r="BH12" i="10"/>
  <c r="BG13" i="10"/>
  <c r="BH13" i="10"/>
  <c r="BG14" i="10"/>
  <c r="BH14" i="10"/>
  <c r="BG15" i="10"/>
  <c r="BH15" i="10"/>
  <c r="BG16" i="10"/>
  <c r="BH16" i="10"/>
  <c r="BG17" i="10"/>
  <c r="BH17" i="10"/>
  <c r="BG18" i="10"/>
  <c r="BH18" i="10"/>
  <c r="BG19" i="10"/>
  <c r="BH19" i="10"/>
  <c r="BG20" i="10"/>
  <c r="BH20" i="10"/>
  <c r="BG21" i="10"/>
  <c r="BH21" i="10"/>
  <c r="BG22" i="10"/>
  <c r="BH22" i="10"/>
  <c r="BG23" i="10"/>
  <c r="BH23" i="10"/>
  <c r="BG24" i="10"/>
  <c r="BH24" i="10"/>
  <c r="BG25" i="10"/>
  <c r="BH25" i="10"/>
  <c r="BG26" i="10"/>
  <c r="BH26" i="10"/>
  <c r="BG27" i="10"/>
  <c r="BH27" i="10"/>
  <c r="BG28" i="10"/>
  <c r="BH28" i="10"/>
  <c r="BG29" i="10"/>
  <c r="BH29" i="10"/>
  <c r="BG30" i="10"/>
  <c r="BH30" i="10"/>
  <c r="BG31" i="10"/>
  <c r="BH31" i="10"/>
  <c r="BG32" i="10"/>
  <c r="BH32" i="10"/>
  <c r="BG33" i="10"/>
  <c r="BH33" i="10"/>
  <c r="BG34" i="10"/>
  <c r="BH34" i="10"/>
  <c r="BG35" i="10"/>
  <c r="BH35" i="10"/>
  <c r="BG36" i="10"/>
  <c r="BH36" i="10"/>
  <c r="BG37" i="10"/>
  <c r="BH37" i="10"/>
  <c r="BG38" i="10"/>
  <c r="BH38" i="10"/>
  <c r="BG39" i="10"/>
  <c r="BH39" i="10"/>
  <c r="BG40" i="10"/>
  <c r="BH40" i="10"/>
  <c r="BG41" i="10"/>
  <c r="BH41" i="10"/>
  <c r="BG42" i="10"/>
  <c r="BH42" i="10"/>
  <c r="BG43" i="10"/>
  <c r="BH43" i="10"/>
  <c r="BG44" i="10"/>
  <c r="BH44" i="10"/>
  <c r="BG45" i="10"/>
  <c r="BH45" i="10"/>
  <c r="BG46" i="10"/>
  <c r="BH46" i="10"/>
  <c r="BG47" i="10"/>
  <c r="BH47" i="10"/>
  <c r="BG48" i="10"/>
  <c r="BH48" i="10"/>
  <c r="BG49" i="10"/>
  <c r="BH49" i="10"/>
  <c r="BG50" i="10"/>
  <c r="BH50" i="10"/>
  <c r="BG51" i="10"/>
  <c r="BH51" i="10"/>
  <c r="BG52" i="10"/>
  <c r="BH52" i="10"/>
  <c r="BG53" i="10"/>
  <c r="BH53" i="10"/>
  <c r="BG54" i="10"/>
  <c r="BH54" i="10"/>
  <c r="BG55" i="10"/>
  <c r="BH55" i="10"/>
  <c r="BG56" i="10"/>
  <c r="BH56" i="10"/>
  <c r="BG57" i="10"/>
  <c r="BH57" i="10"/>
  <c r="BG58" i="10"/>
  <c r="BH58" i="10"/>
  <c r="BG59" i="10"/>
  <c r="BH59" i="10"/>
  <c r="BG60" i="10"/>
  <c r="BH60" i="10"/>
  <c r="BG61" i="10"/>
  <c r="BH61" i="10"/>
  <c r="BG62" i="10"/>
  <c r="BH62" i="10"/>
  <c r="BG63" i="10"/>
  <c r="BH63" i="10"/>
  <c r="BG64" i="10"/>
  <c r="BH64" i="10"/>
  <c r="BG65" i="10"/>
  <c r="BH65" i="10"/>
  <c r="BG66" i="10"/>
  <c r="BH66" i="10"/>
  <c r="BG67" i="10"/>
  <c r="BH67" i="10"/>
  <c r="BG68" i="10"/>
  <c r="BH68" i="10"/>
  <c r="BG69" i="10"/>
  <c r="BH69" i="10"/>
  <c r="BG70" i="10"/>
  <c r="BH70" i="10"/>
  <c r="BG71" i="10"/>
  <c r="BH71" i="10"/>
  <c r="BG72" i="10"/>
  <c r="BH72" i="10"/>
  <c r="BG73" i="10"/>
  <c r="BH73" i="10"/>
  <c r="BG74" i="10"/>
  <c r="BH74" i="10"/>
  <c r="BG75" i="10"/>
  <c r="BH75" i="10"/>
  <c r="BG76" i="10"/>
  <c r="BH76" i="10"/>
  <c r="BG77" i="10"/>
  <c r="BH77" i="10"/>
  <c r="BG78" i="10"/>
  <c r="BH78" i="10"/>
  <c r="BG79" i="10"/>
  <c r="BH79" i="10"/>
  <c r="BG80" i="10"/>
  <c r="BH80" i="10"/>
  <c r="BG81" i="10"/>
  <c r="BH81" i="10"/>
  <c r="BG82" i="10"/>
  <c r="BH82" i="10"/>
  <c r="BG83" i="10"/>
  <c r="BH83" i="10"/>
  <c r="BG84" i="10"/>
  <c r="BH84" i="10"/>
  <c r="BG85" i="10"/>
  <c r="BH85" i="10"/>
  <c r="BG86" i="10"/>
  <c r="BH86" i="10"/>
  <c r="BG87" i="10"/>
  <c r="BH87" i="10"/>
  <c r="BG88" i="10"/>
  <c r="BH88" i="10"/>
  <c r="BG89" i="10"/>
  <c r="BH89" i="10"/>
  <c r="BG90" i="10"/>
  <c r="BH90" i="10"/>
  <c r="BG91" i="10"/>
  <c r="BH91" i="10"/>
  <c r="BG92" i="10"/>
  <c r="BH92" i="10"/>
  <c r="BG93" i="10"/>
  <c r="BH93" i="10"/>
  <c r="BG94" i="10"/>
  <c r="BH94" i="10"/>
  <c r="BG95" i="10"/>
  <c r="BH95" i="10"/>
  <c r="BG96" i="10"/>
  <c r="BH96" i="10"/>
  <c r="BG97" i="10"/>
  <c r="BH97" i="10"/>
  <c r="BH2" i="10"/>
  <c r="BG2" i="10"/>
  <c r="AR3" i="10"/>
  <c r="AS3" i="10"/>
  <c r="AU3" i="10"/>
  <c r="AV3" i="10"/>
  <c r="AR4" i="10"/>
  <c r="AS4" i="10"/>
  <c r="AU4" i="10"/>
  <c r="AV4" i="10"/>
  <c r="AR5" i="10"/>
  <c r="AS5" i="10"/>
  <c r="AU5" i="10"/>
  <c r="AV5" i="10"/>
  <c r="AR6" i="10"/>
  <c r="AS6" i="10"/>
  <c r="AU6" i="10"/>
  <c r="AV6" i="10"/>
  <c r="AR7" i="10"/>
  <c r="AS7" i="10"/>
  <c r="AU7" i="10"/>
  <c r="AV7" i="10"/>
  <c r="AR8" i="10"/>
  <c r="AS8" i="10"/>
  <c r="AU8" i="10"/>
  <c r="AV8" i="10"/>
  <c r="AR9" i="10"/>
  <c r="AS9" i="10"/>
  <c r="AU9" i="10"/>
  <c r="AV9" i="10"/>
  <c r="AR10" i="10"/>
  <c r="AS10" i="10"/>
  <c r="AU10" i="10"/>
  <c r="AV10" i="10"/>
  <c r="AR11" i="10"/>
  <c r="AS11" i="10"/>
  <c r="AU11" i="10"/>
  <c r="AV11" i="10"/>
  <c r="AR12" i="10"/>
  <c r="AS12" i="10"/>
  <c r="AU12" i="10"/>
  <c r="AV12" i="10"/>
  <c r="AR13" i="10"/>
  <c r="AS13" i="10"/>
  <c r="AU13" i="10"/>
  <c r="AV13" i="10"/>
  <c r="AR14" i="10"/>
  <c r="AS14" i="10"/>
  <c r="AU14" i="10"/>
  <c r="AV14" i="10"/>
  <c r="AR15" i="10"/>
  <c r="AS15" i="10"/>
  <c r="AU15" i="10"/>
  <c r="AV15" i="10"/>
  <c r="AR16" i="10"/>
  <c r="AS16" i="10"/>
  <c r="AU16" i="10"/>
  <c r="AV16" i="10"/>
  <c r="AR17" i="10"/>
  <c r="AS17" i="10"/>
  <c r="AU17" i="10"/>
  <c r="AV17" i="10"/>
  <c r="AR18" i="10"/>
  <c r="AS18" i="10"/>
  <c r="AU18" i="10"/>
  <c r="AV18" i="10"/>
  <c r="AR19" i="10"/>
  <c r="AS19" i="10"/>
  <c r="AU19" i="10"/>
  <c r="AV19" i="10"/>
  <c r="AR20" i="10"/>
  <c r="AS20" i="10"/>
  <c r="AU20" i="10"/>
  <c r="AV20" i="10"/>
  <c r="AR21" i="10"/>
  <c r="AS21" i="10"/>
  <c r="AU21" i="10"/>
  <c r="AV21" i="10"/>
  <c r="AR22" i="10"/>
  <c r="AS22" i="10"/>
  <c r="AU22" i="10"/>
  <c r="AV22" i="10"/>
  <c r="AR23" i="10"/>
  <c r="AS23" i="10"/>
  <c r="AU23" i="10"/>
  <c r="AV23" i="10"/>
  <c r="AR24" i="10"/>
  <c r="AS24" i="10"/>
  <c r="AU24" i="10"/>
  <c r="AV24" i="10"/>
  <c r="AR25" i="10"/>
  <c r="AS25" i="10"/>
  <c r="AU25" i="10"/>
  <c r="AV25" i="10"/>
  <c r="AR26" i="10"/>
  <c r="AS26" i="10"/>
  <c r="AU26" i="10"/>
  <c r="AV26" i="10"/>
  <c r="AR27" i="10"/>
  <c r="AS27" i="10"/>
  <c r="AU27" i="10"/>
  <c r="AV27" i="10"/>
  <c r="AR28" i="10"/>
  <c r="AS28" i="10"/>
  <c r="AU28" i="10"/>
  <c r="AV28" i="10"/>
  <c r="AR29" i="10"/>
  <c r="AS29" i="10"/>
  <c r="AU29" i="10"/>
  <c r="AV29" i="10"/>
  <c r="AR30" i="10"/>
  <c r="AS30" i="10"/>
  <c r="AU30" i="10"/>
  <c r="AV30" i="10"/>
  <c r="AR31" i="10"/>
  <c r="AS31" i="10"/>
  <c r="AU31" i="10"/>
  <c r="AV31" i="10"/>
  <c r="AR32" i="10"/>
  <c r="AS32" i="10"/>
  <c r="AU32" i="10"/>
  <c r="AV32" i="10"/>
  <c r="AR33" i="10"/>
  <c r="AS33" i="10"/>
  <c r="AU33" i="10"/>
  <c r="AV33" i="10"/>
  <c r="AR34" i="10"/>
  <c r="AS34" i="10"/>
  <c r="AU34" i="10"/>
  <c r="AV34" i="10"/>
  <c r="AR35" i="10"/>
  <c r="AS35" i="10"/>
  <c r="AU35" i="10"/>
  <c r="AV35" i="10"/>
  <c r="AR36" i="10"/>
  <c r="AS36" i="10"/>
  <c r="AU36" i="10"/>
  <c r="AV36" i="10"/>
  <c r="AR37" i="10"/>
  <c r="AS37" i="10"/>
  <c r="AU37" i="10"/>
  <c r="AV37" i="10"/>
  <c r="AR38" i="10"/>
  <c r="AS38" i="10"/>
  <c r="AU38" i="10"/>
  <c r="AV38" i="10"/>
  <c r="AR39" i="10"/>
  <c r="AS39" i="10"/>
  <c r="AU39" i="10"/>
  <c r="AV39" i="10"/>
  <c r="AR40" i="10"/>
  <c r="AS40" i="10"/>
  <c r="AU40" i="10"/>
  <c r="AV40" i="10"/>
  <c r="AR41" i="10"/>
  <c r="AS41" i="10"/>
  <c r="AU41" i="10"/>
  <c r="AV41" i="10"/>
  <c r="AR42" i="10"/>
  <c r="AS42" i="10"/>
  <c r="AU42" i="10"/>
  <c r="AV42" i="10"/>
  <c r="AR43" i="10"/>
  <c r="AS43" i="10"/>
  <c r="AU43" i="10"/>
  <c r="AV43" i="10"/>
  <c r="AR44" i="10"/>
  <c r="AS44" i="10"/>
  <c r="AU44" i="10"/>
  <c r="AV44" i="10"/>
  <c r="AR45" i="10"/>
  <c r="AS45" i="10"/>
  <c r="AU45" i="10"/>
  <c r="AV45" i="10"/>
  <c r="AR46" i="10"/>
  <c r="AS46" i="10"/>
  <c r="AU46" i="10"/>
  <c r="AV46" i="10"/>
  <c r="AR47" i="10"/>
  <c r="AS47" i="10"/>
  <c r="AU47" i="10"/>
  <c r="AV47" i="10"/>
  <c r="AR48" i="10"/>
  <c r="AS48" i="10"/>
  <c r="AU48" i="10"/>
  <c r="AV48" i="10"/>
  <c r="AR49" i="10"/>
  <c r="AS49" i="10"/>
  <c r="AU49" i="10"/>
  <c r="AV49" i="10"/>
  <c r="AR50" i="10"/>
  <c r="AS50" i="10"/>
  <c r="AU50" i="10"/>
  <c r="AV50" i="10"/>
  <c r="AR51" i="10"/>
  <c r="AS51" i="10"/>
  <c r="AU51" i="10"/>
  <c r="AV51" i="10"/>
  <c r="AR52" i="10"/>
  <c r="AS52" i="10"/>
  <c r="AU52" i="10"/>
  <c r="AV52" i="10"/>
  <c r="AR53" i="10"/>
  <c r="AS53" i="10"/>
  <c r="AU53" i="10"/>
  <c r="AV53" i="10"/>
  <c r="AR54" i="10"/>
  <c r="AS54" i="10"/>
  <c r="AU54" i="10"/>
  <c r="AV54" i="10"/>
  <c r="AR55" i="10"/>
  <c r="AS55" i="10"/>
  <c r="AU55" i="10"/>
  <c r="AV55" i="10"/>
  <c r="AR56" i="10"/>
  <c r="AS56" i="10"/>
  <c r="AU56" i="10"/>
  <c r="AV56" i="10"/>
  <c r="AR57" i="10"/>
  <c r="AS57" i="10"/>
  <c r="AU57" i="10"/>
  <c r="AV57" i="10"/>
  <c r="AR58" i="10"/>
  <c r="AS58" i="10"/>
  <c r="AU58" i="10"/>
  <c r="AV58" i="10"/>
  <c r="AR59" i="10"/>
  <c r="AS59" i="10"/>
  <c r="AU59" i="10"/>
  <c r="AV59" i="10"/>
  <c r="AR60" i="10"/>
  <c r="AS60" i="10"/>
  <c r="AU60" i="10"/>
  <c r="AV60" i="10"/>
  <c r="AR61" i="10"/>
  <c r="AS61" i="10"/>
  <c r="AU61" i="10"/>
  <c r="AV61" i="10"/>
  <c r="AR62" i="10"/>
  <c r="AS62" i="10"/>
  <c r="AU62" i="10"/>
  <c r="AV62" i="10"/>
  <c r="AR63" i="10"/>
  <c r="AS63" i="10"/>
  <c r="AU63" i="10"/>
  <c r="AV63" i="10"/>
  <c r="AR64" i="10"/>
  <c r="AS64" i="10"/>
  <c r="AU64" i="10"/>
  <c r="AV64" i="10"/>
  <c r="AR65" i="10"/>
  <c r="AS65" i="10"/>
  <c r="AU65" i="10"/>
  <c r="AV65" i="10"/>
  <c r="AR66" i="10"/>
  <c r="AS66" i="10"/>
  <c r="AU66" i="10"/>
  <c r="AV66" i="10"/>
  <c r="AR67" i="10"/>
  <c r="AS67" i="10"/>
  <c r="AU67" i="10"/>
  <c r="AV67" i="10"/>
  <c r="AR68" i="10"/>
  <c r="AS68" i="10"/>
  <c r="AU68" i="10"/>
  <c r="AV68" i="10"/>
  <c r="AR69" i="10"/>
  <c r="AS69" i="10"/>
  <c r="AU69" i="10"/>
  <c r="AV69" i="10"/>
  <c r="AR70" i="10"/>
  <c r="AS70" i="10"/>
  <c r="AU70" i="10"/>
  <c r="AV70" i="10"/>
  <c r="AR71" i="10"/>
  <c r="AS71" i="10"/>
  <c r="AU71" i="10"/>
  <c r="AV71" i="10"/>
  <c r="AR72" i="10"/>
  <c r="AS72" i="10"/>
  <c r="AU72" i="10"/>
  <c r="AV72" i="10"/>
  <c r="AR73" i="10"/>
  <c r="AS73" i="10"/>
  <c r="AU73" i="10"/>
  <c r="AV73" i="10"/>
  <c r="AR74" i="10"/>
  <c r="AS74" i="10"/>
  <c r="AU74" i="10"/>
  <c r="AV74" i="10"/>
  <c r="AR75" i="10"/>
  <c r="AS75" i="10"/>
  <c r="AU75" i="10"/>
  <c r="AV75" i="10"/>
  <c r="AR76" i="10"/>
  <c r="AS76" i="10"/>
  <c r="AU76" i="10"/>
  <c r="AV76" i="10"/>
  <c r="AR77" i="10"/>
  <c r="AS77" i="10"/>
  <c r="AU77" i="10"/>
  <c r="AV77" i="10"/>
  <c r="AR78" i="10"/>
  <c r="AS78" i="10"/>
  <c r="AU78" i="10"/>
  <c r="AV78" i="10"/>
  <c r="AR79" i="10"/>
  <c r="AS79" i="10"/>
  <c r="AU79" i="10"/>
  <c r="AV79" i="10"/>
  <c r="AR80" i="10"/>
  <c r="AS80" i="10"/>
  <c r="AU80" i="10"/>
  <c r="AV80" i="10"/>
  <c r="AR81" i="10"/>
  <c r="AS81" i="10"/>
  <c r="AU81" i="10"/>
  <c r="AV81" i="10"/>
  <c r="AR82" i="10"/>
  <c r="AS82" i="10"/>
  <c r="AU82" i="10"/>
  <c r="AV82" i="10"/>
  <c r="AR83" i="10"/>
  <c r="AS83" i="10"/>
  <c r="AU83" i="10"/>
  <c r="AV83" i="10"/>
  <c r="AR84" i="10"/>
  <c r="AS84" i="10"/>
  <c r="AU84" i="10"/>
  <c r="AV84" i="10"/>
  <c r="AR85" i="10"/>
  <c r="AS85" i="10"/>
  <c r="AU85" i="10"/>
  <c r="AV85" i="10"/>
  <c r="AR86" i="10"/>
  <c r="AS86" i="10"/>
  <c r="AU86" i="10"/>
  <c r="AV86" i="10"/>
  <c r="AR87" i="10"/>
  <c r="AS87" i="10"/>
  <c r="AU87" i="10"/>
  <c r="AV87" i="10"/>
  <c r="AR88" i="10"/>
  <c r="AS88" i="10"/>
  <c r="AU88" i="10"/>
  <c r="AV88" i="10"/>
  <c r="AR89" i="10"/>
  <c r="AS89" i="10"/>
  <c r="AU89" i="10"/>
  <c r="AV89" i="10"/>
  <c r="AR90" i="10"/>
  <c r="AS90" i="10"/>
  <c r="AU90" i="10"/>
  <c r="AV90" i="10"/>
  <c r="AR91" i="10"/>
  <c r="AS91" i="10"/>
  <c r="AU91" i="10"/>
  <c r="AV91" i="10"/>
  <c r="AR92" i="10"/>
  <c r="AS92" i="10"/>
  <c r="AU92" i="10"/>
  <c r="AV92" i="10"/>
  <c r="AR93" i="10"/>
  <c r="AS93" i="10"/>
  <c r="AU93" i="10"/>
  <c r="AV93" i="10"/>
  <c r="AR94" i="10"/>
  <c r="AS94" i="10"/>
  <c r="AU94" i="10"/>
  <c r="AV94" i="10"/>
  <c r="AR95" i="10"/>
  <c r="AS95" i="10"/>
  <c r="AU95" i="10"/>
  <c r="AV95" i="10"/>
  <c r="AR96" i="10"/>
  <c r="AS96" i="10"/>
  <c r="AU96" i="10"/>
  <c r="AV96" i="10"/>
  <c r="AR97" i="10"/>
  <c r="AS97" i="10"/>
  <c r="AU97" i="10"/>
  <c r="AV97" i="10"/>
  <c r="AV2" i="10"/>
  <c r="AU2" i="10"/>
  <c r="AS2" i="10"/>
  <c r="AR2" i="10"/>
  <c r="AO3" i="10"/>
  <c r="AP3" i="10"/>
  <c r="AO4" i="10"/>
  <c r="AP4" i="10"/>
  <c r="AO5" i="10"/>
  <c r="AP5" i="10"/>
  <c r="AO6" i="10"/>
  <c r="AP6" i="10"/>
  <c r="AO7" i="10"/>
  <c r="AP7" i="10"/>
  <c r="AO8" i="10"/>
  <c r="AP8" i="10"/>
  <c r="AO9" i="10"/>
  <c r="AP9" i="10"/>
  <c r="AO10" i="10"/>
  <c r="AP10" i="10"/>
  <c r="AO11" i="10"/>
  <c r="AP11" i="10"/>
  <c r="AO12" i="10"/>
  <c r="AP12" i="10"/>
  <c r="AO13" i="10"/>
  <c r="AP13" i="10"/>
  <c r="AO14" i="10"/>
  <c r="AP14" i="10"/>
  <c r="AO15" i="10"/>
  <c r="AP15" i="10"/>
  <c r="AO16" i="10"/>
  <c r="AP16" i="10"/>
  <c r="AO17" i="10"/>
  <c r="AP17" i="10"/>
  <c r="AO18" i="10"/>
  <c r="AP18" i="10"/>
  <c r="AO19" i="10"/>
  <c r="AP19" i="10"/>
  <c r="AO20" i="10"/>
  <c r="AP20" i="10"/>
  <c r="AO21" i="10"/>
  <c r="AP21" i="10"/>
  <c r="AO22" i="10"/>
  <c r="AP22" i="10"/>
  <c r="AO23" i="10"/>
  <c r="AP23" i="10"/>
  <c r="AO24" i="10"/>
  <c r="AP24" i="10"/>
  <c r="AO25" i="10"/>
  <c r="AP25" i="10"/>
  <c r="AO26" i="10"/>
  <c r="AP26" i="10"/>
  <c r="AO27" i="10"/>
  <c r="AP27" i="10"/>
  <c r="AO28" i="10"/>
  <c r="AP28" i="10"/>
  <c r="AO29" i="10"/>
  <c r="AP29" i="10"/>
  <c r="AO30" i="10"/>
  <c r="AP30" i="10"/>
  <c r="AO31" i="10"/>
  <c r="AP31" i="10"/>
  <c r="AO32" i="10"/>
  <c r="AP32" i="10"/>
  <c r="AO33" i="10"/>
  <c r="AP33" i="10"/>
  <c r="AO34" i="10"/>
  <c r="AP34" i="10"/>
  <c r="AO35" i="10"/>
  <c r="AP35" i="10"/>
  <c r="AO36" i="10"/>
  <c r="AP36" i="10"/>
  <c r="AO37" i="10"/>
  <c r="AP37" i="10"/>
  <c r="AO38" i="10"/>
  <c r="AP38" i="10"/>
  <c r="AO39" i="10"/>
  <c r="AP39" i="10"/>
  <c r="AO40" i="10"/>
  <c r="AP40" i="10"/>
  <c r="AO41" i="10"/>
  <c r="AP41" i="10"/>
  <c r="AO42" i="10"/>
  <c r="AP42" i="10"/>
  <c r="AO43" i="10"/>
  <c r="AP43" i="10"/>
  <c r="AO44" i="10"/>
  <c r="AP44" i="10"/>
  <c r="AO45" i="10"/>
  <c r="AP45" i="10"/>
  <c r="AO46" i="10"/>
  <c r="AP46" i="10"/>
  <c r="AO47" i="10"/>
  <c r="AP47" i="10"/>
  <c r="AO48" i="10"/>
  <c r="AP48" i="10"/>
  <c r="AO49" i="10"/>
  <c r="AP49" i="10"/>
  <c r="AP2" i="10"/>
  <c r="AL3" i="10"/>
  <c r="AM3" i="10"/>
  <c r="AL4" i="10"/>
  <c r="AM4" i="10"/>
  <c r="AL5" i="10"/>
  <c r="AM5" i="10"/>
  <c r="AL6" i="10"/>
  <c r="AM6" i="10"/>
  <c r="AL7" i="10"/>
  <c r="AM7" i="10"/>
  <c r="AL8" i="10"/>
  <c r="AM8" i="10"/>
  <c r="AL9" i="10"/>
  <c r="AM9" i="10"/>
  <c r="AL10" i="10"/>
  <c r="AM10" i="10"/>
  <c r="AL11" i="10"/>
  <c r="AM11" i="10"/>
  <c r="AL12" i="10"/>
  <c r="AM12" i="10"/>
  <c r="AL13" i="10"/>
  <c r="AM13" i="10"/>
  <c r="AL14" i="10"/>
  <c r="AM14" i="10"/>
  <c r="AL15" i="10"/>
  <c r="AM15" i="10"/>
  <c r="AL16" i="10"/>
  <c r="AM16" i="10"/>
  <c r="AL17" i="10"/>
  <c r="AM17" i="10"/>
  <c r="AL18" i="10"/>
  <c r="AM18" i="10"/>
  <c r="AL19" i="10"/>
  <c r="AM19" i="10"/>
  <c r="AL20" i="10"/>
  <c r="AM20" i="10"/>
  <c r="AL21" i="10"/>
  <c r="AM21" i="10"/>
  <c r="AL22" i="10"/>
  <c r="AM22" i="10"/>
  <c r="AL23" i="10"/>
  <c r="AM23" i="10"/>
  <c r="AL24" i="10"/>
  <c r="AM24" i="10"/>
  <c r="AL25" i="10"/>
  <c r="AM25" i="10"/>
  <c r="AL26" i="10"/>
  <c r="AM26" i="10"/>
  <c r="AL27" i="10"/>
  <c r="AM27" i="10"/>
  <c r="AL28" i="10"/>
  <c r="AM28" i="10"/>
  <c r="AL29" i="10"/>
  <c r="AM29" i="10"/>
  <c r="AL30" i="10"/>
  <c r="AM30" i="10"/>
  <c r="AL31" i="10"/>
  <c r="AM31" i="10"/>
  <c r="AL32" i="10"/>
  <c r="AM32" i="10"/>
  <c r="AL33" i="10"/>
  <c r="AM33" i="10"/>
  <c r="AL34" i="10"/>
  <c r="AM34" i="10"/>
  <c r="AL35" i="10"/>
  <c r="AM35" i="10"/>
  <c r="AL36" i="10"/>
  <c r="AM36" i="10"/>
  <c r="AL37" i="10"/>
  <c r="AM37" i="10"/>
  <c r="AL38" i="10"/>
  <c r="AM38" i="10"/>
  <c r="AL39" i="10"/>
  <c r="AM39" i="10"/>
  <c r="AL40" i="10"/>
  <c r="AM40" i="10"/>
  <c r="AL41" i="10"/>
  <c r="AM41" i="10"/>
  <c r="AL42" i="10"/>
  <c r="AM42" i="10"/>
  <c r="AL43" i="10"/>
  <c r="AM43" i="10"/>
  <c r="AL44" i="10"/>
  <c r="AM44" i="10"/>
  <c r="AL45" i="10"/>
  <c r="AM45" i="10"/>
  <c r="AL46" i="10"/>
  <c r="AM46" i="10"/>
  <c r="AL47" i="10"/>
  <c r="AM47" i="10"/>
  <c r="AL48" i="10"/>
  <c r="AM48" i="10"/>
  <c r="AL49" i="10"/>
  <c r="AM49" i="10"/>
  <c r="AO2" i="10"/>
  <c r="AM2" i="10"/>
  <c r="AL2" i="10"/>
  <c r="O32" i="6"/>
  <c r="O29" i="6"/>
  <c r="O26" i="6"/>
  <c r="O23" i="6"/>
  <c r="N41" i="6"/>
  <c r="M41" i="6"/>
  <c r="N35" i="6"/>
  <c r="M35" i="6"/>
  <c r="N32" i="6"/>
  <c r="M32" i="6"/>
  <c r="N29" i="6"/>
  <c r="M29" i="6"/>
  <c r="N26" i="6"/>
  <c r="M26" i="6"/>
  <c r="N23" i="6"/>
  <c r="M23" i="6"/>
  <c r="O20" i="6"/>
  <c r="N20" i="6"/>
  <c r="M20" i="6"/>
  <c r="O17" i="6"/>
  <c r="N17" i="6"/>
  <c r="M17" i="6"/>
  <c r="O28" i="6"/>
  <c r="N28" i="6"/>
  <c r="M28" i="6"/>
  <c r="O30" i="6"/>
  <c r="N30" i="6"/>
  <c r="M30" i="6"/>
  <c r="O31" i="6"/>
  <c r="N31" i="6"/>
  <c r="M31" i="6"/>
  <c r="O34" i="6"/>
  <c r="N34" i="6"/>
  <c r="M34" i="6"/>
  <c r="O36" i="6"/>
  <c r="O40" i="6"/>
  <c r="N40" i="6"/>
  <c r="M40" i="6"/>
  <c r="O22" i="6"/>
  <c r="N22" i="6"/>
  <c r="M22" i="6"/>
  <c r="O24" i="6"/>
  <c r="N24" i="6"/>
  <c r="M24" i="6"/>
  <c r="O25" i="6"/>
  <c r="N25" i="6"/>
  <c r="M25" i="6"/>
  <c r="O27" i="6"/>
  <c r="N27" i="6"/>
  <c r="M27" i="6"/>
  <c r="O18" i="6"/>
  <c r="N18" i="6"/>
  <c r="M18" i="6"/>
  <c r="O19" i="6"/>
  <c r="N19" i="6"/>
  <c r="M19" i="6"/>
  <c r="O21" i="6"/>
  <c r="N21" i="6"/>
  <c r="M21" i="6"/>
  <c r="P40" i="6"/>
  <c r="J40" i="6"/>
  <c r="Q40" i="6"/>
  <c r="R40" i="6"/>
  <c r="P41" i="6"/>
  <c r="J41" i="6"/>
  <c r="Q41" i="6"/>
  <c r="R41" i="6"/>
  <c r="P19" i="6"/>
  <c r="J19" i="6"/>
  <c r="Q19" i="6"/>
  <c r="R19" i="6"/>
  <c r="P20" i="6"/>
  <c r="J20" i="6"/>
  <c r="Q20" i="6"/>
  <c r="R20" i="6"/>
  <c r="P21" i="6"/>
  <c r="P22" i="6"/>
  <c r="J22" i="6"/>
  <c r="Q22" i="6"/>
  <c r="R22" i="6"/>
  <c r="P23" i="6"/>
  <c r="J23" i="6"/>
  <c r="Q23" i="6"/>
  <c r="R23" i="6"/>
  <c r="P24" i="6"/>
  <c r="J24" i="6"/>
  <c r="Q24" i="6"/>
  <c r="R24" i="6"/>
  <c r="P25" i="6"/>
  <c r="J25" i="6"/>
  <c r="Q25" i="6"/>
  <c r="R25" i="6"/>
  <c r="P26" i="6"/>
  <c r="J26" i="6"/>
  <c r="Q26" i="6"/>
  <c r="R26" i="6"/>
  <c r="P27" i="6"/>
  <c r="J27" i="6"/>
  <c r="Q27" i="6"/>
  <c r="R27" i="6"/>
  <c r="P28" i="6"/>
  <c r="J28" i="6"/>
  <c r="Q28" i="6"/>
  <c r="R28" i="6"/>
  <c r="P29" i="6"/>
  <c r="J29" i="6"/>
  <c r="Q29" i="6"/>
  <c r="R29" i="6"/>
  <c r="P30" i="6"/>
  <c r="J30" i="6"/>
  <c r="Q30" i="6"/>
  <c r="R30" i="6"/>
  <c r="P31" i="6"/>
  <c r="J31" i="6"/>
  <c r="Q31" i="6"/>
  <c r="R31" i="6"/>
  <c r="P32" i="6"/>
  <c r="J32" i="6"/>
  <c r="Q32" i="6"/>
  <c r="R32" i="6"/>
  <c r="P34" i="6"/>
  <c r="J34" i="6"/>
  <c r="Q34" i="6"/>
  <c r="R34" i="6"/>
  <c r="P35" i="6"/>
  <c r="Q35" i="6"/>
  <c r="R35" i="6"/>
  <c r="P17" i="6"/>
  <c r="J17" i="6"/>
  <c r="Q17" i="6"/>
  <c r="R17" i="6"/>
  <c r="P18" i="6"/>
  <c r="J18" i="6"/>
  <c r="Q18" i="6"/>
  <c r="R18" i="6"/>
  <c r="J21" i="6"/>
  <c r="R21" i="6"/>
  <c r="Q21" i="6"/>
  <c r="BD2" i="10"/>
  <c r="BE2" i="10"/>
  <c r="BE97" i="10"/>
  <c r="BD97" i="10"/>
  <c r="BE96" i="10"/>
  <c r="BD96" i="10"/>
  <c r="BE95" i="10"/>
  <c r="BD95" i="10"/>
  <c r="BE94" i="10"/>
  <c r="BD94" i="10"/>
  <c r="BE93" i="10"/>
  <c r="BD93" i="10"/>
  <c r="BE92" i="10"/>
  <c r="BD92" i="10"/>
  <c r="BE91" i="10"/>
  <c r="BD91" i="10"/>
  <c r="BE90" i="10"/>
  <c r="BD90" i="10"/>
  <c r="BE89" i="10"/>
  <c r="BD89" i="10"/>
  <c r="BE88" i="10"/>
  <c r="BD88" i="10"/>
  <c r="BE87" i="10"/>
  <c r="BD87" i="10"/>
  <c r="BE86" i="10"/>
  <c r="BD86" i="10"/>
  <c r="BE85" i="10"/>
  <c r="BD85" i="10"/>
  <c r="BE84" i="10"/>
  <c r="BD84" i="10"/>
  <c r="BE83" i="10"/>
  <c r="BD83" i="10"/>
  <c r="BE82" i="10"/>
  <c r="BD82" i="10"/>
  <c r="BE81" i="10"/>
  <c r="BD81" i="10"/>
  <c r="BE80" i="10"/>
  <c r="BD80" i="10"/>
  <c r="BE79" i="10"/>
  <c r="BD79" i="10"/>
  <c r="BE78" i="10"/>
  <c r="BD78" i="10"/>
  <c r="BE77" i="10"/>
  <c r="BD77" i="10"/>
  <c r="BE76" i="10"/>
  <c r="BD76" i="10"/>
  <c r="BE75" i="10"/>
  <c r="BD75" i="10"/>
  <c r="BE74" i="10"/>
  <c r="BD74" i="10"/>
  <c r="BE73" i="10"/>
  <c r="BD73" i="10"/>
  <c r="BE72" i="10"/>
  <c r="BD72" i="10"/>
  <c r="BE71" i="10"/>
  <c r="BD71" i="10"/>
  <c r="BE70" i="10"/>
  <c r="BD70" i="10"/>
  <c r="BE69" i="10"/>
  <c r="BD69" i="10"/>
  <c r="BE68" i="10"/>
  <c r="BD68" i="10"/>
  <c r="BE67" i="10"/>
  <c r="BD67" i="10"/>
  <c r="BE66" i="10"/>
  <c r="BD66" i="10"/>
  <c r="BE65" i="10"/>
  <c r="BD65" i="10"/>
  <c r="BE64" i="10"/>
  <c r="BD64" i="10"/>
  <c r="BE63" i="10"/>
  <c r="BD63" i="10"/>
  <c r="BE62" i="10"/>
  <c r="BD62" i="10"/>
  <c r="BE61" i="10"/>
  <c r="BD61" i="10"/>
  <c r="BE60" i="10"/>
  <c r="BD60" i="10"/>
  <c r="BE59" i="10"/>
  <c r="BD59" i="10"/>
  <c r="BE58" i="10"/>
  <c r="BD58" i="10"/>
  <c r="BE57" i="10"/>
  <c r="BD57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BE8" i="10"/>
  <c r="BD8" i="10"/>
  <c r="BE7" i="10"/>
  <c r="BD7" i="10"/>
  <c r="BE6" i="10"/>
  <c r="BD6" i="10"/>
  <c r="BE5" i="10"/>
  <c r="BD5" i="10"/>
  <c r="BE4" i="10"/>
  <c r="BD4" i="10"/>
  <c r="BE3" i="10"/>
  <c r="BD3" i="10"/>
  <c r="BE145" i="10"/>
  <c r="BD145" i="10"/>
  <c r="BE144" i="10"/>
  <c r="BD144" i="10"/>
  <c r="BE143" i="10"/>
  <c r="BD143" i="10"/>
  <c r="BE142" i="10"/>
  <c r="BD142" i="10"/>
  <c r="BE141" i="10"/>
  <c r="BD141" i="10"/>
  <c r="BE140" i="10"/>
  <c r="BD140" i="10"/>
  <c r="BE139" i="10"/>
  <c r="BD139" i="10"/>
  <c r="BE138" i="10"/>
  <c r="BD138" i="10"/>
  <c r="BE137" i="10"/>
  <c r="BD137" i="10"/>
  <c r="BE136" i="10"/>
  <c r="BD136" i="10"/>
  <c r="BE135" i="10"/>
  <c r="BD135" i="10"/>
  <c r="BE134" i="10"/>
  <c r="BD134" i="10"/>
  <c r="BE133" i="10"/>
  <c r="BD133" i="10"/>
  <c r="BE132" i="10"/>
  <c r="BD132" i="10"/>
  <c r="BE131" i="10"/>
  <c r="BD131" i="10"/>
  <c r="BE130" i="10"/>
  <c r="BD130" i="10"/>
  <c r="BE129" i="10"/>
  <c r="BD129" i="10"/>
  <c r="BE128" i="10"/>
  <c r="BD128" i="10"/>
  <c r="BE127" i="10"/>
  <c r="BD127" i="10"/>
  <c r="BE126" i="10"/>
  <c r="BD126" i="10"/>
  <c r="BE125" i="10"/>
  <c r="BD125" i="10"/>
  <c r="BE124" i="10"/>
  <c r="BD124" i="10"/>
  <c r="BE123" i="10"/>
  <c r="BD123" i="10"/>
  <c r="BE122" i="10"/>
  <c r="BD122" i="10"/>
  <c r="BE121" i="10"/>
  <c r="BD121" i="10"/>
  <c r="BE120" i="10"/>
  <c r="BD120" i="10"/>
  <c r="BE119" i="10"/>
  <c r="BD119" i="10"/>
  <c r="BE118" i="10"/>
  <c r="BD118" i="10"/>
  <c r="BE117" i="10"/>
  <c r="BD117" i="10"/>
  <c r="BE116" i="10"/>
  <c r="BD116" i="10"/>
  <c r="BE115" i="10"/>
  <c r="BD115" i="10"/>
  <c r="BE114" i="10"/>
  <c r="BD114" i="10"/>
  <c r="BE113" i="10"/>
  <c r="BD113" i="10"/>
  <c r="BE112" i="10"/>
  <c r="BD112" i="10"/>
  <c r="BE111" i="10"/>
  <c r="BD111" i="10"/>
  <c r="BE110" i="10"/>
  <c r="BD110" i="10"/>
  <c r="BE109" i="10"/>
  <c r="BD109" i="10"/>
  <c r="BE108" i="10"/>
  <c r="BD108" i="10"/>
  <c r="BE107" i="10"/>
  <c r="BD107" i="10"/>
  <c r="BE106" i="10"/>
  <c r="BD106" i="10"/>
  <c r="BE105" i="10"/>
  <c r="BD105" i="10"/>
  <c r="BE104" i="10"/>
  <c r="BD104" i="10"/>
  <c r="BE103" i="10"/>
  <c r="BD103" i="10"/>
  <c r="BE102" i="10"/>
  <c r="BD102" i="10"/>
  <c r="BE101" i="10"/>
  <c r="BD101" i="10"/>
  <c r="BE100" i="10"/>
  <c r="BD100" i="10"/>
  <c r="BE99" i="10"/>
  <c r="BD99" i="10"/>
  <c r="BE98" i="10"/>
  <c r="BD98" i="10"/>
  <c r="I55" i="6"/>
  <c r="O80" i="6"/>
  <c r="O77" i="6"/>
  <c r="O74" i="6"/>
  <c r="O71" i="6"/>
  <c r="O68" i="6"/>
  <c r="O65" i="6"/>
  <c r="O62" i="6"/>
  <c r="O59" i="6"/>
  <c r="O56" i="6"/>
  <c r="O53" i="6"/>
  <c r="O50" i="6"/>
  <c r="O47" i="6"/>
  <c r="O44" i="6"/>
  <c r="I88" i="6"/>
  <c r="HB3" i="10"/>
  <c r="HC3" i="10"/>
  <c r="HB4" i="10"/>
  <c r="HC4" i="10"/>
  <c r="HB5" i="10"/>
  <c r="HC5" i="10"/>
  <c r="HB6" i="10"/>
  <c r="HC6" i="10"/>
  <c r="HB7" i="10"/>
  <c r="HC7" i="10"/>
  <c r="HB8" i="10"/>
  <c r="HC8" i="10"/>
  <c r="HB9" i="10"/>
  <c r="HC9" i="10"/>
  <c r="HB10" i="10"/>
  <c r="HC10" i="10"/>
  <c r="HB11" i="10"/>
  <c r="HC11" i="10"/>
  <c r="HB12" i="10"/>
  <c r="HC12" i="10"/>
  <c r="HB13" i="10"/>
  <c r="HC13" i="10"/>
  <c r="HB14" i="10"/>
  <c r="HC14" i="10"/>
  <c r="HB15" i="10"/>
  <c r="HC15" i="10"/>
  <c r="HB16" i="10"/>
  <c r="HC16" i="10"/>
  <c r="HB17" i="10"/>
  <c r="HC17" i="10"/>
  <c r="HB18" i="10"/>
  <c r="HC18" i="10"/>
  <c r="HB19" i="10"/>
  <c r="HC19" i="10"/>
  <c r="HB20" i="10"/>
  <c r="HC20" i="10"/>
  <c r="HB21" i="10"/>
  <c r="HC21" i="10"/>
  <c r="HB22" i="10"/>
  <c r="HC22" i="10"/>
  <c r="HB23" i="10"/>
  <c r="HC23" i="10"/>
  <c r="HB24" i="10"/>
  <c r="HC24" i="10"/>
  <c r="HB25" i="10"/>
  <c r="HC25" i="10"/>
  <c r="HB26" i="10"/>
  <c r="HC26" i="10"/>
  <c r="HB27" i="10"/>
  <c r="HC27" i="10"/>
  <c r="HB28" i="10"/>
  <c r="HC28" i="10"/>
  <c r="HB29" i="10"/>
  <c r="HC29" i="10"/>
  <c r="HB30" i="10"/>
  <c r="HC30" i="10"/>
  <c r="HB31" i="10"/>
  <c r="HC31" i="10"/>
  <c r="HB32" i="10"/>
  <c r="HC32" i="10"/>
  <c r="HB33" i="10"/>
  <c r="HC33" i="10"/>
  <c r="HB34" i="10"/>
  <c r="HC34" i="10"/>
  <c r="HB35" i="10"/>
  <c r="HC35" i="10"/>
  <c r="HB36" i="10"/>
  <c r="HC36" i="10"/>
  <c r="HB37" i="10"/>
  <c r="HC37" i="10"/>
  <c r="HB38" i="10"/>
  <c r="HC38" i="10"/>
  <c r="HB39" i="10"/>
  <c r="HC39" i="10"/>
  <c r="HB40" i="10"/>
  <c r="HC40" i="10"/>
  <c r="HB41" i="10"/>
  <c r="HC41" i="10"/>
  <c r="HB42" i="10"/>
  <c r="HC42" i="10"/>
  <c r="HB43" i="10"/>
  <c r="HC43" i="10"/>
  <c r="HB44" i="10"/>
  <c r="HC44" i="10"/>
  <c r="HB45" i="10"/>
  <c r="HC45" i="10"/>
  <c r="HB46" i="10"/>
  <c r="HC46" i="10"/>
  <c r="HB47" i="10"/>
  <c r="HC47" i="10"/>
  <c r="HB48" i="10"/>
  <c r="HC48" i="10"/>
  <c r="HB49" i="10"/>
  <c r="HC49" i="10"/>
  <c r="HB50" i="10"/>
  <c r="HC50" i="10"/>
  <c r="HB51" i="10"/>
  <c r="HC51" i="10"/>
  <c r="HB52" i="10"/>
  <c r="HC52" i="10"/>
  <c r="HB53" i="10"/>
  <c r="HC53" i="10"/>
  <c r="HB54" i="10"/>
  <c r="HC54" i="10"/>
  <c r="HB55" i="10"/>
  <c r="HC55" i="10"/>
  <c r="HB56" i="10"/>
  <c r="HC56" i="10"/>
  <c r="HB57" i="10"/>
  <c r="HC57" i="10"/>
  <c r="HB58" i="10"/>
  <c r="HC58" i="10"/>
  <c r="HB59" i="10"/>
  <c r="HC59" i="10"/>
  <c r="HB60" i="10"/>
  <c r="HC60" i="10"/>
  <c r="HB61" i="10"/>
  <c r="HC61" i="10"/>
  <c r="HB62" i="10"/>
  <c r="HC62" i="10"/>
  <c r="HB63" i="10"/>
  <c r="HC63" i="10"/>
  <c r="HB64" i="10"/>
  <c r="HC64" i="10"/>
  <c r="HB65" i="10"/>
  <c r="HC65" i="10"/>
  <c r="HB66" i="10"/>
  <c r="HC66" i="10"/>
  <c r="HB67" i="10"/>
  <c r="HC67" i="10"/>
  <c r="HB68" i="10"/>
  <c r="HC68" i="10"/>
  <c r="HB69" i="10"/>
  <c r="HC69" i="10"/>
  <c r="HB70" i="10"/>
  <c r="HC70" i="10"/>
  <c r="HB71" i="10"/>
  <c r="HC71" i="10"/>
  <c r="HB72" i="10"/>
  <c r="HC72" i="10"/>
  <c r="HB73" i="10"/>
  <c r="HC73" i="10"/>
  <c r="HB74" i="10"/>
  <c r="HC74" i="10"/>
  <c r="HB75" i="10"/>
  <c r="HC75" i="10"/>
  <c r="HB76" i="10"/>
  <c r="HC76" i="10"/>
  <c r="HB77" i="10"/>
  <c r="HC77" i="10"/>
  <c r="HB78" i="10"/>
  <c r="HC78" i="10"/>
  <c r="HB79" i="10"/>
  <c r="HC79" i="10"/>
  <c r="HB80" i="10"/>
  <c r="HC80" i="10"/>
  <c r="HB81" i="10"/>
  <c r="HC81" i="10"/>
  <c r="HB82" i="10"/>
  <c r="HC82" i="10"/>
  <c r="HB83" i="10"/>
  <c r="HC83" i="10"/>
  <c r="HB84" i="10"/>
  <c r="HC84" i="10"/>
  <c r="HB85" i="10"/>
  <c r="HC85" i="10"/>
  <c r="HB86" i="10"/>
  <c r="HC86" i="10"/>
  <c r="HB87" i="10"/>
  <c r="HC87" i="10"/>
  <c r="HB88" i="10"/>
  <c r="HC88" i="10"/>
  <c r="HB89" i="10"/>
  <c r="HC89" i="10"/>
  <c r="HB90" i="10"/>
  <c r="HC90" i="10"/>
  <c r="HB91" i="10"/>
  <c r="HC91" i="10"/>
  <c r="HB92" i="10"/>
  <c r="HC92" i="10"/>
  <c r="HB93" i="10"/>
  <c r="HC93" i="10"/>
  <c r="HB94" i="10"/>
  <c r="HC94" i="10"/>
  <c r="HB95" i="10"/>
  <c r="HC95" i="10"/>
  <c r="HB96" i="10"/>
  <c r="HC96" i="10"/>
  <c r="HB97" i="10"/>
  <c r="HC97" i="10"/>
  <c r="HB98" i="10"/>
  <c r="HC98" i="10"/>
  <c r="HB99" i="10"/>
  <c r="HC99" i="10"/>
  <c r="HB100" i="10"/>
  <c r="HC100" i="10"/>
  <c r="HB101" i="10"/>
  <c r="HC101" i="10"/>
  <c r="HB102" i="10"/>
  <c r="HC102" i="10"/>
  <c r="HB103" i="10"/>
  <c r="HC103" i="10"/>
  <c r="HB104" i="10"/>
  <c r="HC104" i="10"/>
  <c r="HB105" i="10"/>
  <c r="HC105" i="10"/>
  <c r="HB106" i="10"/>
  <c r="HC106" i="10"/>
  <c r="HB107" i="10"/>
  <c r="HC107" i="10"/>
  <c r="HB108" i="10"/>
  <c r="HC108" i="10"/>
  <c r="HB109" i="10"/>
  <c r="HC109" i="10"/>
  <c r="HB110" i="10"/>
  <c r="HC110" i="10"/>
  <c r="HB111" i="10"/>
  <c r="HC111" i="10"/>
  <c r="HB112" i="10"/>
  <c r="HC112" i="10"/>
  <c r="HB113" i="10"/>
  <c r="HC113" i="10"/>
  <c r="HB114" i="10"/>
  <c r="HC114" i="10"/>
  <c r="HB115" i="10"/>
  <c r="HC115" i="10"/>
  <c r="HB116" i="10"/>
  <c r="HC116" i="10"/>
  <c r="HB117" i="10"/>
  <c r="HC117" i="10"/>
  <c r="HB118" i="10"/>
  <c r="HC118" i="10"/>
  <c r="HB119" i="10"/>
  <c r="HC119" i="10"/>
  <c r="HB120" i="10"/>
  <c r="HC120" i="10"/>
  <c r="HB121" i="10"/>
  <c r="HC121" i="10"/>
  <c r="HB122" i="10"/>
  <c r="HC122" i="10"/>
  <c r="HB123" i="10"/>
  <c r="HC123" i="10"/>
  <c r="HB124" i="10"/>
  <c r="HC124" i="10"/>
  <c r="HB125" i="10"/>
  <c r="HC125" i="10"/>
  <c r="HB126" i="10"/>
  <c r="HC126" i="10"/>
  <c r="HB127" i="10"/>
  <c r="HC127" i="10"/>
  <c r="HB128" i="10"/>
  <c r="HC128" i="10"/>
  <c r="HB129" i="10"/>
  <c r="HC129" i="10"/>
  <c r="HB130" i="10"/>
  <c r="HC130" i="10"/>
  <c r="HB131" i="10"/>
  <c r="HC131" i="10"/>
  <c r="HB132" i="10"/>
  <c r="HC132" i="10"/>
  <c r="HB133" i="10"/>
  <c r="HC133" i="10"/>
  <c r="HB134" i="10"/>
  <c r="HC134" i="10"/>
  <c r="HB135" i="10"/>
  <c r="HC135" i="10"/>
  <c r="HB136" i="10"/>
  <c r="HC136" i="10"/>
  <c r="HB137" i="10"/>
  <c r="HC137" i="10"/>
  <c r="HB138" i="10"/>
  <c r="HC138" i="10"/>
  <c r="HB139" i="10"/>
  <c r="HC139" i="10"/>
  <c r="HB140" i="10"/>
  <c r="HC140" i="10"/>
  <c r="HB141" i="10"/>
  <c r="HC141" i="10"/>
  <c r="HB142" i="10"/>
  <c r="HC142" i="10"/>
  <c r="HB143" i="10"/>
  <c r="HC143" i="10"/>
  <c r="HB144" i="10"/>
  <c r="HC144" i="10"/>
  <c r="HB145" i="10"/>
  <c r="HC145" i="10"/>
  <c r="HB146" i="10"/>
  <c r="HC146" i="10"/>
  <c r="HB147" i="10"/>
  <c r="HC147" i="10"/>
  <c r="HB148" i="10"/>
  <c r="HC148" i="10"/>
  <c r="HB149" i="10"/>
  <c r="HC149" i="10"/>
  <c r="HB150" i="10"/>
  <c r="HC150" i="10"/>
  <c r="HB151" i="10"/>
  <c r="HC151" i="10"/>
  <c r="HB152" i="10"/>
  <c r="HC152" i="10"/>
  <c r="HB153" i="10"/>
  <c r="HC153" i="10"/>
  <c r="HB154" i="10"/>
  <c r="HC154" i="10"/>
  <c r="HB155" i="10"/>
  <c r="HC155" i="10"/>
  <c r="HB156" i="10"/>
  <c r="HC156" i="10"/>
  <c r="HB157" i="10"/>
  <c r="HC157" i="10"/>
  <c r="HB158" i="10"/>
  <c r="HC158" i="10"/>
  <c r="HB159" i="10"/>
  <c r="HC159" i="10"/>
  <c r="HB160" i="10"/>
  <c r="HC160" i="10"/>
  <c r="HB161" i="10"/>
  <c r="HC161" i="10"/>
  <c r="HB162" i="10"/>
  <c r="HC162" i="10"/>
  <c r="HB163" i="10"/>
  <c r="HC163" i="10"/>
  <c r="HB164" i="10"/>
  <c r="HC164" i="10"/>
  <c r="HB165" i="10"/>
  <c r="HC165" i="10"/>
  <c r="HB166" i="10"/>
  <c r="HC166" i="10"/>
  <c r="HB167" i="10"/>
  <c r="HC167" i="10"/>
  <c r="HB168" i="10"/>
  <c r="HC168" i="10"/>
  <c r="HB169" i="10"/>
  <c r="HC169" i="10"/>
  <c r="HB170" i="10"/>
  <c r="HC170" i="10"/>
  <c r="HB171" i="10"/>
  <c r="HC171" i="10"/>
  <c r="HB172" i="10"/>
  <c r="HC172" i="10"/>
  <c r="HB173" i="10"/>
  <c r="HC173" i="10"/>
  <c r="HB174" i="10"/>
  <c r="HC174" i="10"/>
  <c r="HB175" i="10"/>
  <c r="HC175" i="10"/>
  <c r="HB176" i="10"/>
  <c r="HC176" i="10"/>
  <c r="HB177" i="10"/>
  <c r="HC177" i="10"/>
  <c r="HB178" i="10"/>
  <c r="HC178" i="10"/>
  <c r="HB179" i="10"/>
  <c r="HC179" i="10"/>
  <c r="HB180" i="10"/>
  <c r="HC180" i="10"/>
  <c r="HB181" i="10"/>
  <c r="HC181" i="10"/>
  <c r="HB182" i="10"/>
  <c r="HC182" i="10"/>
  <c r="HB183" i="10"/>
  <c r="HC183" i="10"/>
  <c r="HB184" i="10"/>
  <c r="HC184" i="10"/>
  <c r="HB185" i="10"/>
  <c r="HC185" i="10"/>
  <c r="HB186" i="10"/>
  <c r="HC186" i="10"/>
  <c r="HB187" i="10"/>
  <c r="HC187" i="10"/>
  <c r="HB188" i="10"/>
  <c r="HC188" i="10"/>
  <c r="HB189" i="10"/>
  <c r="HC189" i="10"/>
  <c r="HB190" i="10"/>
  <c r="HC190" i="10"/>
  <c r="HB191" i="10"/>
  <c r="HC191" i="10"/>
  <c r="HB192" i="10"/>
  <c r="HC192" i="10"/>
  <c r="HB193" i="10"/>
  <c r="HC193" i="10"/>
  <c r="HB194" i="10"/>
  <c r="HC194" i="10"/>
  <c r="HB195" i="10"/>
  <c r="HC195" i="10"/>
  <c r="HB196" i="10"/>
  <c r="HC196" i="10"/>
  <c r="HB197" i="10"/>
  <c r="HC197" i="10"/>
  <c r="HB198" i="10"/>
  <c r="HC198" i="10"/>
  <c r="HB199" i="10"/>
  <c r="HC199" i="10"/>
  <c r="HB200" i="10"/>
  <c r="HC200" i="10"/>
  <c r="HB201" i="10"/>
  <c r="HC201" i="10"/>
  <c r="HB202" i="10"/>
  <c r="HC202" i="10"/>
  <c r="HB203" i="10"/>
  <c r="HC203" i="10"/>
  <c r="HB204" i="10"/>
  <c r="HC204" i="10"/>
  <c r="HB205" i="10"/>
  <c r="HC205" i="10"/>
  <c r="HB206" i="10"/>
  <c r="HC206" i="10"/>
  <c r="HB207" i="10"/>
  <c r="HC207" i="10"/>
  <c r="HB208" i="10"/>
  <c r="HC208" i="10"/>
  <c r="HB209" i="10"/>
  <c r="HC209" i="10"/>
  <c r="HB210" i="10"/>
  <c r="HC210" i="10"/>
  <c r="HB211" i="10"/>
  <c r="HC211" i="10"/>
  <c r="HB212" i="10"/>
  <c r="HC212" i="10"/>
  <c r="HB213" i="10"/>
  <c r="HC213" i="10"/>
  <c r="HB214" i="10"/>
  <c r="HC214" i="10"/>
  <c r="HB215" i="10"/>
  <c r="HC215" i="10"/>
  <c r="HB216" i="10"/>
  <c r="HC216" i="10"/>
  <c r="HB217" i="10"/>
  <c r="HC217" i="10"/>
  <c r="HB218" i="10"/>
  <c r="HC218" i="10"/>
  <c r="HB219" i="10"/>
  <c r="HC219" i="10"/>
  <c r="HB220" i="10"/>
  <c r="HC220" i="10"/>
  <c r="HB221" i="10"/>
  <c r="HC221" i="10"/>
  <c r="HB222" i="10"/>
  <c r="HC222" i="10"/>
  <c r="HB223" i="10"/>
  <c r="HC223" i="10"/>
  <c r="HB224" i="10"/>
  <c r="HC224" i="10"/>
  <c r="HB225" i="10"/>
  <c r="HC225" i="10"/>
  <c r="HB226" i="10"/>
  <c r="HC226" i="10"/>
  <c r="HB227" i="10"/>
  <c r="HC227" i="10"/>
  <c r="HB228" i="10"/>
  <c r="HC228" i="10"/>
  <c r="HB229" i="10"/>
  <c r="HC229" i="10"/>
  <c r="HB230" i="10"/>
  <c r="HC230" i="10"/>
  <c r="HB231" i="10"/>
  <c r="HC231" i="10"/>
  <c r="HB232" i="10"/>
  <c r="HC232" i="10"/>
  <c r="HB233" i="10"/>
  <c r="HC233" i="10"/>
  <c r="HB234" i="10"/>
  <c r="HC234" i="10"/>
  <c r="HB235" i="10"/>
  <c r="HC235" i="10"/>
  <c r="HB236" i="10"/>
  <c r="HC236" i="10"/>
  <c r="HB237" i="10"/>
  <c r="HC237" i="10"/>
  <c r="HB238" i="10"/>
  <c r="HC238" i="10"/>
  <c r="HB239" i="10"/>
  <c r="HC239" i="10"/>
  <c r="HB240" i="10"/>
  <c r="HC240" i="10"/>
  <c r="HB241" i="10"/>
  <c r="HC241" i="10"/>
  <c r="HB242" i="10"/>
  <c r="HC242" i="10"/>
  <c r="HB243" i="10"/>
  <c r="HC243" i="10"/>
  <c r="HB244" i="10"/>
  <c r="HC244" i="10"/>
  <c r="HB245" i="10"/>
  <c r="HC245" i="10"/>
  <c r="HB246" i="10"/>
  <c r="HC246" i="10"/>
  <c r="HB247" i="10"/>
  <c r="HC247" i="10"/>
  <c r="HB248" i="10"/>
  <c r="HC248" i="10"/>
  <c r="HB249" i="10"/>
  <c r="HC249" i="10"/>
  <c r="HB250" i="10"/>
  <c r="HC250" i="10"/>
  <c r="HB251" i="10"/>
  <c r="HC251" i="10"/>
  <c r="HB252" i="10"/>
  <c r="HC252" i="10"/>
  <c r="HB253" i="10"/>
  <c r="HC253" i="10"/>
  <c r="HB254" i="10"/>
  <c r="HC254" i="10"/>
  <c r="HB255" i="10"/>
  <c r="HC255" i="10"/>
  <c r="HB256" i="10"/>
  <c r="HC256" i="10"/>
  <c r="HB257" i="10"/>
  <c r="HC257" i="10"/>
  <c r="HB258" i="10"/>
  <c r="HC258" i="10"/>
  <c r="HB259" i="10"/>
  <c r="HC259" i="10"/>
  <c r="HB260" i="10"/>
  <c r="HC260" i="10"/>
  <c r="HB261" i="10"/>
  <c r="HC261" i="10"/>
  <c r="HB262" i="10"/>
  <c r="HC262" i="10"/>
  <c r="HB263" i="10"/>
  <c r="HC263" i="10"/>
  <c r="HB264" i="10"/>
  <c r="HC264" i="10"/>
  <c r="HB265" i="10"/>
  <c r="HC265" i="10"/>
  <c r="HB266" i="10"/>
  <c r="HC266" i="10"/>
  <c r="HB267" i="10"/>
  <c r="HC267" i="10"/>
  <c r="HB268" i="10"/>
  <c r="HC268" i="10"/>
  <c r="HB269" i="10"/>
  <c r="HC269" i="10"/>
  <c r="HB270" i="10"/>
  <c r="HC270" i="10"/>
  <c r="HB271" i="10"/>
  <c r="HC271" i="10"/>
  <c r="HB272" i="10"/>
  <c r="HC272" i="10"/>
  <c r="HB273" i="10"/>
  <c r="HC273" i="10"/>
  <c r="HB274" i="10"/>
  <c r="HC274" i="10"/>
  <c r="HB275" i="10"/>
  <c r="HC275" i="10"/>
  <c r="HB276" i="10"/>
  <c r="HC276" i="10"/>
  <c r="HB277" i="10"/>
  <c r="HC277" i="10"/>
  <c r="HB278" i="10"/>
  <c r="HC278" i="10"/>
  <c r="HB279" i="10"/>
  <c r="HC279" i="10"/>
  <c r="HB280" i="10"/>
  <c r="HC280" i="10"/>
  <c r="HB281" i="10"/>
  <c r="HC281" i="10"/>
  <c r="HB282" i="10"/>
  <c r="HC282" i="10"/>
  <c r="HB283" i="10"/>
  <c r="HC283" i="10"/>
  <c r="HB284" i="10"/>
  <c r="HC284" i="10"/>
  <c r="HB285" i="10"/>
  <c r="HC285" i="10"/>
  <c r="HB286" i="10"/>
  <c r="HC286" i="10"/>
  <c r="HB287" i="10"/>
  <c r="HC287" i="10"/>
  <c r="HB288" i="10"/>
  <c r="HC288" i="10"/>
  <c r="HB289" i="10"/>
  <c r="HC289" i="10"/>
  <c r="HB290" i="10"/>
  <c r="HC290" i="10"/>
  <c r="HB291" i="10"/>
  <c r="HC291" i="10"/>
  <c r="HB292" i="10"/>
  <c r="HC292" i="10"/>
  <c r="HB293" i="10"/>
  <c r="HC293" i="10"/>
  <c r="HB294" i="10"/>
  <c r="HC294" i="10"/>
  <c r="HB295" i="10"/>
  <c r="HC295" i="10"/>
  <c r="HB296" i="10"/>
  <c r="HC296" i="10"/>
  <c r="HB297" i="10"/>
  <c r="HC297" i="10"/>
  <c r="HB298" i="10"/>
  <c r="HC298" i="10"/>
  <c r="HB299" i="10"/>
  <c r="HC299" i="10"/>
  <c r="HB300" i="10"/>
  <c r="HC300" i="10"/>
  <c r="HB301" i="10"/>
  <c r="HC301" i="10"/>
  <c r="HB302" i="10"/>
  <c r="HC302" i="10"/>
  <c r="HB303" i="10"/>
  <c r="HC303" i="10"/>
  <c r="HB304" i="10"/>
  <c r="HC304" i="10"/>
  <c r="HB305" i="10"/>
  <c r="HC305" i="10"/>
  <c r="HB306" i="10"/>
  <c r="HC306" i="10"/>
  <c r="HB307" i="10"/>
  <c r="HC307" i="10"/>
  <c r="HB308" i="10"/>
  <c r="HC308" i="10"/>
  <c r="HB309" i="10"/>
  <c r="HC309" i="10"/>
  <c r="HB310" i="10"/>
  <c r="HC310" i="10"/>
  <c r="HB311" i="10"/>
  <c r="HC311" i="10"/>
  <c r="HB312" i="10"/>
  <c r="HC312" i="10"/>
  <c r="HB313" i="10"/>
  <c r="HC313" i="10"/>
  <c r="HB314" i="10"/>
  <c r="HC314" i="10"/>
  <c r="HB315" i="10"/>
  <c r="HC315" i="10"/>
  <c r="HB316" i="10"/>
  <c r="HC316" i="10"/>
  <c r="HB317" i="10"/>
  <c r="HC317" i="10"/>
  <c r="HB318" i="10"/>
  <c r="HC318" i="10"/>
  <c r="HB319" i="10"/>
  <c r="HC319" i="10"/>
  <c r="HB320" i="10"/>
  <c r="HC320" i="10"/>
  <c r="HB321" i="10"/>
  <c r="HC321" i="10"/>
  <c r="HB322" i="10"/>
  <c r="HC322" i="10"/>
  <c r="HB323" i="10"/>
  <c r="HC323" i="10"/>
  <c r="HB324" i="10"/>
  <c r="HC324" i="10"/>
  <c r="HB325" i="10"/>
  <c r="HC325" i="10"/>
  <c r="HB326" i="10"/>
  <c r="HC326" i="10"/>
  <c r="HB327" i="10"/>
  <c r="HC327" i="10"/>
  <c r="HB328" i="10"/>
  <c r="HC328" i="10"/>
  <c r="HB329" i="10"/>
  <c r="HC329" i="10"/>
  <c r="HB330" i="10"/>
  <c r="HC330" i="10"/>
  <c r="HB331" i="10"/>
  <c r="HC331" i="10"/>
  <c r="HB332" i="10"/>
  <c r="HC332" i="10"/>
  <c r="HB333" i="10"/>
  <c r="HC333" i="10"/>
  <c r="HB334" i="10"/>
  <c r="HC334" i="10"/>
  <c r="HB335" i="10"/>
  <c r="HC335" i="10"/>
  <c r="HB336" i="10"/>
  <c r="HC336" i="10"/>
  <c r="HB337" i="10"/>
  <c r="HC337" i="10"/>
  <c r="HB338" i="10"/>
  <c r="HC338" i="10"/>
  <c r="HB339" i="10"/>
  <c r="HC339" i="10"/>
  <c r="HB340" i="10"/>
  <c r="HC340" i="10"/>
  <c r="HB341" i="10"/>
  <c r="HC341" i="10"/>
  <c r="HB342" i="10"/>
  <c r="HC342" i="10"/>
  <c r="HB343" i="10"/>
  <c r="HC343" i="10"/>
  <c r="HB344" i="10"/>
  <c r="HC344" i="10"/>
  <c r="HB345" i="10"/>
  <c r="HC345" i="10"/>
  <c r="HB346" i="10"/>
  <c r="HC346" i="10"/>
  <c r="HB347" i="10"/>
  <c r="HC347" i="10"/>
  <c r="HB348" i="10"/>
  <c r="HC348" i="10"/>
  <c r="HB349" i="10"/>
  <c r="HC349" i="10"/>
  <c r="HB350" i="10"/>
  <c r="HC350" i="10"/>
  <c r="HB351" i="10"/>
  <c r="HC351" i="10"/>
  <c r="HB352" i="10"/>
  <c r="HC352" i="10"/>
  <c r="HB353" i="10"/>
  <c r="HC353" i="10"/>
  <c r="HB354" i="10"/>
  <c r="HC354" i="10"/>
  <c r="HB355" i="10"/>
  <c r="HC355" i="10"/>
  <c r="HB356" i="10"/>
  <c r="HC356" i="10"/>
  <c r="HB357" i="10"/>
  <c r="HC357" i="10"/>
  <c r="HB358" i="10"/>
  <c r="HC358" i="10"/>
  <c r="HB359" i="10"/>
  <c r="HC359" i="10"/>
  <c r="HB360" i="10"/>
  <c r="HC360" i="10"/>
  <c r="HB361" i="10"/>
  <c r="HC361" i="10"/>
  <c r="HB362" i="10"/>
  <c r="HC362" i="10"/>
  <c r="HB363" i="10"/>
  <c r="HC363" i="10"/>
  <c r="HB364" i="10"/>
  <c r="HC364" i="10"/>
  <c r="HB365" i="10"/>
  <c r="HC365" i="10"/>
  <c r="HB366" i="10"/>
  <c r="HC366" i="10"/>
  <c r="HB367" i="10"/>
  <c r="HC367" i="10"/>
  <c r="HB368" i="10"/>
  <c r="HC368" i="10"/>
  <c r="HB369" i="10"/>
  <c r="HC369" i="10"/>
  <c r="HB370" i="10"/>
  <c r="HC370" i="10"/>
  <c r="HB371" i="10"/>
  <c r="HC371" i="10"/>
  <c r="HB372" i="10"/>
  <c r="HC372" i="10"/>
  <c r="HB373" i="10"/>
  <c r="HC373" i="10"/>
  <c r="HB374" i="10"/>
  <c r="HC374" i="10"/>
  <c r="HB375" i="10"/>
  <c r="HC375" i="10"/>
  <c r="HB376" i="10"/>
  <c r="HC376" i="10"/>
  <c r="HB377" i="10"/>
  <c r="HC377" i="10"/>
  <c r="HB378" i="10"/>
  <c r="HC378" i="10"/>
  <c r="HB379" i="10"/>
  <c r="HC379" i="10"/>
  <c r="HB380" i="10"/>
  <c r="HC380" i="10"/>
  <c r="HB381" i="10"/>
  <c r="HC381" i="10"/>
  <c r="HB382" i="10"/>
  <c r="HC382" i="10"/>
  <c r="HB383" i="10"/>
  <c r="HC383" i="10"/>
  <c r="HB384" i="10"/>
  <c r="HC384" i="10"/>
  <c r="HB385" i="10"/>
  <c r="HC385" i="10"/>
  <c r="HB386" i="10"/>
  <c r="HC386" i="10"/>
  <c r="HB387" i="10"/>
  <c r="HC387" i="10"/>
  <c r="HB388" i="10"/>
  <c r="HC388" i="10"/>
  <c r="HB389" i="10"/>
  <c r="HC389" i="10"/>
  <c r="HB390" i="10"/>
  <c r="HC390" i="10"/>
  <c r="HB391" i="10"/>
  <c r="HC391" i="10"/>
  <c r="HB392" i="10"/>
  <c r="HC392" i="10"/>
  <c r="HB393" i="10"/>
  <c r="HC393" i="10"/>
  <c r="HB394" i="10"/>
  <c r="HC394" i="10"/>
  <c r="HB395" i="10"/>
  <c r="HC395" i="10"/>
  <c r="HB396" i="10"/>
  <c r="HC396" i="10"/>
  <c r="HB397" i="10"/>
  <c r="HC397" i="10"/>
  <c r="HB398" i="10"/>
  <c r="HC398" i="10"/>
  <c r="HB399" i="10"/>
  <c r="HC399" i="10"/>
  <c r="HB400" i="10"/>
  <c r="HC400" i="10"/>
  <c r="HB401" i="10"/>
  <c r="HC401" i="10"/>
  <c r="HB402" i="10"/>
  <c r="HC402" i="10"/>
  <c r="HB403" i="10"/>
  <c r="HC403" i="10"/>
  <c r="HB404" i="10"/>
  <c r="HC404" i="10"/>
  <c r="HB405" i="10"/>
  <c r="HC405" i="10"/>
  <c r="HB406" i="10"/>
  <c r="HC406" i="10"/>
  <c r="HB407" i="10"/>
  <c r="HC407" i="10"/>
  <c r="HB408" i="10"/>
  <c r="HC408" i="10"/>
  <c r="HB409" i="10"/>
  <c r="HC409" i="10"/>
  <c r="HB410" i="10"/>
  <c r="HC410" i="10"/>
  <c r="HB411" i="10"/>
  <c r="HC411" i="10"/>
  <c r="HB412" i="10"/>
  <c r="HC412" i="10"/>
  <c r="HB413" i="10"/>
  <c r="HC413" i="10"/>
  <c r="HB414" i="10"/>
  <c r="HC414" i="10"/>
  <c r="HB415" i="10"/>
  <c r="HC415" i="10"/>
  <c r="HB416" i="10"/>
  <c r="HC416" i="10"/>
  <c r="HB417" i="10"/>
  <c r="HC417" i="10"/>
  <c r="HB418" i="10"/>
  <c r="HC418" i="10"/>
  <c r="HB419" i="10"/>
  <c r="HC419" i="10"/>
  <c r="HB420" i="10"/>
  <c r="HC420" i="10"/>
  <c r="HB421" i="10"/>
  <c r="HC421" i="10"/>
  <c r="HB422" i="10"/>
  <c r="HC422" i="10"/>
  <c r="HB423" i="10"/>
  <c r="HC423" i="10"/>
  <c r="HB424" i="10"/>
  <c r="HC424" i="10"/>
  <c r="HB425" i="10"/>
  <c r="HC425" i="10"/>
  <c r="HB426" i="10"/>
  <c r="HC426" i="10"/>
  <c r="HB427" i="10"/>
  <c r="HC427" i="10"/>
  <c r="HB428" i="10"/>
  <c r="HC428" i="10"/>
  <c r="HB429" i="10"/>
  <c r="HC429" i="10"/>
  <c r="HB430" i="10"/>
  <c r="HC430" i="10"/>
  <c r="HB431" i="10"/>
  <c r="HC431" i="10"/>
  <c r="HB432" i="10"/>
  <c r="HC432" i="10"/>
  <c r="HB433" i="10"/>
  <c r="HC433" i="10"/>
  <c r="HB434" i="10"/>
  <c r="HC434" i="10"/>
  <c r="HC2" i="10"/>
  <c r="HB2" i="10"/>
  <c r="EP3" i="10"/>
  <c r="EQ3" i="10"/>
  <c r="ES3" i="10"/>
  <c r="ET3" i="10"/>
  <c r="EP4" i="10"/>
  <c r="EQ4" i="10"/>
  <c r="ES4" i="10"/>
  <c r="ET4" i="10"/>
  <c r="EP5" i="10"/>
  <c r="EQ5" i="10"/>
  <c r="ES5" i="10"/>
  <c r="ET5" i="10"/>
  <c r="EP6" i="10"/>
  <c r="EQ6" i="10"/>
  <c r="ES6" i="10"/>
  <c r="ET6" i="10"/>
  <c r="EP7" i="10"/>
  <c r="EQ7" i="10"/>
  <c r="ES7" i="10"/>
  <c r="ET7" i="10"/>
  <c r="EP8" i="10"/>
  <c r="EQ8" i="10"/>
  <c r="ES8" i="10"/>
  <c r="ET8" i="10"/>
  <c r="EP9" i="10"/>
  <c r="EQ9" i="10"/>
  <c r="ES9" i="10"/>
  <c r="ET9" i="10"/>
  <c r="EP10" i="10"/>
  <c r="EQ10" i="10"/>
  <c r="ES10" i="10"/>
  <c r="ET10" i="10"/>
  <c r="EP11" i="10"/>
  <c r="EQ11" i="10"/>
  <c r="ES11" i="10"/>
  <c r="ET11" i="10"/>
  <c r="EP12" i="10"/>
  <c r="EQ12" i="10"/>
  <c r="ES12" i="10"/>
  <c r="ET12" i="10"/>
  <c r="EP13" i="10"/>
  <c r="EQ13" i="10"/>
  <c r="ES13" i="10"/>
  <c r="ET13" i="10"/>
  <c r="EP14" i="10"/>
  <c r="EQ14" i="10"/>
  <c r="ES14" i="10"/>
  <c r="ET14" i="10"/>
  <c r="EP15" i="10"/>
  <c r="EQ15" i="10"/>
  <c r="ES15" i="10"/>
  <c r="ET15" i="10"/>
  <c r="EP16" i="10"/>
  <c r="EQ16" i="10"/>
  <c r="ES16" i="10"/>
  <c r="ET16" i="10"/>
  <c r="EP17" i="10"/>
  <c r="EQ17" i="10"/>
  <c r="ES17" i="10"/>
  <c r="ET17" i="10"/>
  <c r="EP18" i="10"/>
  <c r="EQ18" i="10"/>
  <c r="ES18" i="10"/>
  <c r="ET18" i="10"/>
  <c r="EP19" i="10"/>
  <c r="EQ19" i="10"/>
  <c r="ES19" i="10"/>
  <c r="ET19" i="10"/>
  <c r="EP20" i="10"/>
  <c r="EQ20" i="10"/>
  <c r="ES20" i="10"/>
  <c r="ET20" i="10"/>
  <c r="EP21" i="10"/>
  <c r="EQ21" i="10"/>
  <c r="ES21" i="10"/>
  <c r="ET21" i="10"/>
  <c r="EP22" i="10"/>
  <c r="EQ22" i="10"/>
  <c r="ES22" i="10"/>
  <c r="ET22" i="10"/>
  <c r="EP23" i="10"/>
  <c r="EQ23" i="10"/>
  <c r="ES23" i="10"/>
  <c r="ET23" i="10"/>
  <c r="EP24" i="10"/>
  <c r="EQ24" i="10"/>
  <c r="ES24" i="10"/>
  <c r="ET24" i="10"/>
  <c r="EP25" i="10"/>
  <c r="EQ25" i="10"/>
  <c r="ES25" i="10"/>
  <c r="ET25" i="10"/>
  <c r="EP26" i="10"/>
  <c r="EQ26" i="10"/>
  <c r="ES26" i="10"/>
  <c r="ET26" i="10"/>
  <c r="EP27" i="10"/>
  <c r="EQ27" i="10"/>
  <c r="ES27" i="10"/>
  <c r="ET27" i="10"/>
  <c r="EP28" i="10"/>
  <c r="EQ28" i="10"/>
  <c r="ES28" i="10"/>
  <c r="ET28" i="10"/>
  <c r="EP29" i="10"/>
  <c r="EQ29" i="10"/>
  <c r="ES29" i="10"/>
  <c r="ET29" i="10"/>
  <c r="EP30" i="10"/>
  <c r="EQ30" i="10"/>
  <c r="ES30" i="10"/>
  <c r="ET30" i="10"/>
  <c r="EP31" i="10"/>
  <c r="EQ31" i="10"/>
  <c r="ES31" i="10"/>
  <c r="ET31" i="10"/>
  <c r="EP32" i="10"/>
  <c r="EQ32" i="10"/>
  <c r="ES32" i="10"/>
  <c r="ET32" i="10"/>
  <c r="EP33" i="10"/>
  <c r="EQ33" i="10"/>
  <c r="ES33" i="10"/>
  <c r="ET33" i="10"/>
  <c r="EP34" i="10"/>
  <c r="EQ34" i="10"/>
  <c r="ES34" i="10"/>
  <c r="ET34" i="10"/>
  <c r="EP35" i="10"/>
  <c r="EQ35" i="10"/>
  <c r="ES35" i="10"/>
  <c r="ET35" i="10"/>
  <c r="EP36" i="10"/>
  <c r="EQ36" i="10"/>
  <c r="ES36" i="10"/>
  <c r="ET36" i="10"/>
  <c r="EP37" i="10"/>
  <c r="EQ37" i="10"/>
  <c r="ES37" i="10"/>
  <c r="ET37" i="10"/>
  <c r="EP38" i="10"/>
  <c r="EQ38" i="10"/>
  <c r="ES38" i="10"/>
  <c r="ET38" i="10"/>
  <c r="EP39" i="10"/>
  <c r="EQ39" i="10"/>
  <c r="ES39" i="10"/>
  <c r="ET39" i="10"/>
  <c r="EP40" i="10"/>
  <c r="EQ40" i="10"/>
  <c r="ES40" i="10"/>
  <c r="ET40" i="10"/>
  <c r="EP41" i="10"/>
  <c r="EQ41" i="10"/>
  <c r="ES41" i="10"/>
  <c r="ET41" i="10"/>
  <c r="EP42" i="10"/>
  <c r="EQ42" i="10"/>
  <c r="ES42" i="10"/>
  <c r="ET42" i="10"/>
  <c r="EP43" i="10"/>
  <c r="EQ43" i="10"/>
  <c r="ES43" i="10"/>
  <c r="ET43" i="10"/>
  <c r="EP44" i="10"/>
  <c r="EQ44" i="10"/>
  <c r="ES44" i="10"/>
  <c r="ET44" i="10"/>
  <c r="EP45" i="10"/>
  <c r="EQ45" i="10"/>
  <c r="ES45" i="10"/>
  <c r="ET45" i="10"/>
  <c r="EP46" i="10"/>
  <c r="EQ46" i="10"/>
  <c r="ES46" i="10"/>
  <c r="ET46" i="10"/>
  <c r="EP47" i="10"/>
  <c r="EQ47" i="10"/>
  <c r="ES47" i="10"/>
  <c r="ET47" i="10"/>
  <c r="EP48" i="10"/>
  <c r="EQ48" i="10"/>
  <c r="ES48" i="10"/>
  <c r="ET48" i="10"/>
  <c r="EP49" i="10"/>
  <c r="EQ49" i="10"/>
  <c r="ES49" i="10"/>
  <c r="ET49" i="10"/>
  <c r="EP50" i="10"/>
  <c r="EQ50" i="10"/>
  <c r="ES50" i="10"/>
  <c r="ET50" i="10"/>
  <c r="EP51" i="10"/>
  <c r="EQ51" i="10"/>
  <c r="ES51" i="10"/>
  <c r="ET51" i="10"/>
  <c r="EP52" i="10"/>
  <c r="EQ52" i="10"/>
  <c r="ES52" i="10"/>
  <c r="ET52" i="10"/>
  <c r="EP53" i="10"/>
  <c r="EQ53" i="10"/>
  <c r="ES53" i="10"/>
  <c r="ET53" i="10"/>
  <c r="EP54" i="10"/>
  <c r="EQ54" i="10"/>
  <c r="ES54" i="10"/>
  <c r="ET54" i="10"/>
  <c r="EP55" i="10"/>
  <c r="EQ55" i="10"/>
  <c r="ES55" i="10"/>
  <c r="ET55" i="10"/>
  <c r="EP56" i="10"/>
  <c r="EQ56" i="10"/>
  <c r="ES56" i="10"/>
  <c r="ET56" i="10"/>
  <c r="EP57" i="10"/>
  <c r="EQ57" i="10"/>
  <c r="ES57" i="10"/>
  <c r="ET57" i="10"/>
  <c r="EP58" i="10"/>
  <c r="EQ58" i="10"/>
  <c r="ES58" i="10"/>
  <c r="ET58" i="10"/>
  <c r="EP59" i="10"/>
  <c r="EQ59" i="10"/>
  <c r="ES59" i="10"/>
  <c r="ET59" i="10"/>
  <c r="EP60" i="10"/>
  <c r="EQ60" i="10"/>
  <c r="ES60" i="10"/>
  <c r="ET60" i="10"/>
  <c r="EP61" i="10"/>
  <c r="EQ61" i="10"/>
  <c r="ES61" i="10"/>
  <c r="ET61" i="10"/>
  <c r="EP62" i="10"/>
  <c r="EQ62" i="10"/>
  <c r="ES62" i="10"/>
  <c r="ET62" i="10"/>
  <c r="EP63" i="10"/>
  <c r="EQ63" i="10"/>
  <c r="ES63" i="10"/>
  <c r="ET63" i="10"/>
  <c r="EP64" i="10"/>
  <c r="EQ64" i="10"/>
  <c r="ES64" i="10"/>
  <c r="ET64" i="10"/>
  <c r="EP65" i="10"/>
  <c r="EQ65" i="10"/>
  <c r="ES65" i="10"/>
  <c r="ET65" i="10"/>
  <c r="EP66" i="10"/>
  <c r="EQ66" i="10"/>
  <c r="ES66" i="10"/>
  <c r="ET66" i="10"/>
  <c r="EP67" i="10"/>
  <c r="EQ67" i="10"/>
  <c r="ES67" i="10"/>
  <c r="ET67" i="10"/>
  <c r="EP68" i="10"/>
  <c r="EQ68" i="10"/>
  <c r="ES68" i="10"/>
  <c r="ET68" i="10"/>
  <c r="EP69" i="10"/>
  <c r="EQ69" i="10"/>
  <c r="ES69" i="10"/>
  <c r="ET69" i="10"/>
  <c r="EP70" i="10"/>
  <c r="EQ70" i="10"/>
  <c r="ES70" i="10"/>
  <c r="ET70" i="10"/>
  <c r="EP71" i="10"/>
  <c r="EQ71" i="10"/>
  <c r="ES71" i="10"/>
  <c r="ET71" i="10"/>
  <c r="EP72" i="10"/>
  <c r="EQ72" i="10"/>
  <c r="ES72" i="10"/>
  <c r="ET72" i="10"/>
  <c r="EP73" i="10"/>
  <c r="EQ73" i="10"/>
  <c r="ES73" i="10"/>
  <c r="ET73" i="10"/>
  <c r="EP74" i="10"/>
  <c r="EQ74" i="10"/>
  <c r="ES74" i="10"/>
  <c r="ET74" i="10"/>
  <c r="EP75" i="10"/>
  <c r="EQ75" i="10"/>
  <c r="ES75" i="10"/>
  <c r="ET75" i="10"/>
  <c r="EP76" i="10"/>
  <c r="EQ76" i="10"/>
  <c r="ES76" i="10"/>
  <c r="ET76" i="10"/>
  <c r="EP77" i="10"/>
  <c r="EQ77" i="10"/>
  <c r="ES77" i="10"/>
  <c r="ET77" i="10"/>
  <c r="EP78" i="10"/>
  <c r="EQ78" i="10"/>
  <c r="ES78" i="10"/>
  <c r="ET78" i="10"/>
  <c r="EP79" i="10"/>
  <c r="EQ79" i="10"/>
  <c r="ES79" i="10"/>
  <c r="ET79" i="10"/>
  <c r="EP80" i="10"/>
  <c r="EQ80" i="10"/>
  <c r="ES80" i="10"/>
  <c r="ET80" i="10"/>
  <c r="EP81" i="10"/>
  <c r="EQ81" i="10"/>
  <c r="ES81" i="10"/>
  <c r="ET81" i="10"/>
  <c r="EP82" i="10"/>
  <c r="EQ82" i="10"/>
  <c r="ES82" i="10"/>
  <c r="ET82" i="10"/>
  <c r="EP83" i="10"/>
  <c r="EQ83" i="10"/>
  <c r="ES83" i="10"/>
  <c r="ET83" i="10"/>
  <c r="EP84" i="10"/>
  <c r="EQ84" i="10"/>
  <c r="ES84" i="10"/>
  <c r="ET84" i="10"/>
  <c r="EP85" i="10"/>
  <c r="EQ85" i="10"/>
  <c r="ES85" i="10"/>
  <c r="ET85" i="10"/>
  <c r="EP86" i="10"/>
  <c r="EQ86" i="10"/>
  <c r="ES86" i="10"/>
  <c r="ET86" i="10"/>
  <c r="EP87" i="10"/>
  <c r="EQ87" i="10"/>
  <c r="ES87" i="10"/>
  <c r="ET87" i="10"/>
  <c r="EP88" i="10"/>
  <c r="EQ88" i="10"/>
  <c r="ES88" i="10"/>
  <c r="ET88" i="10"/>
  <c r="EP89" i="10"/>
  <c r="EQ89" i="10"/>
  <c r="ES89" i="10"/>
  <c r="ET89" i="10"/>
  <c r="EP90" i="10"/>
  <c r="EQ90" i="10"/>
  <c r="ES90" i="10"/>
  <c r="ET90" i="10"/>
  <c r="EP91" i="10"/>
  <c r="EQ91" i="10"/>
  <c r="ES91" i="10"/>
  <c r="ET91" i="10"/>
  <c r="EP92" i="10"/>
  <c r="EQ92" i="10"/>
  <c r="ES92" i="10"/>
  <c r="ET92" i="10"/>
  <c r="EP93" i="10"/>
  <c r="EQ93" i="10"/>
  <c r="ES93" i="10"/>
  <c r="ET93" i="10"/>
  <c r="EP94" i="10"/>
  <c r="EQ94" i="10"/>
  <c r="ES94" i="10"/>
  <c r="ET94" i="10"/>
  <c r="EP95" i="10"/>
  <c r="EQ95" i="10"/>
  <c r="ES95" i="10"/>
  <c r="ET95" i="10"/>
  <c r="EP96" i="10"/>
  <c r="EQ96" i="10"/>
  <c r="ES96" i="10"/>
  <c r="ET96" i="10"/>
  <c r="EP97" i="10"/>
  <c r="EQ97" i="10"/>
  <c r="ES97" i="10"/>
  <c r="ET97" i="10"/>
  <c r="ET2" i="10"/>
  <c r="ES2" i="10"/>
  <c r="EQ2" i="10"/>
  <c r="EP2" i="10"/>
  <c r="EV3" i="10"/>
  <c r="EW3" i="10"/>
  <c r="EY3" i="10"/>
  <c r="EZ3" i="10"/>
  <c r="EV4" i="10"/>
  <c r="EW4" i="10"/>
  <c r="EY4" i="10"/>
  <c r="EZ4" i="10"/>
  <c r="EV5" i="10"/>
  <c r="EW5" i="10"/>
  <c r="EY5" i="10"/>
  <c r="EZ5" i="10"/>
  <c r="EV6" i="10"/>
  <c r="EW6" i="10"/>
  <c r="EY6" i="10"/>
  <c r="EZ6" i="10"/>
  <c r="EV7" i="10"/>
  <c r="EW7" i="10"/>
  <c r="EY7" i="10"/>
  <c r="EZ7" i="10"/>
  <c r="EV8" i="10"/>
  <c r="EW8" i="10"/>
  <c r="EY8" i="10"/>
  <c r="EZ8" i="10"/>
  <c r="EV9" i="10"/>
  <c r="EW9" i="10"/>
  <c r="EY9" i="10"/>
  <c r="EZ9" i="10"/>
  <c r="EV10" i="10"/>
  <c r="EW10" i="10"/>
  <c r="EY10" i="10"/>
  <c r="EZ10" i="10"/>
  <c r="EV11" i="10"/>
  <c r="EW11" i="10"/>
  <c r="EY11" i="10"/>
  <c r="EZ11" i="10"/>
  <c r="EV12" i="10"/>
  <c r="EW12" i="10"/>
  <c r="EY12" i="10"/>
  <c r="EZ12" i="10"/>
  <c r="EV13" i="10"/>
  <c r="EW13" i="10"/>
  <c r="EY13" i="10"/>
  <c r="EZ13" i="10"/>
  <c r="EV14" i="10"/>
  <c r="EW14" i="10"/>
  <c r="EY14" i="10"/>
  <c r="EZ14" i="10"/>
  <c r="EV15" i="10"/>
  <c r="EW15" i="10"/>
  <c r="EY15" i="10"/>
  <c r="EZ15" i="10"/>
  <c r="EV16" i="10"/>
  <c r="EW16" i="10"/>
  <c r="EY16" i="10"/>
  <c r="EZ16" i="10"/>
  <c r="EV17" i="10"/>
  <c r="EW17" i="10"/>
  <c r="EY17" i="10"/>
  <c r="EZ17" i="10"/>
  <c r="EV18" i="10"/>
  <c r="EW18" i="10"/>
  <c r="EY18" i="10"/>
  <c r="EZ18" i="10"/>
  <c r="EV19" i="10"/>
  <c r="EW19" i="10"/>
  <c r="EY19" i="10"/>
  <c r="EZ19" i="10"/>
  <c r="EV20" i="10"/>
  <c r="EW20" i="10"/>
  <c r="EY20" i="10"/>
  <c r="EZ20" i="10"/>
  <c r="EV21" i="10"/>
  <c r="EW21" i="10"/>
  <c r="EY21" i="10"/>
  <c r="EZ21" i="10"/>
  <c r="EV22" i="10"/>
  <c r="EW22" i="10"/>
  <c r="EY22" i="10"/>
  <c r="EZ22" i="10"/>
  <c r="EV23" i="10"/>
  <c r="EW23" i="10"/>
  <c r="EY23" i="10"/>
  <c r="EZ23" i="10"/>
  <c r="EV24" i="10"/>
  <c r="EW24" i="10"/>
  <c r="EY24" i="10"/>
  <c r="EZ24" i="10"/>
  <c r="EV25" i="10"/>
  <c r="EW25" i="10"/>
  <c r="EY25" i="10"/>
  <c r="EZ25" i="10"/>
  <c r="EV26" i="10"/>
  <c r="EW26" i="10"/>
  <c r="EY26" i="10"/>
  <c r="EZ26" i="10"/>
  <c r="EV27" i="10"/>
  <c r="EW27" i="10"/>
  <c r="EY27" i="10"/>
  <c r="EZ27" i="10"/>
  <c r="EV28" i="10"/>
  <c r="EW28" i="10"/>
  <c r="EY28" i="10"/>
  <c r="EZ28" i="10"/>
  <c r="EV29" i="10"/>
  <c r="EW29" i="10"/>
  <c r="EY29" i="10"/>
  <c r="EZ29" i="10"/>
  <c r="EV30" i="10"/>
  <c r="EW30" i="10"/>
  <c r="EY30" i="10"/>
  <c r="EZ30" i="10"/>
  <c r="EV31" i="10"/>
  <c r="EW31" i="10"/>
  <c r="EY31" i="10"/>
  <c r="EZ31" i="10"/>
  <c r="EV32" i="10"/>
  <c r="EW32" i="10"/>
  <c r="EY32" i="10"/>
  <c r="EZ32" i="10"/>
  <c r="EV33" i="10"/>
  <c r="EW33" i="10"/>
  <c r="EY33" i="10"/>
  <c r="EZ33" i="10"/>
  <c r="EV34" i="10"/>
  <c r="EW34" i="10"/>
  <c r="EY34" i="10"/>
  <c r="EZ34" i="10"/>
  <c r="EV35" i="10"/>
  <c r="EW35" i="10"/>
  <c r="EY35" i="10"/>
  <c r="EZ35" i="10"/>
  <c r="EV36" i="10"/>
  <c r="EW36" i="10"/>
  <c r="EY36" i="10"/>
  <c r="EZ36" i="10"/>
  <c r="EV37" i="10"/>
  <c r="EW37" i="10"/>
  <c r="EY37" i="10"/>
  <c r="EZ37" i="10"/>
  <c r="EV38" i="10"/>
  <c r="EW38" i="10"/>
  <c r="EY38" i="10"/>
  <c r="EZ38" i="10"/>
  <c r="EV39" i="10"/>
  <c r="EW39" i="10"/>
  <c r="EY39" i="10"/>
  <c r="EZ39" i="10"/>
  <c r="EV40" i="10"/>
  <c r="EW40" i="10"/>
  <c r="EY40" i="10"/>
  <c r="EZ40" i="10"/>
  <c r="EV41" i="10"/>
  <c r="EW41" i="10"/>
  <c r="EY41" i="10"/>
  <c r="EZ41" i="10"/>
  <c r="EV42" i="10"/>
  <c r="EW42" i="10"/>
  <c r="EY42" i="10"/>
  <c r="EZ42" i="10"/>
  <c r="EV43" i="10"/>
  <c r="EW43" i="10"/>
  <c r="EY43" i="10"/>
  <c r="EZ43" i="10"/>
  <c r="EV44" i="10"/>
  <c r="EW44" i="10"/>
  <c r="EY44" i="10"/>
  <c r="EZ44" i="10"/>
  <c r="EV45" i="10"/>
  <c r="EW45" i="10"/>
  <c r="EY45" i="10"/>
  <c r="EZ45" i="10"/>
  <c r="EV46" i="10"/>
  <c r="EW46" i="10"/>
  <c r="EY46" i="10"/>
  <c r="EZ46" i="10"/>
  <c r="EV47" i="10"/>
  <c r="EW47" i="10"/>
  <c r="EY47" i="10"/>
  <c r="EZ47" i="10"/>
  <c r="EV48" i="10"/>
  <c r="EW48" i="10"/>
  <c r="EY48" i="10"/>
  <c r="EZ48" i="10"/>
  <c r="EV49" i="10"/>
  <c r="EW49" i="10"/>
  <c r="EY49" i="10"/>
  <c r="EZ49" i="10"/>
  <c r="EV50" i="10"/>
  <c r="EW50" i="10"/>
  <c r="EY50" i="10"/>
  <c r="EZ50" i="10"/>
  <c r="EV51" i="10"/>
  <c r="EW51" i="10"/>
  <c r="EY51" i="10"/>
  <c r="EZ51" i="10"/>
  <c r="EV52" i="10"/>
  <c r="EW52" i="10"/>
  <c r="EY52" i="10"/>
  <c r="EZ52" i="10"/>
  <c r="EV53" i="10"/>
  <c r="EW53" i="10"/>
  <c r="EY53" i="10"/>
  <c r="EZ53" i="10"/>
  <c r="EV54" i="10"/>
  <c r="EW54" i="10"/>
  <c r="EY54" i="10"/>
  <c r="EZ54" i="10"/>
  <c r="EV55" i="10"/>
  <c r="EW55" i="10"/>
  <c r="EY55" i="10"/>
  <c r="EZ55" i="10"/>
  <c r="EV56" i="10"/>
  <c r="EW56" i="10"/>
  <c r="EY56" i="10"/>
  <c r="EZ56" i="10"/>
  <c r="EV57" i="10"/>
  <c r="EW57" i="10"/>
  <c r="EY57" i="10"/>
  <c r="EZ57" i="10"/>
  <c r="EV58" i="10"/>
  <c r="EW58" i="10"/>
  <c r="EY58" i="10"/>
  <c r="EZ58" i="10"/>
  <c r="EV59" i="10"/>
  <c r="EW59" i="10"/>
  <c r="EY59" i="10"/>
  <c r="EZ59" i="10"/>
  <c r="EV60" i="10"/>
  <c r="EW60" i="10"/>
  <c r="EY60" i="10"/>
  <c r="EZ60" i="10"/>
  <c r="EV61" i="10"/>
  <c r="EW61" i="10"/>
  <c r="EY61" i="10"/>
  <c r="EZ61" i="10"/>
  <c r="EV62" i="10"/>
  <c r="EW62" i="10"/>
  <c r="EY62" i="10"/>
  <c r="EZ62" i="10"/>
  <c r="EV63" i="10"/>
  <c r="EW63" i="10"/>
  <c r="EY63" i="10"/>
  <c r="EZ63" i="10"/>
  <c r="EV64" i="10"/>
  <c r="EW64" i="10"/>
  <c r="EY64" i="10"/>
  <c r="EZ64" i="10"/>
  <c r="EV65" i="10"/>
  <c r="EW65" i="10"/>
  <c r="EY65" i="10"/>
  <c r="EZ65" i="10"/>
  <c r="EV66" i="10"/>
  <c r="EW66" i="10"/>
  <c r="EY66" i="10"/>
  <c r="EZ66" i="10"/>
  <c r="EV67" i="10"/>
  <c r="EW67" i="10"/>
  <c r="EY67" i="10"/>
  <c r="EZ67" i="10"/>
  <c r="EV68" i="10"/>
  <c r="EW68" i="10"/>
  <c r="EY68" i="10"/>
  <c r="EZ68" i="10"/>
  <c r="EV69" i="10"/>
  <c r="EW69" i="10"/>
  <c r="EY69" i="10"/>
  <c r="EZ69" i="10"/>
  <c r="EV70" i="10"/>
  <c r="EW70" i="10"/>
  <c r="EY70" i="10"/>
  <c r="EZ70" i="10"/>
  <c r="EV71" i="10"/>
  <c r="EW71" i="10"/>
  <c r="EY71" i="10"/>
  <c r="EZ71" i="10"/>
  <c r="EV72" i="10"/>
  <c r="EW72" i="10"/>
  <c r="EY72" i="10"/>
  <c r="EZ72" i="10"/>
  <c r="EV73" i="10"/>
  <c r="EW73" i="10"/>
  <c r="EY73" i="10"/>
  <c r="EZ73" i="10"/>
  <c r="EV74" i="10"/>
  <c r="EW74" i="10"/>
  <c r="EY74" i="10"/>
  <c r="EZ74" i="10"/>
  <c r="EV75" i="10"/>
  <c r="EW75" i="10"/>
  <c r="EY75" i="10"/>
  <c r="EZ75" i="10"/>
  <c r="EV76" i="10"/>
  <c r="EW76" i="10"/>
  <c r="EY76" i="10"/>
  <c r="EZ76" i="10"/>
  <c r="EV77" i="10"/>
  <c r="EW77" i="10"/>
  <c r="EY77" i="10"/>
  <c r="EZ77" i="10"/>
  <c r="EV78" i="10"/>
  <c r="EW78" i="10"/>
  <c r="EY78" i="10"/>
  <c r="EZ78" i="10"/>
  <c r="EV79" i="10"/>
  <c r="EW79" i="10"/>
  <c r="EY79" i="10"/>
  <c r="EZ79" i="10"/>
  <c r="EV80" i="10"/>
  <c r="EW80" i="10"/>
  <c r="EY80" i="10"/>
  <c r="EZ80" i="10"/>
  <c r="EV81" i="10"/>
  <c r="EW81" i="10"/>
  <c r="EY81" i="10"/>
  <c r="EZ81" i="10"/>
  <c r="EV82" i="10"/>
  <c r="EW82" i="10"/>
  <c r="EY82" i="10"/>
  <c r="EZ82" i="10"/>
  <c r="EV83" i="10"/>
  <c r="EW83" i="10"/>
  <c r="EY83" i="10"/>
  <c r="EZ83" i="10"/>
  <c r="EV84" i="10"/>
  <c r="EW84" i="10"/>
  <c r="EY84" i="10"/>
  <c r="EZ84" i="10"/>
  <c r="EV85" i="10"/>
  <c r="EW85" i="10"/>
  <c r="EY85" i="10"/>
  <c r="EZ85" i="10"/>
  <c r="EV86" i="10"/>
  <c r="EW86" i="10"/>
  <c r="EY86" i="10"/>
  <c r="EZ86" i="10"/>
  <c r="EV87" i="10"/>
  <c r="EW87" i="10"/>
  <c r="EY87" i="10"/>
  <c r="EZ87" i="10"/>
  <c r="EV88" i="10"/>
  <c r="EW88" i="10"/>
  <c r="EY88" i="10"/>
  <c r="EZ88" i="10"/>
  <c r="EV89" i="10"/>
  <c r="EW89" i="10"/>
  <c r="EY89" i="10"/>
  <c r="EZ89" i="10"/>
  <c r="EV90" i="10"/>
  <c r="EW90" i="10"/>
  <c r="EY90" i="10"/>
  <c r="EZ90" i="10"/>
  <c r="EV91" i="10"/>
  <c r="EW91" i="10"/>
  <c r="EY91" i="10"/>
  <c r="EZ91" i="10"/>
  <c r="EV92" i="10"/>
  <c r="EW92" i="10"/>
  <c r="EY92" i="10"/>
  <c r="EZ92" i="10"/>
  <c r="EV93" i="10"/>
  <c r="EW93" i="10"/>
  <c r="EY93" i="10"/>
  <c r="EZ93" i="10"/>
  <c r="EV94" i="10"/>
  <c r="EW94" i="10"/>
  <c r="EY94" i="10"/>
  <c r="EZ94" i="10"/>
  <c r="EV95" i="10"/>
  <c r="EW95" i="10"/>
  <c r="EY95" i="10"/>
  <c r="EZ95" i="10"/>
  <c r="EV96" i="10"/>
  <c r="EW96" i="10"/>
  <c r="EY96" i="10"/>
  <c r="EZ96" i="10"/>
  <c r="EV97" i="10"/>
  <c r="EW97" i="10"/>
  <c r="EY97" i="10"/>
  <c r="EZ97" i="10"/>
  <c r="EV98" i="10"/>
  <c r="EW98" i="10"/>
  <c r="EY98" i="10"/>
  <c r="EZ98" i="10"/>
  <c r="EV99" i="10"/>
  <c r="EW99" i="10"/>
  <c r="EY99" i="10"/>
  <c r="EZ99" i="10"/>
  <c r="EV100" i="10"/>
  <c r="EW100" i="10"/>
  <c r="EY100" i="10"/>
  <c r="EZ100" i="10"/>
  <c r="EV101" i="10"/>
  <c r="EW101" i="10"/>
  <c r="EY101" i="10"/>
  <c r="EZ101" i="10"/>
  <c r="EV102" i="10"/>
  <c r="EW102" i="10"/>
  <c r="EY102" i="10"/>
  <c r="EZ102" i="10"/>
  <c r="EV103" i="10"/>
  <c r="EW103" i="10"/>
  <c r="EY103" i="10"/>
  <c r="EZ103" i="10"/>
  <c r="EV104" i="10"/>
  <c r="EW104" i="10"/>
  <c r="EY104" i="10"/>
  <c r="EZ104" i="10"/>
  <c r="EV105" i="10"/>
  <c r="EW105" i="10"/>
  <c r="EY105" i="10"/>
  <c r="EZ105" i="10"/>
  <c r="EV106" i="10"/>
  <c r="EW106" i="10"/>
  <c r="EY106" i="10"/>
  <c r="EZ106" i="10"/>
  <c r="EV107" i="10"/>
  <c r="EW107" i="10"/>
  <c r="EY107" i="10"/>
  <c r="EZ107" i="10"/>
  <c r="EV108" i="10"/>
  <c r="EW108" i="10"/>
  <c r="EY108" i="10"/>
  <c r="EZ108" i="10"/>
  <c r="EV109" i="10"/>
  <c r="EW109" i="10"/>
  <c r="EY109" i="10"/>
  <c r="EZ109" i="10"/>
  <c r="EV110" i="10"/>
  <c r="EW110" i="10"/>
  <c r="EY110" i="10"/>
  <c r="EZ110" i="10"/>
  <c r="EV111" i="10"/>
  <c r="EW111" i="10"/>
  <c r="EY111" i="10"/>
  <c r="EZ111" i="10"/>
  <c r="EV112" i="10"/>
  <c r="EW112" i="10"/>
  <c r="EY112" i="10"/>
  <c r="EZ112" i="10"/>
  <c r="EV113" i="10"/>
  <c r="EW113" i="10"/>
  <c r="EY113" i="10"/>
  <c r="EZ113" i="10"/>
  <c r="EV114" i="10"/>
  <c r="EW114" i="10"/>
  <c r="EY114" i="10"/>
  <c r="EZ114" i="10"/>
  <c r="EV115" i="10"/>
  <c r="EW115" i="10"/>
  <c r="EY115" i="10"/>
  <c r="EZ115" i="10"/>
  <c r="EV116" i="10"/>
  <c r="EW116" i="10"/>
  <c r="EY116" i="10"/>
  <c r="EZ116" i="10"/>
  <c r="EV117" i="10"/>
  <c r="EW117" i="10"/>
  <c r="EY117" i="10"/>
  <c r="EZ117" i="10"/>
  <c r="EV118" i="10"/>
  <c r="EW118" i="10"/>
  <c r="EY118" i="10"/>
  <c r="EZ118" i="10"/>
  <c r="EV119" i="10"/>
  <c r="EW119" i="10"/>
  <c r="EY119" i="10"/>
  <c r="EZ119" i="10"/>
  <c r="EV120" i="10"/>
  <c r="EW120" i="10"/>
  <c r="EY120" i="10"/>
  <c r="EZ120" i="10"/>
  <c r="EV121" i="10"/>
  <c r="EW121" i="10"/>
  <c r="EY121" i="10"/>
  <c r="EZ121" i="10"/>
  <c r="EV122" i="10"/>
  <c r="EW122" i="10"/>
  <c r="EY122" i="10"/>
  <c r="EZ122" i="10"/>
  <c r="EV123" i="10"/>
  <c r="EW123" i="10"/>
  <c r="EY123" i="10"/>
  <c r="EZ123" i="10"/>
  <c r="EV124" i="10"/>
  <c r="EW124" i="10"/>
  <c r="EY124" i="10"/>
  <c r="EZ124" i="10"/>
  <c r="EV125" i="10"/>
  <c r="EW125" i="10"/>
  <c r="EY125" i="10"/>
  <c r="EZ125" i="10"/>
  <c r="EV126" i="10"/>
  <c r="EW126" i="10"/>
  <c r="EY126" i="10"/>
  <c r="EZ126" i="10"/>
  <c r="EV127" i="10"/>
  <c r="EW127" i="10"/>
  <c r="EY127" i="10"/>
  <c r="EZ127" i="10"/>
  <c r="EV128" i="10"/>
  <c r="EW128" i="10"/>
  <c r="EY128" i="10"/>
  <c r="EZ128" i="10"/>
  <c r="EV129" i="10"/>
  <c r="EW129" i="10"/>
  <c r="EY129" i="10"/>
  <c r="EZ129" i="10"/>
  <c r="EV130" i="10"/>
  <c r="EW130" i="10"/>
  <c r="EY130" i="10"/>
  <c r="EZ130" i="10"/>
  <c r="EV131" i="10"/>
  <c r="EW131" i="10"/>
  <c r="EY131" i="10"/>
  <c r="EZ131" i="10"/>
  <c r="EV132" i="10"/>
  <c r="EW132" i="10"/>
  <c r="EY132" i="10"/>
  <c r="EZ132" i="10"/>
  <c r="EV133" i="10"/>
  <c r="EW133" i="10"/>
  <c r="EY133" i="10"/>
  <c r="EZ133" i="10"/>
  <c r="EV134" i="10"/>
  <c r="EW134" i="10"/>
  <c r="EY134" i="10"/>
  <c r="EZ134" i="10"/>
  <c r="EV135" i="10"/>
  <c r="EW135" i="10"/>
  <c r="EY135" i="10"/>
  <c r="EZ135" i="10"/>
  <c r="EV136" i="10"/>
  <c r="EW136" i="10"/>
  <c r="EY136" i="10"/>
  <c r="EZ136" i="10"/>
  <c r="EV137" i="10"/>
  <c r="EW137" i="10"/>
  <c r="EY137" i="10"/>
  <c r="EZ137" i="10"/>
  <c r="EV138" i="10"/>
  <c r="EW138" i="10"/>
  <c r="EY138" i="10"/>
  <c r="EZ138" i="10"/>
  <c r="EV139" i="10"/>
  <c r="EW139" i="10"/>
  <c r="EY139" i="10"/>
  <c r="EZ139" i="10"/>
  <c r="EV140" i="10"/>
  <c r="EW140" i="10"/>
  <c r="EY140" i="10"/>
  <c r="EZ140" i="10"/>
  <c r="EV141" i="10"/>
  <c r="EW141" i="10"/>
  <c r="EY141" i="10"/>
  <c r="EZ141" i="10"/>
  <c r="EV142" i="10"/>
  <c r="EW142" i="10"/>
  <c r="EY142" i="10"/>
  <c r="EZ142" i="10"/>
  <c r="EV143" i="10"/>
  <c r="EW143" i="10"/>
  <c r="EY143" i="10"/>
  <c r="EZ143" i="10"/>
  <c r="EV144" i="10"/>
  <c r="EW144" i="10"/>
  <c r="EY144" i="10"/>
  <c r="EZ144" i="10"/>
  <c r="EV145" i="10"/>
  <c r="EW145" i="10"/>
  <c r="EY145" i="10"/>
  <c r="EZ145" i="10"/>
  <c r="EV146" i="10"/>
  <c r="EW146" i="10"/>
  <c r="EY146" i="10"/>
  <c r="EZ146" i="10"/>
  <c r="EV147" i="10"/>
  <c r="EW147" i="10"/>
  <c r="EY147" i="10"/>
  <c r="EZ147" i="10"/>
  <c r="EV148" i="10"/>
  <c r="EW148" i="10"/>
  <c r="EY148" i="10"/>
  <c r="EZ148" i="10"/>
  <c r="EV149" i="10"/>
  <c r="EW149" i="10"/>
  <c r="EY149" i="10"/>
  <c r="EZ149" i="10"/>
  <c r="EV150" i="10"/>
  <c r="EW150" i="10"/>
  <c r="EY150" i="10"/>
  <c r="EZ150" i="10"/>
  <c r="EV151" i="10"/>
  <c r="EW151" i="10"/>
  <c r="EY151" i="10"/>
  <c r="EZ151" i="10"/>
  <c r="EV152" i="10"/>
  <c r="EW152" i="10"/>
  <c r="EY152" i="10"/>
  <c r="EZ152" i="10"/>
  <c r="EV153" i="10"/>
  <c r="EW153" i="10"/>
  <c r="EY153" i="10"/>
  <c r="EZ153" i="10"/>
  <c r="EV154" i="10"/>
  <c r="EW154" i="10"/>
  <c r="EY154" i="10"/>
  <c r="EZ154" i="10"/>
  <c r="EV155" i="10"/>
  <c r="EW155" i="10"/>
  <c r="EY155" i="10"/>
  <c r="EZ155" i="10"/>
  <c r="EV156" i="10"/>
  <c r="EW156" i="10"/>
  <c r="EY156" i="10"/>
  <c r="EZ156" i="10"/>
  <c r="EV157" i="10"/>
  <c r="EW157" i="10"/>
  <c r="EY157" i="10"/>
  <c r="EZ157" i="10"/>
  <c r="EV158" i="10"/>
  <c r="EW158" i="10"/>
  <c r="EY158" i="10"/>
  <c r="EZ158" i="10"/>
  <c r="EV159" i="10"/>
  <c r="EW159" i="10"/>
  <c r="EY159" i="10"/>
  <c r="EZ159" i="10"/>
  <c r="EV160" i="10"/>
  <c r="EW160" i="10"/>
  <c r="EY160" i="10"/>
  <c r="EZ160" i="10"/>
  <c r="EV161" i="10"/>
  <c r="EW161" i="10"/>
  <c r="EY161" i="10"/>
  <c r="EZ161" i="10"/>
  <c r="EV162" i="10"/>
  <c r="EW162" i="10"/>
  <c r="EY162" i="10"/>
  <c r="EZ162" i="10"/>
  <c r="EV163" i="10"/>
  <c r="EW163" i="10"/>
  <c r="EY163" i="10"/>
  <c r="EZ163" i="10"/>
  <c r="EV164" i="10"/>
  <c r="EW164" i="10"/>
  <c r="EY164" i="10"/>
  <c r="EZ164" i="10"/>
  <c r="EV165" i="10"/>
  <c r="EW165" i="10"/>
  <c r="EY165" i="10"/>
  <c r="EZ165" i="10"/>
  <c r="EV166" i="10"/>
  <c r="EW166" i="10"/>
  <c r="EY166" i="10"/>
  <c r="EZ166" i="10"/>
  <c r="EV167" i="10"/>
  <c r="EW167" i="10"/>
  <c r="EY167" i="10"/>
  <c r="EZ167" i="10"/>
  <c r="EV168" i="10"/>
  <c r="EW168" i="10"/>
  <c r="EY168" i="10"/>
  <c r="EZ168" i="10"/>
  <c r="EV169" i="10"/>
  <c r="EW169" i="10"/>
  <c r="EY169" i="10"/>
  <c r="EZ169" i="10"/>
  <c r="EV170" i="10"/>
  <c r="EW170" i="10"/>
  <c r="EY170" i="10"/>
  <c r="EZ170" i="10"/>
  <c r="EV171" i="10"/>
  <c r="EW171" i="10"/>
  <c r="EY171" i="10"/>
  <c r="EZ171" i="10"/>
  <c r="EV172" i="10"/>
  <c r="EW172" i="10"/>
  <c r="EY172" i="10"/>
  <c r="EZ172" i="10"/>
  <c r="EV173" i="10"/>
  <c r="EW173" i="10"/>
  <c r="EY173" i="10"/>
  <c r="EZ173" i="10"/>
  <c r="EV174" i="10"/>
  <c r="EW174" i="10"/>
  <c r="EY174" i="10"/>
  <c r="EZ174" i="10"/>
  <c r="EV175" i="10"/>
  <c r="EW175" i="10"/>
  <c r="EY175" i="10"/>
  <c r="EZ175" i="10"/>
  <c r="EV176" i="10"/>
  <c r="EW176" i="10"/>
  <c r="EY176" i="10"/>
  <c r="EZ176" i="10"/>
  <c r="EV177" i="10"/>
  <c r="EW177" i="10"/>
  <c r="EY177" i="10"/>
  <c r="EZ177" i="10"/>
  <c r="EV178" i="10"/>
  <c r="EW178" i="10"/>
  <c r="EY178" i="10"/>
  <c r="EZ178" i="10"/>
  <c r="EV179" i="10"/>
  <c r="EW179" i="10"/>
  <c r="EY179" i="10"/>
  <c r="EZ179" i="10"/>
  <c r="EV180" i="10"/>
  <c r="EW180" i="10"/>
  <c r="EY180" i="10"/>
  <c r="EZ180" i="10"/>
  <c r="EV181" i="10"/>
  <c r="EW181" i="10"/>
  <c r="EY181" i="10"/>
  <c r="EZ181" i="10"/>
  <c r="EV182" i="10"/>
  <c r="EW182" i="10"/>
  <c r="EY182" i="10"/>
  <c r="EZ182" i="10"/>
  <c r="EV183" i="10"/>
  <c r="EW183" i="10"/>
  <c r="EY183" i="10"/>
  <c r="EZ183" i="10"/>
  <c r="EV184" i="10"/>
  <c r="EW184" i="10"/>
  <c r="EY184" i="10"/>
  <c r="EZ184" i="10"/>
  <c r="EV185" i="10"/>
  <c r="EW185" i="10"/>
  <c r="EY185" i="10"/>
  <c r="EZ185" i="10"/>
  <c r="EV186" i="10"/>
  <c r="EW186" i="10"/>
  <c r="EY186" i="10"/>
  <c r="EZ186" i="10"/>
  <c r="EV187" i="10"/>
  <c r="EW187" i="10"/>
  <c r="EY187" i="10"/>
  <c r="EZ187" i="10"/>
  <c r="EV188" i="10"/>
  <c r="EW188" i="10"/>
  <c r="EY188" i="10"/>
  <c r="EZ188" i="10"/>
  <c r="EV189" i="10"/>
  <c r="EW189" i="10"/>
  <c r="EY189" i="10"/>
  <c r="EZ189" i="10"/>
  <c r="EV190" i="10"/>
  <c r="EW190" i="10"/>
  <c r="EY190" i="10"/>
  <c r="EZ190" i="10"/>
  <c r="EV191" i="10"/>
  <c r="EW191" i="10"/>
  <c r="EY191" i="10"/>
  <c r="EZ191" i="10"/>
  <c r="EV192" i="10"/>
  <c r="EW192" i="10"/>
  <c r="EY192" i="10"/>
  <c r="EZ192" i="10"/>
  <c r="EV193" i="10"/>
  <c r="EW193" i="10"/>
  <c r="EY193" i="10"/>
  <c r="EZ193" i="10"/>
  <c r="EV194" i="10"/>
  <c r="EW194" i="10"/>
  <c r="EY194" i="10"/>
  <c r="EZ194" i="10"/>
  <c r="EV195" i="10"/>
  <c r="EW195" i="10"/>
  <c r="EY195" i="10"/>
  <c r="EZ195" i="10"/>
  <c r="EV196" i="10"/>
  <c r="EW196" i="10"/>
  <c r="EY196" i="10"/>
  <c r="EZ196" i="10"/>
  <c r="EV197" i="10"/>
  <c r="EW197" i="10"/>
  <c r="EY197" i="10"/>
  <c r="EZ197" i="10"/>
  <c r="EV198" i="10"/>
  <c r="EW198" i="10"/>
  <c r="EY198" i="10"/>
  <c r="EZ198" i="10"/>
  <c r="EV199" i="10"/>
  <c r="EW199" i="10"/>
  <c r="EY199" i="10"/>
  <c r="EZ199" i="10"/>
  <c r="EV200" i="10"/>
  <c r="EW200" i="10"/>
  <c r="EY200" i="10"/>
  <c r="EZ200" i="10"/>
  <c r="EV201" i="10"/>
  <c r="EW201" i="10"/>
  <c r="EY201" i="10"/>
  <c r="EZ201" i="10"/>
  <c r="EV202" i="10"/>
  <c r="EW202" i="10"/>
  <c r="EY202" i="10"/>
  <c r="EZ202" i="10"/>
  <c r="EV203" i="10"/>
  <c r="EW203" i="10"/>
  <c r="EY203" i="10"/>
  <c r="EZ203" i="10"/>
  <c r="EV204" i="10"/>
  <c r="EW204" i="10"/>
  <c r="EY204" i="10"/>
  <c r="EZ204" i="10"/>
  <c r="EV205" i="10"/>
  <c r="EW205" i="10"/>
  <c r="EY205" i="10"/>
  <c r="EZ205" i="10"/>
  <c r="EV206" i="10"/>
  <c r="EW206" i="10"/>
  <c r="EY206" i="10"/>
  <c r="EZ206" i="10"/>
  <c r="EV207" i="10"/>
  <c r="EW207" i="10"/>
  <c r="EY207" i="10"/>
  <c r="EZ207" i="10"/>
  <c r="EV208" i="10"/>
  <c r="EW208" i="10"/>
  <c r="EY208" i="10"/>
  <c r="EZ208" i="10"/>
  <c r="EV209" i="10"/>
  <c r="EW209" i="10"/>
  <c r="EY209" i="10"/>
  <c r="EZ209" i="10"/>
  <c r="EV210" i="10"/>
  <c r="EW210" i="10"/>
  <c r="EY210" i="10"/>
  <c r="EZ210" i="10"/>
  <c r="EV211" i="10"/>
  <c r="EW211" i="10"/>
  <c r="EY211" i="10"/>
  <c r="EZ211" i="10"/>
  <c r="EV212" i="10"/>
  <c r="EW212" i="10"/>
  <c r="EY212" i="10"/>
  <c r="EZ212" i="10"/>
  <c r="EV213" i="10"/>
  <c r="EW213" i="10"/>
  <c r="EY213" i="10"/>
  <c r="EZ213" i="10"/>
  <c r="EV214" i="10"/>
  <c r="EW214" i="10"/>
  <c r="EY214" i="10"/>
  <c r="EZ214" i="10"/>
  <c r="EV215" i="10"/>
  <c r="EW215" i="10"/>
  <c r="EY215" i="10"/>
  <c r="EZ215" i="10"/>
  <c r="EV216" i="10"/>
  <c r="EW216" i="10"/>
  <c r="EY216" i="10"/>
  <c r="EZ216" i="10"/>
  <c r="EV217" i="10"/>
  <c r="EW217" i="10"/>
  <c r="EY217" i="10"/>
  <c r="EZ217" i="10"/>
  <c r="EV218" i="10"/>
  <c r="EW218" i="10"/>
  <c r="EY218" i="10"/>
  <c r="EZ218" i="10"/>
  <c r="EV219" i="10"/>
  <c r="EW219" i="10"/>
  <c r="EY219" i="10"/>
  <c r="EZ219" i="10"/>
  <c r="EV220" i="10"/>
  <c r="EW220" i="10"/>
  <c r="EY220" i="10"/>
  <c r="EZ220" i="10"/>
  <c r="EV221" i="10"/>
  <c r="EW221" i="10"/>
  <c r="EY221" i="10"/>
  <c r="EZ221" i="10"/>
  <c r="EV222" i="10"/>
  <c r="EW222" i="10"/>
  <c r="EY222" i="10"/>
  <c r="EZ222" i="10"/>
  <c r="EV223" i="10"/>
  <c r="EW223" i="10"/>
  <c r="EY223" i="10"/>
  <c r="EZ223" i="10"/>
  <c r="EV224" i="10"/>
  <c r="EW224" i="10"/>
  <c r="EY224" i="10"/>
  <c r="EZ224" i="10"/>
  <c r="EV225" i="10"/>
  <c r="EW225" i="10"/>
  <c r="EY225" i="10"/>
  <c r="EZ225" i="10"/>
  <c r="EV226" i="10"/>
  <c r="EW226" i="10"/>
  <c r="EY226" i="10"/>
  <c r="EZ226" i="10"/>
  <c r="EV227" i="10"/>
  <c r="EW227" i="10"/>
  <c r="EY227" i="10"/>
  <c r="EZ227" i="10"/>
  <c r="EV228" i="10"/>
  <c r="EW228" i="10"/>
  <c r="EY228" i="10"/>
  <c r="EZ228" i="10"/>
  <c r="EV229" i="10"/>
  <c r="EW229" i="10"/>
  <c r="EY229" i="10"/>
  <c r="EZ229" i="10"/>
  <c r="EV230" i="10"/>
  <c r="EW230" i="10"/>
  <c r="EY230" i="10"/>
  <c r="EZ230" i="10"/>
  <c r="EV231" i="10"/>
  <c r="EW231" i="10"/>
  <c r="EY231" i="10"/>
  <c r="EZ231" i="10"/>
  <c r="EV232" i="10"/>
  <c r="EW232" i="10"/>
  <c r="EY232" i="10"/>
  <c r="EZ232" i="10"/>
  <c r="EV233" i="10"/>
  <c r="EW233" i="10"/>
  <c r="EY233" i="10"/>
  <c r="EZ233" i="10"/>
  <c r="EV234" i="10"/>
  <c r="EW234" i="10"/>
  <c r="EY234" i="10"/>
  <c r="EZ234" i="10"/>
  <c r="EV235" i="10"/>
  <c r="EW235" i="10"/>
  <c r="EY235" i="10"/>
  <c r="EZ235" i="10"/>
  <c r="EV236" i="10"/>
  <c r="EW236" i="10"/>
  <c r="EY236" i="10"/>
  <c r="EZ236" i="10"/>
  <c r="EV237" i="10"/>
  <c r="EW237" i="10"/>
  <c r="EY237" i="10"/>
  <c r="EZ237" i="10"/>
  <c r="EV238" i="10"/>
  <c r="EW238" i="10"/>
  <c r="EY238" i="10"/>
  <c r="EZ238" i="10"/>
  <c r="EV239" i="10"/>
  <c r="EW239" i="10"/>
  <c r="EY239" i="10"/>
  <c r="EZ239" i="10"/>
  <c r="EV240" i="10"/>
  <c r="EW240" i="10"/>
  <c r="EY240" i="10"/>
  <c r="EZ240" i="10"/>
  <c r="EV241" i="10"/>
  <c r="EW241" i="10"/>
  <c r="EY241" i="10"/>
  <c r="EZ241" i="10"/>
  <c r="EZ2" i="10"/>
  <c r="EY2" i="10"/>
  <c r="EW2" i="10"/>
  <c r="EV2" i="10"/>
  <c r="EJ98" i="10"/>
  <c r="EK98" i="10"/>
  <c r="EM98" i="10"/>
  <c r="EN98" i="10"/>
  <c r="EJ99" i="10"/>
  <c r="EK99" i="10"/>
  <c r="EM99" i="10"/>
  <c r="EN99" i="10"/>
  <c r="EJ100" i="10"/>
  <c r="EK100" i="10"/>
  <c r="EM100" i="10"/>
  <c r="EN100" i="10"/>
  <c r="EJ101" i="10"/>
  <c r="EK101" i="10"/>
  <c r="EM101" i="10"/>
  <c r="EN101" i="10"/>
  <c r="EJ102" i="10"/>
  <c r="EK102" i="10"/>
  <c r="EM102" i="10"/>
  <c r="EN102" i="10"/>
  <c r="EJ103" i="10"/>
  <c r="EK103" i="10"/>
  <c r="EM103" i="10"/>
  <c r="EN103" i="10"/>
  <c r="EJ104" i="10"/>
  <c r="EK104" i="10"/>
  <c r="EM104" i="10"/>
  <c r="EN104" i="10"/>
  <c r="EJ105" i="10"/>
  <c r="EK105" i="10"/>
  <c r="EM105" i="10"/>
  <c r="EN105" i="10"/>
  <c r="EJ106" i="10"/>
  <c r="EK106" i="10"/>
  <c r="EM106" i="10"/>
  <c r="EN106" i="10"/>
  <c r="EJ107" i="10"/>
  <c r="EK107" i="10"/>
  <c r="EM107" i="10"/>
  <c r="EN107" i="10"/>
  <c r="EJ108" i="10"/>
  <c r="EK108" i="10"/>
  <c r="EM108" i="10"/>
  <c r="EN108" i="10"/>
  <c r="EJ109" i="10"/>
  <c r="EK109" i="10"/>
  <c r="EM109" i="10"/>
  <c r="EN109" i="10"/>
  <c r="EJ110" i="10"/>
  <c r="EK110" i="10"/>
  <c r="EM110" i="10"/>
  <c r="EN110" i="10"/>
  <c r="EJ111" i="10"/>
  <c r="EK111" i="10"/>
  <c r="EM111" i="10"/>
  <c r="EN111" i="10"/>
  <c r="EJ112" i="10"/>
  <c r="EK112" i="10"/>
  <c r="EM112" i="10"/>
  <c r="EN112" i="10"/>
  <c r="EJ113" i="10"/>
  <c r="EK113" i="10"/>
  <c r="EM113" i="10"/>
  <c r="EN113" i="10"/>
  <c r="EJ114" i="10"/>
  <c r="EK114" i="10"/>
  <c r="EM114" i="10"/>
  <c r="EN114" i="10"/>
  <c r="EJ115" i="10"/>
  <c r="EK115" i="10"/>
  <c r="EM115" i="10"/>
  <c r="EN115" i="10"/>
  <c r="EJ116" i="10"/>
  <c r="EK116" i="10"/>
  <c r="EM116" i="10"/>
  <c r="EN116" i="10"/>
  <c r="EJ117" i="10"/>
  <c r="EK117" i="10"/>
  <c r="EM117" i="10"/>
  <c r="EN117" i="10"/>
  <c r="EJ118" i="10"/>
  <c r="EK118" i="10"/>
  <c r="EM118" i="10"/>
  <c r="EN118" i="10"/>
  <c r="EJ119" i="10"/>
  <c r="EK119" i="10"/>
  <c r="EM119" i="10"/>
  <c r="EN119" i="10"/>
  <c r="EJ120" i="10"/>
  <c r="EK120" i="10"/>
  <c r="EM120" i="10"/>
  <c r="EN120" i="10"/>
  <c r="EJ121" i="10"/>
  <c r="EK121" i="10"/>
  <c r="EM121" i="10"/>
  <c r="EN121" i="10"/>
  <c r="EJ122" i="10"/>
  <c r="EK122" i="10"/>
  <c r="EM122" i="10"/>
  <c r="EN122" i="10"/>
  <c r="EJ123" i="10"/>
  <c r="EK123" i="10"/>
  <c r="EM123" i="10"/>
  <c r="EN123" i="10"/>
  <c r="EJ124" i="10"/>
  <c r="EK124" i="10"/>
  <c r="EM124" i="10"/>
  <c r="EN124" i="10"/>
  <c r="EJ125" i="10"/>
  <c r="EK125" i="10"/>
  <c r="EM125" i="10"/>
  <c r="EN125" i="10"/>
  <c r="EJ126" i="10"/>
  <c r="EK126" i="10"/>
  <c r="EM126" i="10"/>
  <c r="EN126" i="10"/>
  <c r="EJ127" i="10"/>
  <c r="EK127" i="10"/>
  <c r="EM127" i="10"/>
  <c r="EN127" i="10"/>
  <c r="EJ128" i="10"/>
  <c r="EK128" i="10"/>
  <c r="EM128" i="10"/>
  <c r="EN128" i="10"/>
  <c r="EJ129" i="10"/>
  <c r="EK129" i="10"/>
  <c r="EM129" i="10"/>
  <c r="EN129" i="10"/>
  <c r="EJ130" i="10"/>
  <c r="EK130" i="10"/>
  <c r="EM130" i="10"/>
  <c r="EN130" i="10"/>
  <c r="EJ131" i="10"/>
  <c r="EK131" i="10"/>
  <c r="EM131" i="10"/>
  <c r="EN131" i="10"/>
  <c r="EJ132" i="10"/>
  <c r="EK132" i="10"/>
  <c r="EM132" i="10"/>
  <c r="EN132" i="10"/>
  <c r="EJ133" i="10"/>
  <c r="EK133" i="10"/>
  <c r="EM133" i="10"/>
  <c r="EN133" i="10"/>
  <c r="EJ134" i="10"/>
  <c r="EK134" i="10"/>
  <c r="EM134" i="10"/>
  <c r="EN134" i="10"/>
  <c r="EJ135" i="10"/>
  <c r="EK135" i="10"/>
  <c r="EM135" i="10"/>
  <c r="EN135" i="10"/>
  <c r="EJ136" i="10"/>
  <c r="EK136" i="10"/>
  <c r="EM136" i="10"/>
  <c r="EN136" i="10"/>
  <c r="EJ137" i="10"/>
  <c r="EK137" i="10"/>
  <c r="EM137" i="10"/>
  <c r="EN137" i="10"/>
  <c r="EJ138" i="10"/>
  <c r="EK138" i="10"/>
  <c r="EM138" i="10"/>
  <c r="EN138" i="10"/>
  <c r="EJ139" i="10"/>
  <c r="EK139" i="10"/>
  <c r="EM139" i="10"/>
  <c r="EN139" i="10"/>
  <c r="EJ140" i="10"/>
  <c r="EK140" i="10"/>
  <c r="EM140" i="10"/>
  <c r="EN140" i="10"/>
  <c r="EJ141" i="10"/>
  <c r="EK141" i="10"/>
  <c r="EM141" i="10"/>
  <c r="EN141" i="10"/>
  <c r="EJ142" i="10"/>
  <c r="EK142" i="10"/>
  <c r="EM142" i="10"/>
  <c r="EN142" i="10"/>
  <c r="EJ143" i="10"/>
  <c r="EK143" i="10"/>
  <c r="EM143" i="10"/>
  <c r="EN143" i="10"/>
  <c r="EJ144" i="10"/>
  <c r="EK144" i="10"/>
  <c r="EM144" i="10"/>
  <c r="EN144" i="10"/>
  <c r="EJ145" i="10"/>
  <c r="EK145" i="10"/>
  <c r="EM145" i="10"/>
  <c r="EN145" i="10"/>
  <c r="EJ146" i="10"/>
  <c r="EK146" i="10"/>
  <c r="EM146" i="10"/>
  <c r="EN146" i="10"/>
  <c r="EJ147" i="10"/>
  <c r="EK147" i="10"/>
  <c r="EM147" i="10"/>
  <c r="EN147" i="10"/>
  <c r="EJ148" i="10"/>
  <c r="EK148" i="10"/>
  <c r="EM148" i="10"/>
  <c r="EN148" i="10"/>
  <c r="EJ149" i="10"/>
  <c r="EK149" i="10"/>
  <c r="EM149" i="10"/>
  <c r="EN149" i="10"/>
  <c r="EJ150" i="10"/>
  <c r="EK150" i="10"/>
  <c r="EM150" i="10"/>
  <c r="EN150" i="10"/>
  <c r="EJ151" i="10"/>
  <c r="EK151" i="10"/>
  <c r="EM151" i="10"/>
  <c r="EN151" i="10"/>
  <c r="EJ152" i="10"/>
  <c r="EK152" i="10"/>
  <c r="EM152" i="10"/>
  <c r="EN152" i="10"/>
  <c r="EJ153" i="10"/>
  <c r="EK153" i="10"/>
  <c r="EM153" i="10"/>
  <c r="EN153" i="10"/>
  <c r="EJ154" i="10"/>
  <c r="EK154" i="10"/>
  <c r="EM154" i="10"/>
  <c r="EN154" i="10"/>
  <c r="EJ155" i="10"/>
  <c r="EK155" i="10"/>
  <c r="EM155" i="10"/>
  <c r="EN155" i="10"/>
  <c r="EJ156" i="10"/>
  <c r="EK156" i="10"/>
  <c r="EM156" i="10"/>
  <c r="EN156" i="10"/>
  <c r="EJ157" i="10"/>
  <c r="EK157" i="10"/>
  <c r="EM157" i="10"/>
  <c r="EN157" i="10"/>
  <c r="EJ158" i="10"/>
  <c r="EK158" i="10"/>
  <c r="EM158" i="10"/>
  <c r="EN158" i="10"/>
  <c r="EJ159" i="10"/>
  <c r="EK159" i="10"/>
  <c r="EM159" i="10"/>
  <c r="EN159" i="10"/>
  <c r="EJ160" i="10"/>
  <c r="EK160" i="10"/>
  <c r="EM160" i="10"/>
  <c r="EN160" i="10"/>
  <c r="EJ161" i="10"/>
  <c r="EK161" i="10"/>
  <c r="EM161" i="10"/>
  <c r="EN161" i="10"/>
  <c r="EJ162" i="10"/>
  <c r="EK162" i="10"/>
  <c r="EM162" i="10"/>
  <c r="EN162" i="10"/>
  <c r="EJ163" i="10"/>
  <c r="EK163" i="10"/>
  <c r="EM163" i="10"/>
  <c r="EN163" i="10"/>
  <c r="EJ164" i="10"/>
  <c r="EK164" i="10"/>
  <c r="EM164" i="10"/>
  <c r="EN164" i="10"/>
  <c r="EJ165" i="10"/>
  <c r="EK165" i="10"/>
  <c r="EM165" i="10"/>
  <c r="EN165" i="10"/>
  <c r="EJ166" i="10"/>
  <c r="EK166" i="10"/>
  <c r="EM166" i="10"/>
  <c r="EN166" i="10"/>
  <c r="EJ167" i="10"/>
  <c r="EK167" i="10"/>
  <c r="EM167" i="10"/>
  <c r="EN167" i="10"/>
  <c r="EJ168" i="10"/>
  <c r="EK168" i="10"/>
  <c r="EM168" i="10"/>
  <c r="EN168" i="10"/>
  <c r="EJ169" i="10"/>
  <c r="EK169" i="10"/>
  <c r="EM169" i="10"/>
  <c r="EN169" i="10"/>
  <c r="EJ170" i="10"/>
  <c r="EK170" i="10"/>
  <c r="EM170" i="10"/>
  <c r="EN170" i="10"/>
  <c r="EJ171" i="10"/>
  <c r="EK171" i="10"/>
  <c r="EM171" i="10"/>
  <c r="EN171" i="10"/>
  <c r="EJ172" i="10"/>
  <c r="EK172" i="10"/>
  <c r="EM172" i="10"/>
  <c r="EN172" i="10"/>
  <c r="EJ173" i="10"/>
  <c r="EK173" i="10"/>
  <c r="EM173" i="10"/>
  <c r="EN173" i="10"/>
  <c r="EJ174" i="10"/>
  <c r="EK174" i="10"/>
  <c r="EM174" i="10"/>
  <c r="EN174" i="10"/>
  <c r="EJ175" i="10"/>
  <c r="EK175" i="10"/>
  <c r="EM175" i="10"/>
  <c r="EN175" i="10"/>
  <c r="EJ176" i="10"/>
  <c r="EK176" i="10"/>
  <c r="EM176" i="10"/>
  <c r="EN176" i="10"/>
  <c r="EJ177" i="10"/>
  <c r="EK177" i="10"/>
  <c r="EM177" i="10"/>
  <c r="EN177" i="10"/>
  <c r="EJ178" i="10"/>
  <c r="EK178" i="10"/>
  <c r="EM178" i="10"/>
  <c r="EN178" i="10"/>
  <c r="EJ179" i="10"/>
  <c r="EK179" i="10"/>
  <c r="EM179" i="10"/>
  <c r="EN179" i="10"/>
  <c r="EJ180" i="10"/>
  <c r="EK180" i="10"/>
  <c r="EM180" i="10"/>
  <c r="EN180" i="10"/>
  <c r="EJ181" i="10"/>
  <c r="EK181" i="10"/>
  <c r="EM181" i="10"/>
  <c r="EN181" i="10"/>
  <c r="EJ182" i="10"/>
  <c r="EK182" i="10"/>
  <c r="EM182" i="10"/>
  <c r="EN182" i="10"/>
  <c r="EJ183" i="10"/>
  <c r="EK183" i="10"/>
  <c r="EM183" i="10"/>
  <c r="EN183" i="10"/>
  <c r="EJ184" i="10"/>
  <c r="EK184" i="10"/>
  <c r="EM184" i="10"/>
  <c r="EN184" i="10"/>
  <c r="EJ185" i="10"/>
  <c r="EK185" i="10"/>
  <c r="EM185" i="10"/>
  <c r="EN185" i="10"/>
  <c r="EJ186" i="10"/>
  <c r="EK186" i="10"/>
  <c r="EM186" i="10"/>
  <c r="EN186" i="10"/>
  <c r="EJ187" i="10"/>
  <c r="EK187" i="10"/>
  <c r="EM187" i="10"/>
  <c r="EN187" i="10"/>
  <c r="EJ188" i="10"/>
  <c r="EK188" i="10"/>
  <c r="EM188" i="10"/>
  <c r="EN188" i="10"/>
  <c r="EJ189" i="10"/>
  <c r="EK189" i="10"/>
  <c r="EM189" i="10"/>
  <c r="EN189" i="10"/>
  <c r="EJ190" i="10"/>
  <c r="EK190" i="10"/>
  <c r="EM190" i="10"/>
  <c r="EN190" i="10"/>
  <c r="EJ191" i="10"/>
  <c r="EK191" i="10"/>
  <c r="EM191" i="10"/>
  <c r="EN191" i="10"/>
  <c r="EJ192" i="10"/>
  <c r="EK192" i="10"/>
  <c r="EM192" i="10"/>
  <c r="EN192" i="10"/>
  <c r="EJ193" i="10"/>
  <c r="EK193" i="10"/>
  <c r="EM193" i="10"/>
  <c r="EN193" i="10"/>
  <c r="EJ3" i="10"/>
  <c r="EK3" i="10"/>
  <c r="EM3" i="10"/>
  <c r="EN3" i="10"/>
  <c r="EJ4" i="10"/>
  <c r="EK4" i="10"/>
  <c r="EM4" i="10"/>
  <c r="EN4" i="10"/>
  <c r="EJ5" i="10"/>
  <c r="EK5" i="10"/>
  <c r="EM5" i="10"/>
  <c r="EN5" i="10"/>
  <c r="EJ6" i="10"/>
  <c r="EK6" i="10"/>
  <c r="EM6" i="10"/>
  <c r="EN6" i="10"/>
  <c r="EJ7" i="10"/>
  <c r="EK7" i="10"/>
  <c r="EM7" i="10"/>
  <c r="EN7" i="10"/>
  <c r="EJ8" i="10"/>
  <c r="EK8" i="10"/>
  <c r="EM8" i="10"/>
  <c r="EN8" i="10"/>
  <c r="EJ9" i="10"/>
  <c r="EK9" i="10"/>
  <c r="EM9" i="10"/>
  <c r="EN9" i="10"/>
  <c r="EJ10" i="10"/>
  <c r="EK10" i="10"/>
  <c r="EM10" i="10"/>
  <c r="EN10" i="10"/>
  <c r="EJ11" i="10"/>
  <c r="EK11" i="10"/>
  <c r="EM11" i="10"/>
  <c r="EN11" i="10"/>
  <c r="EJ12" i="10"/>
  <c r="EK12" i="10"/>
  <c r="EM12" i="10"/>
  <c r="EN12" i="10"/>
  <c r="EJ13" i="10"/>
  <c r="EK13" i="10"/>
  <c r="EM13" i="10"/>
  <c r="EN13" i="10"/>
  <c r="EJ14" i="10"/>
  <c r="EK14" i="10"/>
  <c r="EM14" i="10"/>
  <c r="EN14" i="10"/>
  <c r="EJ15" i="10"/>
  <c r="EK15" i="10"/>
  <c r="EM15" i="10"/>
  <c r="EN15" i="10"/>
  <c r="EJ16" i="10"/>
  <c r="EK16" i="10"/>
  <c r="EM16" i="10"/>
  <c r="EN16" i="10"/>
  <c r="EJ17" i="10"/>
  <c r="EK17" i="10"/>
  <c r="EM17" i="10"/>
  <c r="EN17" i="10"/>
  <c r="EJ18" i="10"/>
  <c r="EK18" i="10"/>
  <c r="EM18" i="10"/>
  <c r="EN18" i="10"/>
  <c r="EJ19" i="10"/>
  <c r="EK19" i="10"/>
  <c r="EM19" i="10"/>
  <c r="EN19" i="10"/>
  <c r="EJ20" i="10"/>
  <c r="EK20" i="10"/>
  <c r="EM20" i="10"/>
  <c r="EN20" i="10"/>
  <c r="EJ21" i="10"/>
  <c r="EK21" i="10"/>
  <c r="EM21" i="10"/>
  <c r="EN21" i="10"/>
  <c r="EJ22" i="10"/>
  <c r="EK22" i="10"/>
  <c r="EM22" i="10"/>
  <c r="EN22" i="10"/>
  <c r="EJ23" i="10"/>
  <c r="EK23" i="10"/>
  <c r="EM23" i="10"/>
  <c r="EN23" i="10"/>
  <c r="EJ24" i="10"/>
  <c r="EK24" i="10"/>
  <c r="EM24" i="10"/>
  <c r="EN24" i="10"/>
  <c r="EJ25" i="10"/>
  <c r="EK25" i="10"/>
  <c r="EM25" i="10"/>
  <c r="EN25" i="10"/>
  <c r="EJ26" i="10"/>
  <c r="EK26" i="10"/>
  <c r="EM26" i="10"/>
  <c r="EN26" i="10"/>
  <c r="EJ27" i="10"/>
  <c r="EK27" i="10"/>
  <c r="EM27" i="10"/>
  <c r="EN27" i="10"/>
  <c r="EJ28" i="10"/>
  <c r="EK28" i="10"/>
  <c r="EM28" i="10"/>
  <c r="EN28" i="10"/>
  <c r="EJ29" i="10"/>
  <c r="EK29" i="10"/>
  <c r="EM29" i="10"/>
  <c r="EN29" i="10"/>
  <c r="EJ30" i="10"/>
  <c r="EK30" i="10"/>
  <c r="EM30" i="10"/>
  <c r="EN30" i="10"/>
  <c r="EJ31" i="10"/>
  <c r="EK31" i="10"/>
  <c r="EM31" i="10"/>
  <c r="EN31" i="10"/>
  <c r="EJ32" i="10"/>
  <c r="EK32" i="10"/>
  <c r="EM32" i="10"/>
  <c r="EN32" i="10"/>
  <c r="EJ33" i="10"/>
  <c r="EK33" i="10"/>
  <c r="EM33" i="10"/>
  <c r="EN33" i="10"/>
  <c r="EJ34" i="10"/>
  <c r="EK34" i="10"/>
  <c r="EM34" i="10"/>
  <c r="EN34" i="10"/>
  <c r="EJ35" i="10"/>
  <c r="EK35" i="10"/>
  <c r="EM35" i="10"/>
  <c r="EN35" i="10"/>
  <c r="EJ36" i="10"/>
  <c r="EK36" i="10"/>
  <c r="EM36" i="10"/>
  <c r="EN36" i="10"/>
  <c r="EJ37" i="10"/>
  <c r="EK37" i="10"/>
  <c r="EM37" i="10"/>
  <c r="EN37" i="10"/>
  <c r="EJ38" i="10"/>
  <c r="EK38" i="10"/>
  <c r="EM38" i="10"/>
  <c r="EN38" i="10"/>
  <c r="EJ39" i="10"/>
  <c r="EK39" i="10"/>
  <c r="EM39" i="10"/>
  <c r="EN39" i="10"/>
  <c r="EJ40" i="10"/>
  <c r="EK40" i="10"/>
  <c r="EM40" i="10"/>
  <c r="EN40" i="10"/>
  <c r="EJ41" i="10"/>
  <c r="EK41" i="10"/>
  <c r="EM41" i="10"/>
  <c r="EN41" i="10"/>
  <c r="EJ42" i="10"/>
  <c r="EK42" i="10"/>
  <c r="EM42" i="10"/>
  <c r="EN42" i="10"/>
  <c r="EJ43" i="10"/>
  <c r="EK43" i="10"/>
  <c r="EM43" i="10"/>
  <c r="EN43" i="10"/>
  <c r="EJ44" i="10"/>
  <c r="EK44" i="10"/>
  <c r="EM44" i="10"/>
  <c r="EN44" i="10"/>
  <c r="EJ45" i="10"/>
  <c r="EK45" i="10"/>
  <c r="EM45" i="10"/>
  <c r="EN45" i="10"/>
  <c r="EJ46" i="10"/>
  <c r="EK46" i="10"/>
  <c r="EM46" i="10"/>
  <c r="EN46" i="10"/>
  <c r="EJ47" i="10"/>
  <c r="EK47" i="10"/>
  <c r="EM47" i="10"/>
  <c r="EN47" i="10"/>
  <c r="EJ48" i="10"/>
  <c r="EK48" i="10"/>
  <c r="EM48" i="10"/>
  <c r="EN48" i="10"/>
  <c r="EJ49" i="10"/>
  <c r="EK49" i="10"/>
  <c r="EM49" i="10"/>
  <c r="EN49" i="10"/>
  <c r="EJ50" i="10"/>
  <c r="EK50" i="10"/>
  <c r="EM50" i="10"/>
  <c r="EN50" i="10"/>
  <c r="EJ51" i="10"/>
  <c r="EK51" i="10"/>
  <c r="EM51" i="10"/>
  <c r="EN51" i="10"/>
  <c r="EJ52" i="10"/>
  <c r="EK52" i="10"/>
  <c r="EM52" i="10"/>
  <c r="EN52" i="10"/>
  <c r="EJ53" i="10"/>
  <c r="EK53" i="10"/>
  <c r="EM53" i="10"/>
  <c r="EN53" i="10"/>
  <c r="EJ54" i="10"/>
  <c r="EK54" i="10"/>
  <c r="EM54" i="10"/>
  <c r="EN54" i="10"/>
  <c r="EJ55" i="10"/>
  <c r="EK55" i="10"/>
  <c r="EM55" i="10"/>
  <c r="EN55" i="10"/>
  <c r="EJ56" i="10"/>
  <c r="EK56" i="10"/>
  <c r="EM56" i="10"/>
  <c r="EN56" i="10"/>
  <c r="EJ57" i="10"/>
  <c r="EK57" i="10"/>
  <c r="EM57" i="10"/>
  <c r="EN57" i="10"/>
  <c r="EJ58" i="10"/>
  <c r="EK58" i="10"/>
  <c r="EM58" i="10"/>
  <c r="EN58" i="10"/>
  <c r="EJ59" i="10"/>
  <c r="EK59" i="10"/>
  <c r="EM59" i="10"/>
  <c r="EN59" i="10"/>
  <c r="EJ60" i="10"/>
  <c r="EK60" i="10"/>
  <c r="EM60" i="10"/>
  <c r="EN60" i="10"/>
  <c r="EJ61" i="10"/>
  <c r="EK61" i="10"/>
  <c r="EM61" i="10"/>
  <c r="EN61" i="10"/>
  <c r="EJ62" i="10"/>
  <c r="EK62" i="10"/>
  <c r="EM62" i="10"/>
  <c r="EN62" i="10"/>
  <c r="EJ63" i="10"/>
  <c r="EK63" i="10"/>
  <c r="EM63" i="10"/>
  <c r="EN63" i="10"/>
  <c r="EJ64" i="10"/>
  <c r="EK64" i="10"/>
  <c r="EM64" i="10"/>
  <c r="EN64" i="10"/>
  <c r="EJ65" i="10"/>
  <c r="EK65" i="10"/>
  <c r="EM65" i="10"/>
  <c r="EN65" i="10"/>
  <c r="EJ66" i="10"/>
  <c r="EK66" i="10"/>
  <c r="EM66" i="10"/>
  <c r="EN66" i="10"/>
  <c r="EJ67" i="10"/>
  <c r="EK67" i="10"/>
  <c r="EM67" i="10"/>
  <c r="EN67" i="10"/>
  <c r="EJ68" i="10"/>
  <c r="EK68" i="10"/>
  <c r="EM68" i="10"/>
  <c r="EN68" i="10"/>
  <c r="EJ69" i="10"/>
  <c r="EK69" i="10"/>
  <c r="EM69" i="10"/>
  <c r="EN69" i="10"/>
  <c r="EJ70" i="10"/>
  <c r="EK70" i="10"/>
  <c r="EM70" i="10"/>
  <c r="EN70" i="10"/>
  <c r="EJ71" i="10"/>
  <c r="EK71" i="10"/>
  <c r="EM71" i="10"/>
  <c r="EN71" i="10"/>
  <c r="EJ72" i="10"/>
  <c r="EK72" i="10"/>
  <c r="EM72" i="10"/>
  <c r="EN72" i="10"/>
  <c r="EJ73" i="10"/>
  <c r="EK73" i="10"/>
  <c r="EM73" i="10"/>
  <c r="EN73" i="10"/>
  <c r="EJ74" i="10"/>
  <c r="EK74" i="10"/>
  <c r="EM74" i="10"/>
  <c r="EN74" i="10"/>
  <c r="EJ75" i="10"/>
  <c r="EK75" i="10"/>
  <c r="EM75" i="10"/>
  <c r="EN75" i="10"/>
  <c r="EJ76" i="10"/>
  <c r="EK76" i="10"/>
  <c r="EM76" i="10"/>
  <c r="EN76" i="10"/>
  <c r="EJ77" i="10"/>
  <c r="EK77" i="10"/>
  <c r="EM77" i="10"/>
  <c r="EN77" i="10"/>
  <c r="EJ78" i="10"/>
  <c r="EK78" i="10"/>
  <c r="EM78" i="10"/>
  <c r="EN78" i="10"/>
  <c r="EJ79" i="10"/>
  <c r="EK79" i="10"/>
  <c r="EM79" i="10"/>
  <c r="EN79" i="10"/>
  <c r="EJ80" i="10"/>
  <c r="EK80" i="10"/>
  <c r="EM80" i="10"/>
  <c r="EN80" i="10"/>
  <c r="EJ81" i="10"/>
  <c r="EK81" i="10"/>
  <c r="EM81" i="10"/>
  <c r="EN81" i="10"/>
  <c r="EJ82" i="10"/>
  <c r="EK82" i="10"/>
  <c r="EM82" i="10"/>
  <c r="EN82" i="10"/>
  <c r="EJ83" i="10"/>
  <c r="EK83" i="10"/>
  <c r="EM83" i="10"/>
  <c r="EN83" i="10"/>
  <c r="EJ84" i="10"/>
  <c r="EK84" i="10"/>
  <c r="EM84" i="10"/>
  <c r="EN84" i="10"/>
  <c r="EJ85" i="10"/>
  <c r="EK85" i="10"/>
  <c r="EM85" i="10"/>
  <c r="EN85" i="10"/>
  <c r="EJ86" i="10"/>
  <c r="EK86" i="10"/>
  <c r="EM86" i="10"/>
  <c r="EN86" i="10"/>
  <c r="EJ87" i="10"/>
  <c r="EK87" i="10"/>
  <c r="EM87" i="10"/>
  <c r="EN87" i="10"/>
  <c r="EJ88" i="10"/>
  <c r="EK88" i="10"/>
  <c r="EM88" i="10"/>
  <c r="EN88" i="10"/>
  <c r="EJ89" i="10"/>
  <c r="EK89" i="10"/>
  <c r="EM89" i="10"/>
  <c r="EN89" i="10"/>
  <c r="EJ90" i="10"/>
  <c r="EK90" i="10"/>
  <c r="EM90" i="10"/>
  <c r="EN90" i="10"/>
  <c r="EJ91" i="10"/>
  <c r="EK91" i="10"/>
  <c r="EM91" i="10"/>
  <c r="EN91" i="10"/>
  <c r="EJ92" i="10"/>
  <c r="EK92" i="10"/>
  <c r="EM92" i="10"/>
  <c r="EN92" i="10"/>
  <c r="EJ93" i="10"/>
  <c r="EK93" i="10"/>
  <c r="EM93" i="10"/>
  <c r="EN93" i="10"/>
  <c r="EJ94" i="10"/>
  <c r="EK94" i="10"/>
  <c r="EM94" i="10"/>
  <c r="EN94" i="10"/>
  <c r="EJ95" i="10"/>
  <c r="EK95" i="10"/>
  <c r="EM95" i="10"/>
  <c r="EN95" i="10"/>
  <c r="EJ96" i="10"/>
  <c r="EK96" i="10"/>
  <c r="EM96" i="10"/>
  <c r="EN96" i="10"/>
  <c r="EJ97" i="10"/>
  <c r="EK97" i="10"/>
  <c r="EM97" i="10"/>
  <c r="EN97" i="10"/>
  <c r="EN2" i="10"/>
  <c r="EM2" i="10"/>
  <c r="EK2" i="10"/>
  <c r="EJ2" i="10"/>
  <c r="DX98" i="10"/>
  <c r="DY98" i="10"/>
  <c r="EA98" i="10"/>
  <c r="EB98" i="10"/>
  <c r="DX99" i="10"/>
  <c r="DY99" i="10"/>
  <c r="EA99" i="10"/>
  <c r="EB99" i="10"/>
  <c r="DX100" i="10"/>
  <c r="DY100" i="10"/>
  <c r="EA100" i="10"/>
  <c r="EB100" i="10"/>
  <c r="DX101" i="10"/>
  <c r="DY101" i="10"/>
  <c r="EA101" i="10"/>
  <c r="EB101" i="10"/>
  <c r="DX102" i="10"/>
  <c r="DY102" i="10"/>
  <c r="EA102" i="10"/>
  <c r="EB102" i="10"/>
  <c r="DX103" i="10"/>
  <c r="DY103" i="10"/>
  <c r="EA103" i="10"/>
  <c r="EB103" i="10"/>
  <c r="DX104" i="10"/>
  <c r="DY104" i="10"/>
  <c r="EA104" i="10"/>
  <c r="EB104" i="10"/>
  <c r="DX105" i="10"/>
  <c r="DY105" i="10"/>
  <c r="EA105" i="10"/>
  <c r="EB105" i="10"/>
  <c r="DX106" i="10"/>
  <c r="DY106" i="10"/>
  <c r="EA106" i="10"/>
  <c r="EB106" i="10"/>
  <c r="DX107" i="10"/>
  <c r="DY107" i="10"/>
  <c r="EA107" i="10"/>
  <c r="EB107" i="10"/>
  <c r="DX108" i="10"/>
  <c r="DY108" i="10"/>
  <c r="EA108" i="10"/>
  <c r="EB108" i="10"/>
  <c r="DX109" i="10"/>
  <c r="DY109" i="10"/>
  <c r="EA109" i="10"/>
  <c r="EB109" i="10"/>
  <c r="DX110" i="10"/>
  <c r="DY110" i="10"/>
  <c r="EA110" i="10"/>
  <c r="EB110" i="10"/>
  <c r="DX111" i="10"/>
  <c r="DY111" i="10"/>
  <c r="EA111" i="10"/>
  <c r="EB111" i="10"/>
  <c r="DX112" i="10"/>
  <c r="DY112" i="10"/>
  <c r="EA112" i="10"/>
  <c r="EB112" i="10"/>
  <c r="DX113" i="10"/>
  <c r="DY113" i="10"/>
  <c r="EA113" i="10"/>
  <c r="EB113" i="10"/>
  <c r="DX114" i="10"/>
  <c r="DY114" i="10"/>
  <c r="EA114" i="10"/>
  <c r="EB114" i="10"/>
  <c r="DX115" i="10"/>
  <c r="DY115" i="10"/>
  <c r="EA115" i="10"/>
  <c r="EB115" i="10"/>
  <c r="DX116" i="10"/>
  <c r="DY116" i="10"/>
  <c r="EA116" i="10"/>
  <c r="EB116" i="10"/>
  <c r="DX117" i="10"/>
  <c r="DY117" i="10"/>
  <c r="EA117" i="10"/>
  <c r="EB117" i="10"/>
  <c r="DX118" i="10"/>
  <c r="DY118" i="10"/>
  <c r="EA118" i="10"/>
  <c r="EB118" i="10"/>
  <c r="DX119" i="10"/>
  <c r="DY119" i="10"/>
  <c r="EA119" i="10"/>
  <c r="EB119" i="10"/>
  <c r="DX120" i="10"/>
  <c r="DY120" i="10"/>
  <c r="EA120" i="10"/>
  <c r="EB120" i="10"/>
  <c r="DX121" i="10"/>
  <c r="DY121" i="10"/>
  <c r="EA121" i="10"/>
  <c r="EB121" i="10"/>
  <c r="DX122" i="10"/>
  <c r="DY122" i="10"/>
  <c r="EA122" i="10"/>
  <c r="EB122" i="10"/>
  <c r="DX123" i="10"/>
  <c r="DY123" i="10"/>
  <c r="EA123" i="10"/>
  <c r="EB123" i="10"/>
  <c r="DX124" i="10"/>
  <c r="DY124" i="10"/>
  <c r="EA124" i="10"/>
  <c r="EB124" i="10"/>
  <c r="DX125" i="10"/>
  <c r="DY125" i="10"/>
  <c r="EA125" i="10"/>
  <c r="EB125" i="10"/>
  <c r="DX126" i="10"/>
  <c r="DY126" i="10"/>
  <c r="EA126" i="10"/>
  <c r="EB126" i="10"/>
  <c r="DX127" i="10"/>
  <c r="DY127" i="10"/>
  <c r="EA127" i="10"/>
  <c r="EB127" i="10"/>
  <c r="DX128" i="10"/>
  <c r="DY128" i="10"/>
  <c r="EA128" i="10"/>
  <c r="EB128" i="10"/>
  <c r="DX129" i="10"/>
  <c r="DY129" i="10"/>
  <c r="EA129" i="10"/>
  <c r="EB129" i="10"/>
  <c r="DX130" i="10"/>
  <c r="DY130" i="10"/>
  <c r="EA130" i="10"/>
  <c r="EB130" i="10"/>
  <c r="DX131" i="10"/>
  <c r="DY131" i="10"/>
  <c r="EA131" i="10"/>
  <c r="EB131" i="10"/>
  <c r="DX132" i="10"/>
  <c r="DY132" i="10"/>
  <c r="EA132" i="10"/>
  <c r="EB132" i="10"/>
  <c r="DX133" i="10"/>
  <c r="DY133" i="10"/>
  <c r="EA133" i="10"/>
  <c r="EB133" i="10"/>
  <c r="DX134" i="10"/>
  <c r="DY134" i="10"/>
  <c r="EA134" i="10"/>
  <c r="EB134" i="10"/>
  <c r="DX135" i="10"/>
  <c r="DY135" i="10"/>
  <c r="EA135" i="10"/>
  <c r="EB135" i="10"/>
  <c r="DX136" i="10"/>
  <c r="DY136" i="10"/>
  <c r="EA136" i="10"/>
  <c r="EB136" i="10"/>
  <c r="DX137" i="10"/>
  <c r="DY137" i="10"/>
  <c r="EA137" i="10"/>
  <c r="EB137" i="10"/>
  <c r="DX138" i="10"/>
  <c r="DY138" i="10"/>
  <c r="EA138" i="10"/>
  <c r="EB138" i="10"/>
  <c r="DX139" i="10"/>
  <c r="DY139" i="10"/>
  <c r="EA139" i="10"/>
  <c r="EB139" i="10"/>
  <c r="DX140" i="10"/>
  <c r="DY140" i="10"/>
  <c r="EA140" i="10"/>
  <c r="EB140" i="10"/>
  <c r="DX141" i="10"/>
  <c r="DY141" i="10"/>
  <c r="EA141" i="10"/>
  <c r="EB141" i="10"/>
  <c r="DX142" i="10"/>
  <c r="DY142" i="10"/>
  <c r="EA142" i="10"/>
  <c r="EB142" i="10"/>
  <c r="DX143" i="10"/>
  <c r="DY143" i="10"/>
  <c r="EA143" i="10"/>
  <c r="EB143" i="10"/>
  <c r="DX144" i="10"/>
  <c r="DY144" i="10"/>
  <c r="EA144" i="10"/>
  <c r="EB144" i="10"/>
  <c r="DX145" i="10"/>
  <c r="DY145" i="10"/>
  <c r="EA145" i="10"/>
  <c r="EB145" i="10"/>
  <c r="DX146" i="10"/>
  <c r="DY146" i="10"/>
  <c r="EA146" i="10"/>
  <c r="EB146" i="10"/>
  <c r="DX147" i="10"/>
  <c r="DY147" i="10"/>
  <c r="EA147" i="10"/>
  <c r="EB147" i="10"/>
  <c r="DX148" i="10"/>
  <c r="DY148" i="10"/>
  <c r="EA148" i="10"/>
  <c r="EB148" i="10"/>
  <c r="DX149" i="10"/>
  <c r="DY149" i="10"/>
  <c r="EA149" i="10"/>
  <c r="EB149" i="10"/>
  <c r="DX150" i="10"/>
  <c r="DY150" i="10"/>
  <c r="EA150" i="10"/>
  <c r="EB150" i="10"/>
  <c r="DX151" i="10"/>
  <c r="DY151" i="10"/>
  <c r="EA151" i="10"/>
  <c r="EB151" i="10"/>
  <c r="DX152" i="10"/>
  <c r="DY152" i="10"/>
  <c r="EA152" i="10"/>
  <c r="EB152" i="10"/>
  <c r="DX153" i="10"/>
  <c r="DY153" i="10"/>
  <c r="EA153" i="10"/>
  <c r="EB153" i="10"/>
  <c r="DX154" i="10"/>
  <c r="DY154" i="10"/>
  <c r="EA154" i="10"/>
  <c r="EB154" i="10"/>
  <c r="DX155" i="10"/>
  <c r="DY155" i="10"/>
  <c r="EA155" i="10"/>
  <c r="EB155" i="10"/>
  <c r="DX156" i="10"/>
  <c r="DY156" i="10"/>
  <c r="EA156" i="10"/>
  <c r="EB156" i="10"/>
  <c r="DX157" i="10"/>
  <c r="DY157" i="10"/>
  <c r="EA157" i="10"/>
  <c r="EB157" i="10"/>
  <c r="DX158" i="10"/>
  <c r="DY158" i="10"/>
  <c r="EA158" i="10"/>
  <c r="EB158" i="10"/>
  <c r="DX159" i="10"/>
  <c r="DY159" i="10"/>
  <c r="EA159" i="10"/>
  <c r="EB159" i="10"/>
  <c r="DX160" i="10"/>
  <c r="DY160" i="10"/>
  <c r="EA160" i="10"/>
  <c r="EB160" i="10"/>
  <c r="DX161" i="10"/>
  <c r="DY161" i="10"/>
  <c r="EA161" i="10"/>
  <c r="EB161" i="10"/>
  <c r="DX162" i="10"/>
  <c r="DY162" i="10"/>
  <c r="EA162" i="10"/>
  <c r="EB162" i="10"/>
  <c r="DX163" i="10"/>
  <c r="DY163" i="10"/>
  <c r="EA163" i="10"/>
  <c r="EB163" i="10"/>
  <c r="DX164" i="10"/>
  <c r="DY164" i="10"/>
  <c r="EA164" i="10"/>
  <c r="EB164" i="10"/>
  <c r="DX165" i="10"/>
  <c r="DY165" i="10"/>
  <c r="EA165" i="10"/>
  <c r="EB165" i="10"/>
  <c r="DX166" i="10"/>
  <c r="DY166" i="10"/>
  <c r="EA166" i="10"/>
  <c r="EB166" i="10"/>
  <c r="DX167" i="10"/>
  <c r="DY167" i="10"/>
  <c r="EA167" i="10"/>
  <c r="EB167" i="10"/>
  <c r="DX168" i="10"/>
  <c r="DY168" i="10"/>
  <c r="EA168" i="10"/>
  <c r="EB168" i="10"/>
  <c r="DX169" i="10"/>
  <c r="DY169" i="10"/>
  <c r="EA169" i="10"/>
  <c r="EB169" i="10"/>
  <c r="DX170" i="10"/>
  <c r="DY170" i="10"/>
  <c r="EA170" i="10"/>
  <c r="EB170" i="10"/>
  <c r="DX171" i="10"/>
  <c r="DY171" i="10"/>
  <c r="EA171" i="10"/>
  <c r="EB171" i="10"/>
  <c r="DX172" i="10"/>
  <c r="DY172" i="10"/>
  <c r="EA172" i="10"/>
  <c r="EB172" i="10"/>
  <c r="DX173" i="10"/>
  <c r="DY173" i="10"/>
  <c r="EA173" i="10"/>
  <c r="EB173" i="10"/>
  <c r="DX174" i="10"/>
  <c r="DY174" i="10"/>
  <c r="EA174" i="10"/>
  <c r="EB174" i="10"/>
  <c r="DX175" i="10"/>
  <c r="DY175" i="10"/>
  <c r="EA175" i="10"/>
  <c r="EB175" i="10"/>
  <c r="DX176" i="10"/>
  <c r="DY176" i="10"/>
  <c r="EA176" i="10"/>
  <c r="EB176" i="10"/>
  <c r="DX177" i="10"/>
  <c r="DY177" i="10"/>
  <c r="EA177" i="10"/>
  <c r="EB177" i="10"/>
  <c r="DX178" i="10"/>
  <c r="DY178" i="10"/>
  <c r="EA178" i="10"/>
  <c r="EB178" i="10"/>
  <c r="DX179" i="10"/>
  <c r="DY179" i="10"/>
  <c r="EA179" i="10"/>
  <c r="EB179" i="10"/>
  <c r="DX180" i="10"/>
  <c r="DY180" i="10"/>
  <c r="EA180" i="10"/>
  <c r="EB180" i="10"/>
  <c r="DX181" i="10"/>
  <c r="DY181" i="10"/>
  <c r="EA181" i="10"/>
  <c r="EB181" i="10"/>
  <c r="DX182" i="10"/>
  <c r="DY182" i="10"/>
  <c r="EA182" i="10"/>
  <c r="EB182" i="10"/>
  <c r="DX183" i="10"/>
  <c r="DY183" i="10"/>
  <c r="EA183" i="10"/>
  <c r="EB183" i="10"/>
  <c r="DX184" i="10"/>
  <c r="DY184" i="10"/>
  <c r="EA184" i="10"/>
  <c r="EB184" i="10"/>
  <c r="DX185" i="10"/>
  <c r="DY185" i="10"/>
  <c r="EA185" i="10"/>
  <c r="EB185" i="10"/>
  <c r="DX186" i="10"/>
  <c r="DY186" i="10"/>
  <c r="EA186" i="10"/>
  <c r="EB186" i="10"/>
  <c r="DX187" i="10"/>
  <c r="DY187" i="10"/>
  <c r="EA187" i="10"/>
  <c r="EB187" i="10"/>
  <c r="DX188" i="10"/>
  <c r="DY188" i="10"/>
  <c r="EA188" i="10"/>
  <c r="EB188" i="10"/>
  <c r="DX189" i="10"/>
  <c r="DY189" i="10"/>
  <c r="EA189" i="10"/>
  <c r="EB189" i="10"/>
  <c r="DX190" i="10"/>
  <c r="DY190" i="10"/>
  <c r="EA190" i="10"/>
  <c r="EB190" i="10"/>
  <c r="DX191" i="10"/>
  <c r="DY191" i="10"/>
  <c r="EA191" i="10"/>
  <c r="EB191" i="10"/>
  <c r="DX192" i="10"/>
  <c r="DY192" i="10"/>
  <c r="EA192" i="10"/>
  <c r="EB192" i="10"/>
  <c r="DX193" i="10"/>
  <c r="DY193" i="10"/>
  <c r="EA193" i="10"/>
  <c r="EB193" i="10"/>
  <c r="DX3" i="10"/>
  <c r="DY3" i="10"/>
  <c r="EA3" i="10"/>
  <c r="EB3" i="10"/>
  <c r="ED3" i="10"/>
  <c r="EE3" i="10"/>
  <c r="EG3" i="10"/>
  <c r="EH3" i="10"/>
  <c r="DX4" i="10"/>
  <c r="DY4" i="10"/>
  <c r="EA4" i="10"/>
  <c r="EB4" i="10"/>
  <c r="ED4" i="10"/>
  <c r="EE4" i="10"/>
  <c r="EG4" i="10"/>
  <c r="EH4" i="10"/>
  <c r="DX5" i="10"/>
  <c r="DY5" i="10"/>
  <c r="EA5" i="10"/>
  <c r="EB5" i="10"/>
  <c r="ED5" i="10"/>
  <c r="EE5" i="10"/>
  <c r="EG5" i="10"/>
  <c r="EH5" i="10"/>
  <c r="DX6" i="10"/>
  <c r="DY6" i="10"/>
  <c r="EA6" i="10"/>
  <c r="EB6" i="10"/>
  <c r="ED6" i="10"/>
  <c r="EE6" i="10"/>
  <c r="EG6" i="10"/>
  <c r="EH6" i="10"/>
  <c r="DX7" i="10"/>
  <c r="DY7" i="10"/>
  <c r="EA7" i="10"/>
  <c r="EB7" i="10"/>
  <c r="ED7" i="10"/>
  <c r="EE7" i="10"/>
  <c r="EG7" i="10"/>
  <c r="EH7" i="10"/>
  <c r="DX8" i="10"/>
  <c r="DY8" i="10"/>
  <c r="EA8" i="10"/>
  <c r="EB8" i="10"/>
  <c r="ED8" i="10"/>
  <c r="EE8" i="10"/>
  <c r="EG8" i="10"/>
  <c r="EH8" i="10"/>
  <c r="DX9" i="10"/>
  <c r="DY9" i="10"/>
  <c r="EA9" i="10"/>
  <c r="EB9" i="10"/>
  <c r="ED9" i="10"/>
  <c r="EE9" i="10"/>
  <c r="EG9" i="10"/>
  <c r="EH9" i="10"/>
  <c r="DX10" i="10"/>
  <c r="DY10" i="10"/>
  <c r="EA10" i="10"/>
  <c r="EB10" i="10"/>
  <c r="ED10" i="10"/>
  <c r="EE10" i="10"/>
  <c r="EG10" i="10"/>
  <c r="EH10" i="10"/>
  <c r="DX11" i="10"/>
  <c r="DY11" i="10"/>
  <c r="EA11" i="10"/>
  <c r="EB11" i="10"/>
  <c r="ED11" i="10"/>
  <c r="EE11" i="10"/>
  <c r="EG11" i="10"/>
  <c r="EH11" i="10"/>
  <c r="DX12" i="10"/>
  <c r="DY12" i="10"/>
  <c r="EA12" i="10"/>
  <c r="EB12" i="10"/>
  <c r="ED12" i="10"/>
  <c r="EE12" i="10"/>
  <c r="EG12" i="10"/>
  <c r="EH12" i="10"/>
  <c r="DX13" i="10"/>
  <c r="DY13" i="10"/>
  <c r="EA13" i="10"/>
  <c r="EB13" i="10"/>
  <c r="ED13" i="10"/>
  <c r="EE13" i="10"/>
  <c r="EG13" i="10"/>
  <c r="EH13" i="10"/>
  <c r="DX14" i="10"/>
  <c r="DY14" i="10"/>
  <c r="EA14" i="10"/>
  <c r="EB14" i="10"/>
  <c r="ED14" i="10"/>
  <c r="EE14" i="10"/>
  <c r="EG14" i="10"/>
  <c r="EH14" i="10"/>
  <c r="DX15" i="10"/>
  <c r="DY15" i="10"/>
  <c r="EA15" i="10"/>
  <c r="EB15" i="10"/>
  <c r="ED15" i="10"/>
  <c r="EE15" i="10"/>
  <c r="EG15" i="10"/>
  <c r="EH15" i="10"/>
  <c r="DX16" i="10"/>
  <c r="DY16" i="10"/>
  <c r="EA16" i="10"/>
  <c r="EB16" i="10"/>
  <c r="ED16" i="10"/>
  <c r="EE16" i="10"/>
  <c r="EG16" i="10"/>
  <c r="EH16" i="10"/>
  <c r="DX17" i="10"/>
  <c r="DY17" i="10"/>
  <c r="EA17" i="10"/>
  <c r="EB17" i="10"/>
  <c r="ED17" i="10"/>
  <c r="EE17" i="10"/>
  <c r="EG17" i="10"/>
  <c r="EH17" i="10"/>
  <c r="DX18" i="10"/>
  <c r="DY18" i="10"/>
  <c r="EA18" i="10"/>
  <c r="EB18" i="10"/>
  <c r="ED18" i="10"/>
  <c r="EE18" i="10"/>
  <c r="EG18" i="10"/>
  <c r="EH18" i="10"/>
  <c r="DX19" i="10"/>
  <c r="DY19" i="10"/>
  <c r="EA19" i="10"/>
  <c r="EB19" i="10"/>
  <c r="ED19" i="10"/>
  <c r="EE19" i="10"/>
  <c r="EG19" i="10"/>
  <c r="EH19" i="10"/>
  <c r="DX20" i="10"/>
  <c r="DY20" i="10"/>
  <c r="EA20" i="10"/>
  <c r="EB20" i="10"/>
  <c r="ED20" i="10"/>
  <c r="EE20" i="10"/>
  <c r="EG20" i="10"/>
  <c r="EH20" i="10"/>
  <c r="DX21" i="10"/>
  <c r="DY21" i="10"/>
  <c r="EA21" i="10"/>
  <c r="EB21" i="10"/>
  <c r="ED21" i="10"/>
  <c r="EE21" i="10"/>
  <c r="EG21" i="10"/>
  <c r="EH21" i="10"/>
  <c r="DX22" i="10"/>
  <c r="DY22" i="10"/>
  <c r="EA22" i="10"/>
  <c r="EB22" i="10"/>
  <c r="ED22" i="10"/>
  <c r="EE22" i="10"/>
  <c r="EG22" i="10"/>
  <c r="EH22" i="10"/>
  <c r="DX23" i="10"/>
  <c r="DY23" i="10"/>
  <c r="EA23" i="10"/>
  <c r="EB23" i="10"/>
  <c r="ED23" i="10"/>
  <c r="EE23" i="10"/>
  <c r="EG23" i="10"/>
  <c r="EH23" i="10"/>
  <c r="DX24" i="10"/>
  <c r="DY24" i="10"/>
  <c r="EA24" i="10"/>
  <c r="EB24" i="10"/>
  <c r="ED24" i="10"/>
  <c r="EE24" i="10"/>
  <c r="EG24" i="10"/>
  <c r="EH24" i="10"/>
  <c r="DX25" i="10"/>
  <c r="DY25" i="10"/>
  <c r="EA25" i="10"/>
  <c r="EB25" i="10"/>
  <c r="ED25" i="10"/>
  <c r="EE25" i="10"/>
  <c r="EG25" i="10"/>
  <c r="EH25" i="10"/>
  <c r="DX26" i="10"/>
  <c r="DY26" i="10"/>
  <c r="EA26" i="10"/>
  <c r="EB26" i="10"/>
  <c r="ED26" i="10"/>
  <c r="EE26" i="10"/>
  <c r="EG26" i="10"/>
  <c r="EH26" i="10"/>
  <c r="DX27" i="10"/>
  <c r="DY27" i="10"/>
  <c r="EA27" i="10"/>
  <c r="EB27" i="10"/>
  <c r="ED27" i="10"/>
  <c r="EE27" i="10"/>
  <c r="EG27" i="10"/>
  <c r="EH27" i="10"/>
  <c r="DX28" i="10"/>
  <c r="DY28" i="10"/>
  <c r="EA28" i="10"/>
  <c r="EB28" i="10"/>
  <c r="ED28" i="10"/>
  <c r="EE28" i="10"/>
  <c r="EG28" i="10"/>
  <c r="EH28" i="10"/>
  <c r="DX29" i="10"/>
  <c r="DY29" i="10"/>
  <c r="EA29" i="10"/>
  <c r="EB29" i="10"/>
  <c r="ED29" i="10"/>
  <c r="EE29" i="10"/>
  <c r="EG29" i="10"/>
  <c r="EH29" i="10"/>
  <c r="DX30" i="10"/>
  <c r="DY30" i="10"/>
  <c r="EA30" i="10"/>
  <c r="EB30" i="10"/>
  <c r="ED30" i="10"/>
  <c r="EE30" i="10"/>
  <c r="EG30" i="10"/>
  <c r="EH30" i="10"/>
  <c r="DX31" i="10"/>
  <c r="DY31" i="10"/>
  <c r="EA31" i="10"/>
  <c r="EB31" i="10"/>
  <c r="ED31" i="10"/>
  <c r="EE31" i="10"/>
  <c r="EG31" i="10"/>
  <c r="EH31" i="10"/>
  <c r="DX32" i="10"/>
  <c r="DY32" i="10"/>
  <c r="EA32" i="10"/>
  <c r="EB32" i="10"/>
  <c r="ED32" i="10"/>
  <c r="EE32" i="10"/>
  <c r="EG32" i="10"/>
  <c r="EH32" i="10"/>
  <c r="DX33" i="10"/>
  <c r="DY33" i="10"/>
  <c r="EA33" i="10"/>
  <c r="EB33" i="10"/>
  <c r="ED33" i="10"/>
  <c r="EE33" i="10"/>
  <c r="EG33" i="10"/>
  <c r="EH33" i="10"/>
  <c r="DX34" i="10"/>
  <c r="DY34" i="10"/>
  <c r="EA34" i="10"/>
  <c r="EB34" i="10"/>
  <c r="ED34" i="10"/>
  <c r="EE34" i="10"/>
  <c r="EG34" i="10"/>
  <c r="EH34" i="10"/>
  <c r="DX35" i="10"/>
  <c r="DY35" i="10"/>
  <c r="EA35" i="10"/>
  <c r="EB35" i="10"/>
  <c r="ED35" i="10"/>
  <c r="EE35" i="10"/>
  <c r="EG35" i="10"/>
  <c r="EH35" i="10"/>
  <c r="DX36" i="10"/>
  <c r="DY36" i="10"/>
  <c r="EA36" i="10"/>
  <c r="EB36" i="10"/>
  <c r="ED36" i="10"/>
  <c r="EE36" i="10"/>
  <c r="EG36" i="10"/>
  <c r="EH36" i="10"/>
  <c r="DX37" i="10"/>
  <c r="DY37" i="10"/>
  <c r="EA37" i="10"/>
  <c r="EB37" i="10"/>
  <c r="ED37" i="10"/>
  <c r="EE37" i="10"/>
  <c r="EG37" i="10"/>
  <c r="EH37" i="10"/>
  <c r="DX38" i="10"/>
  <c r="DY38" i="10"/>
  <c r="EA38" i="10"/>
  <c r="EB38" i="10"/>
  <c r="ED38" i="10"/>
  <c r="EE38" i="10"/>
  <c r="EG38" i="10"/>
  <c r="EH38" i="10"/>
  <c r="DX39" i="10"/>
  <c r="DY39" i="10"/>
  <c r="EA39" i="10"/>
  <c r="EB39" i="10"/>
  <c r="ED39" i="10"/>
  <c r="EE39" i="10"/>
  <c r="EG39" i="10"/>
  <c r="EH39" i="10"/>
  <c r="DX40" i="10"/>
  <c r="DY40" i="10"/>
  <c r="EA40" i="10"/>
  <c r="EB40" i="10"/>
  <c r="ED40" i="10"/>
  <c r="EE40" i="10"/>
  <c r="EG40" i="10"/>
  <c r="EH40" i="10"/>
  <c r="DX41" i="10"/>
  <c r="DY41" i="10"/>
  <c r="EA41" i="10"/>
  <c r="EB41" i="10"/>
  <c r="ED41" i="10"/>
  <c r="EE41" i="10"/>
  <c r="EG41" i="10"/>
  <c r="EH41" i="10"/>
  <c r="DX42" i="10"/>
  <c r="DY42" i="10"/>
  <c r="EA42" i="10"/>
  <c r="EB42" i="10"/>
  <c r="ED42" i="10"/>
  <c r="EE42" i="10"/>
  <c r="EG42" i="10"/>
  <c r="EH42" i="10"/>
  <c r="DX43" i="10"/>
  <c r="DY43" i="10"/>
  <c r="EA43" i="10"/>
  <c r="EB43" i="10"/>
  <c r="ED43" i="10"/>
  <c r="EE43" i="10"/>
  <c r="EG43" i="10"/>
  <c r="EH43" i="10"/>
  <c r="DX44" i="10"/>
  <c r="DY44" i="10"/>
  <c r="EA44" i="10"/>
  <c r="EB44" i="10"/>
  <c r="ED44" i="10"/>
  <c r="EE44" i="10"/>
  <c r="EG44" i="10"/>
  <c r="EH44" i="10"/>
  <c r="DX45" i="10"/>
  <c r="DY45" i="10"/>
  <c r="EA45" i="10"/>
  <c r="EB45" i="10"/>
  <c r="ED45" i="10"/>
  <c r="EE45" i="10"/>
  <c r="EG45" i="10"/>
  <c r="EH45" i="10"/>
  <c r="DX46" i="10"/>
  <c r="DY46" i="10"/>
  <c r="EA46" i="10"/>
  <c r="EB46" i="10"/>
  <c r="ED46" i="10"/>
  <c r="EE46" i="10"/>
  <c r="EG46" i="10"/>
  <c r="EH46" i="10"/>
  <c r="DX47" i="10"/>
  <c r="DY47" i="10"/>
  <c r="EA47" i="10"/>
  <c r="EB47" i="10"/>
  <c r="ED47" i="10"/>
  <c r="EE47" i="10"/>
  <c r="EG47" i="10"/>
  <c r="EH47" i="10"/>
  <c r="DX48" i="10"/>
  <c r="DY48" i="10"/>
  <c r="EA48" i="10"/>
  <c r="EB48" i="10"/>
  <c r="ED48" i="10"/>
  <c r="EE48" i="10"/>
  <c r="EG48" i="10"/>
  <c r="EH48" i="10"/>
  <c r="DX49" i="10"/>
  <c r="DY49" i="10"/>
  <c r="EA49" i="10"/>
  <c r="EB49" i="10"/>
  <c r="ED49" i="10"/>
  <c r="EE49" i="10"/>
  <c r="EG49" i="10"/>
  <c r="EH49" i="10"/>
  <c r="DX50" i="10"/>
  <c r="DY50" i="10"/>
  <c r="EA50" i="10"/>
  <c r="EB50" i="10"/>
  <c r="ED50" i="10"/>
  <c r="EE50" i="10"/>
  <c r="EG50" i="10"/>
  <c r="EH50" i="10"/>
  <c r="DX51" i="10"/>
  <c r="DY51" i="10"/>
  <c r="EA51" i="10"/>
  <c r="EB51" i="10"/>
  <c r="ED51" i="10"/>
  <c r="EE51" i="10"/>
  <c r="EG51" i="10"/>
  <c r="EH51" i="10"/>
  <c r="DX52" i="10"/>
  <c r="DY52" i="10"/>
  <c r="EA52" i="10"/>
  <c r="EB52" i="10"/>
  <c r="ED52" i="10"/>
  <c r="EE52" i="10"/>
  <c r="EG52" i="10"/>
  <c r="EH52" i="10"/>
  <c r="DX53" i="10"/>
  <c r="DY53" i="10"/>
  <c r="EA53" i="10"/>
  <c r="EB53" i="10"/>
  <c r="ED53" i="10"/>
  <c r="EE53" i="10"/>
  <c r="EG53" i="10"/>
  <c r="EH53" i="10"/>
  <c r="DX54" i="10"/>
  <c r="DY54" i="10"/>
  <c r="EA54" i="10"/>
  <c r="EB54" i="10"/>
  <c r="ED54" i="10"/>
  <c r="EE54" i="10"/>
  <c r="EG54" i="10"/>
  <c r="EH54" i="10"/>
  <c r="DX55" i="10"/>
  <c r="DY55" i="10"/>
  <c r="EA55" i="10"/>
  <c r="EB55" i="10"/>
  <c r="ED55" i="10"/>
  <c r="EE55" i="10"/>
  <c r="EG55" i="10"/>
  <c r="EH55" i="10"/>
  <c r="DX56" i="10"/>
  <c r="DY56" i="10"/>
  <c r="EA56" i="10"/>
  <c r="EB56" i="10"/>
  <c r="ED56" i="10"/>
  <c r="EE56" i="10"/>
  <c r="EG56" i="10"/>
  <c r="EH56" i="10"/>
  <c r="DX57" i="10"/>
  <c r="DY57" i="10"/>
  <c r="EA57" i="10"/>
  <c r="EB57" i="10"/>
  <c r="ED57" i="10"/>
  <c r="EE57" i="10"/>
  <c r="EG57" i="10"/>
  <c r="EH57" i="10"/>
  <c r="DX58" i="10"/>
  <c r="DY58" i="10"/>
  <c r="EA58" i="10"/>
  <c r="EB58" i="10"/>
  <c r="ED58" i="10"/>
  <c r="EE58" i="10"/>
  <c r="EG58" i="10"/>
  <c r="EH58" i="10"/>
  <c r="DX59" i="10"/>
  <c r="DY59" i="10"/>
  <c r="EA59" i="10"/>
  <c r="EB59" i="10"/>
  <c r="ED59" i="10"/>
  <c r="EE59" i="10"/>
  <c r="EG59" i="10"/>
  <c r="EH59" i="10"/>
  <c r="DX60" i="10"/>
  <c r="DY60" i="10"/>
  <c r="EA60" i="10"/>
  <c r="EB60" i="10"/>
  <c r="ED60" i="10"/>
  <c r="EE60" i="10"/>
  <c r="EG60" i="10"/>
  <c r="EH60" i="10"/>
  <c r="DX61" i="10"/>
  <c r="DY61" i="10"/>
  <c r="EA61" i="10"/>
  <c r="EB61" i="10"/>
  <c r="ED61" i="10"/>
  <c r="EE61" i="10"/>
  <c r="EG61" i="10"/>
  <c r="EH61" i="10"/>
  <c r="DX62" i="10"/>
  <c r="DY62" i="10"/>
  <c r="EA62" i="10"/>
  <c r="EB62" i="10"/>
  <c r="ED62" i="10"/>
  <c r="EE62" i="10"/>
  <c r="EG62" i="10"/>
  <c r="EH62" i="10"/>
  <c r="DX63" i="10"/>
  <c r="DY63" i="10"/>
  <c r="EA63" i="10"/>
  <c r="EB63" i="10"/>
  <c r="ED63" i="10"/>
  <c r="EE63" i="10"/>
  <c r="EG63" i="10"/>
  <c r="EH63" i="10"/>
  <c r="DX64" i="10"/>
  <c r="DY64" i="10"/>
  <c r="EA64" i="10"/>
  <c r="EB64" i="10"/>
  <c r="ED64" i="10"/>
  <c r="EE64" i="10"/>
  <c r="EG64" i="10"/>
  <c r="EH64" i="10"/>
  <c r="DX65" i="10"/>
  <c r="DY65" i="10"/>
  <c r="EA65" i="10"/>
  <c r="EB65" i="10"/>
  <c r="ED65" i="10"/>
  <c r="EE65" i="10"/>
  <c r="EG65" i="10"/>
  <c r="EH65" i="10"/>
  <c r="DX66" i="10"/>
  <c r="DY66" i="10"/>
  <c r="EA66" i="10"/>
  <c r="EB66" i="10"/>
  <c r="ED66" i="10"/>
  <c r="EE66" i="10"/>
  <c r="EG66" i="10"/>
  <c r="EH66" i="10"/>
  <c r="DX67" i="10"/>
  <c r="DY67" i="10"/>
  <c r="EA67" i="10"/>
  <c r="EB67" i="10"/>
  <c r="ED67" i="10"/>
  <c r="EE67" i="10"/>
  <c r="EG67" i="10"/>
  <c r="EH67" i="10"/>
  <c r="DX68" i="10"/>
  <c r="DY68" i="10"/>
  <c r="EA68" i="10"/>
  <c r="EB68" i="10"/>
  <c r="ED68" i="10"/>
  <c r="EE68" i="10"/>
  <c r="EG68" i="10"/>
  <c r="EH68" i="10"/>
  <c r="DX69" i="10"/>
  <c r="DY69" i="10"/>
  <c r="EA69" i="10"/>
  <c r="EB69" i="10"/>
  <c r="ED69" i="10"/>
  <c r="EE69" i="10"/>
  <c r="EG69" i="10"/>
  <c r="EH69" i="10"/>
  <c r="DX70" i="10"/>
  <c r="DY70" i="10"/>
  <c r="EA70" i="10"/>
  <c r="EB70" i="10"/>
  <c r="ED70" i="10"/>
  <c r="EE70" i="10"/>
  <c r="EG70" i="10"/>
  <c r="EH70" i="10"/>
  <c r="DX71" i="10"/>
  <c r="DY71" i="10"/>
  <c r="EA71" i="10"/>
  <c r="EB71" i="10"/>
  <c r="ED71" i="10"/>
  <c r="EE71" i="10"/>
  <c r="EG71" i="10"/>
  <c r="EH71" i="10"/>
  <c r="DX72" i="10"/>
  <c r="DY72" i="10"/>
  <c r="EA72" i="10"/>
  <c r="EB72" i="10"/>
  <c r="ED72" i="10"/>
  <c r="EE72" i="10"/>
  <c r="EG72" i="10"/>
  <c r="EH72" i="10"/>
  <c r="DX73" i="10"/>
  <c r="DY73" i="10"/>
  <c r="EA73" i="10"/>
  <c r="EB73" i="10"/>
  <c r="ED73" i="10"/>
  <c r="EE73" i="10"/>
  <c r="EG73" i="10"/>
  <c r="EH73" i="10"/>
  <c r="DX74" i="10"/>
  <c r="DY74" i="10"/>
  <c r="EA74" i="10"/>
  <c r="EB74" i="10"/>
  <c r="ED74" i="10"/>
  <c r="EE74" i="10"/>
  <c r="EG74" i="10"/>
  <c r="EH74" i="10"/>
  <c r="DX75" i="10"/>
  <c r="DY75" i="10"/>
  <c r="EA75" i="10"/>
  <c r="EB75" i="10"/>
  <c r="ED75" i="10"/>
  <c r="EE75" i="10"/>
  <c r="EG75" i="10"/>
  <c r="EH75" i="10"/>
  <c r="DX76" i="10"/>
  <c r="DY76" i="10"/>
  <c r="EA76" i="10"/>
  <c r="EB76" i="10"/>
  <c r="ED76" i="10"/>
  <c r="EE76" i="10"/>
  <c r="EG76" i="10"/>
  <c r="EH76" i="10"/>
  <c r="DX77" i="10"/>
  <c r="DY77" i="10"/>
  <c r="EA77" i="10"/>
  <c r="EB77" i="10"/>
  <c r="ED77" i="10"/>
  <c r="EE77" i="10"/>
  <c r="EG77" i="10"/>
  <c r="EH77" i="10"/>
  <c r="DX78" i="10"/>
  <c r="DY78" i="10"/>
  <c r="EA78" i="10"/>
  <c r="EB78" i="10"/>
  <c r="ED78" i="10"/>
  <c r="EE78" i="10"/>
  <c r="EG78" i="10"/>
  <c r="EH78" i="10"/>
  <c r="DX79" i="10"/>
  <c r="DY79" i="10"/>
  <c r="EA79" i="10"/>
  <c r="EB79" i="10"/>
  <c r="ED79" i="10"/>
  <c r="EE79" i="10"/>
  <c r="EG79" i="10"/>
  <c r="EH79" i="10"/>
  <c r="DX80" i="10"/>
  <c r="DY80" i="10"/>
  <c r="EA80" i="10"/>
  <c r="EB80" i="10"/>
  <c r="ED80" i="10"/>
  <c r="EE80" i="10"/>
  <c r="EG80" i="10"/>
  <c r="EH80" i="10"/>
  <c r="DX81" i="10"/>
  <c r="DY81" i="10"/>
  <c r="EA81" i="10"/>
  <c r="EB81" i="10"/>
  <c r="ED81" i="10"/>
  <c r="EE81" i="10"/>
  <c r="EG81" i="10"/>
  <c r="EH81" i="10"/>
  <c r="DX82" i="10"/>
  <c r="DY82" i="10"/>
  <c r="EA82" i="10"/>
  <c r="EB82" i="10"/>
  <c r="ED82" i="10"/>
  <c r="EE82" i="10"/>
  <c r="EG82" i="10"/>
  <c r="EH82" i="10"/>
  <c r="DX83" i="10"/>
  <c r="DY83" i="10"/>
  <c r="EA83" i="10"/>
  <c r="EB83" i="10"/>
  <c r="ED83" i="10"/>
  <c r="EE83" i="10"/>
  <c r="EG83" i="10"/>
  <c r="EH83" i="10"/>
  <c r="DX84" i="10"/>
  <c r="DY84" i="10"/>
  <c r="EA84" i="10"/>
  <c r="EB84" i="10"/>
  <c r="ED84" i="10"/>
  <c r="EE84" i="10"/>
  <c r="EG84" i="10"/>
  <c r="EH84" i="10"/>
  <c r="DX85" i="10"/>
  <c r="DY85" i="10"/>
  <c r="EA85" i="10"/>
  <c r="EB85" i="10"/>
  <c r="ED85" i="10"/>
  <c r="EE85" i="10"/>
  <c r="EG85" i="10"/>
  <c r="EH85" i="10"/>
  <c r="DX86" i="10"/>
  <c r="DY86" i="10"/>
  <c r="EA86" i="10"/>
  <c r="EB86" i="10"/>
  <c r="ED86" i="10"/>
  <c r="EE86" i="10"/>
  <c r="EG86" i="10"/>
  <c r="EH86" i="10"/>
  <c r="DX87" i="10"/>
  <c r="DY87" i="10"/>
  <c r="EA87" i="10"/>
  <c r="EB87" i="10"/>
  <c r="ED87" i="10"/>
  <c r="EE87" i="10"/>
  <c r="EG87" i="10"/>
  <c r="EH87" i="10"/>
  <c r="DX88" i="10"/>
  <c r="DY88" i="10"/>
  <c r="EA88" i="10"/>
  <c r="EB88" i="10"/>
  <c r="ED88" i="10"/>
  <c r="EE88" i="10"/>
  <c r="EG88" i="10"/>
  <c r="EH88" i="10"/>
  <c r="DX89" i="10"/>
  <c r="DY89" i="10"/>
  <c r="EA89" i="10"/>
  <c r="EB89" i="10"/>
  <c r="ED89" i="10"/>
  <c r="EE89" i="10"/>
  <c r="EG89" i="10"/>
  <c r="EH89" i="10"/>
  <c r="DX90" i="10"/>
  <c r="DY90" i="10"/>
  <c r="EA90" i="10"/>
  <c r="EB90" i="10"/>
  <c r="ED90" i="10"/>
  <c r="EE90" i="10"/>
  <c r="EG90" i="10"/>
  <c r="EH90" i="10"/>
  <c r="DX91" i="10"/>
  <c r="DY91" i="10"/>
  <c r="EA91" i="10"/>
  <c r="EB91" i="10"/>
  <c r="ED91" i="10"/>
  <c r="EE91" i="10"/>
  <c r="EG91" i="10"/>
  <c r="EH91" i="10"/>
  <c r="DX92" i="10"/>
  <c r="DY92" i="10"/>
  <c r="EA92" i="10"/>
  <c r="EB92" i="10"/>
  <c r="ED92" i="10"/>
  <c r="EE92" i="10"/>
  <c r="EG92" i="10"/>
  <c r="EH92" i="10"/>
  <c r="DX93" i="10"/>
  <c r="DY93" i="10"/>
  <c r="EA93" i="10"/>
  <c r="EB93" i="10"/>
  <c r="ED93" i="10"/>
  <c r="EE93" i="10"/>
  <c r="EG93" i="10"/>
  <c r="EH93" i="10"/>
  <c r="DX94" i="10"/>
  <c r="DY94" i="10"/>
  <c r="EA94" i="10"/>
  <c r="EB94" i="10"/>
  <c r="ED94" i="10"/>
  <c r="EE94" i="10"/>
  <c r="EG94" i="10"/>
  <c r="EH94" i="10"/>
  <c r="DX95" i="10"/>
  <c r="DY95" i="10"/>
  <c r="EA95" i="10"/>
  <c r="EB95" i="10"/>
  <c r="ED95" i="10"/>
  <c r="EE95" i="10"/>
  <c r="EG95" i="10"/>
  <c r="EH95" i="10"/>
  <c r="DX96" i="10"/>
  <c r="DY96" i="10"/>
  <c r="EA96" i="10"/>
  <c r="EB96" i="10"/>
  <c r="ED96" i="10"/>
  <c r="EE96" i="10"/>
  <c r="EG96" i="10"/>
  <c r="EH96" i="10"/>
  <c r="DX97" i="10"/>
  <c r="DY97" i="10"/>
  <c r="EA97" i="10"/>
  <c r="EB97" i="10"/>
  <c r="ED97" i="10"/>
  <c r="EE97" i="10"/>
  <c r="EG97" i="10"/>
  <c r="EH97" i="10"/>
  <c r="EH2" i="10"/>
  <c r="EG2" i="10"/>
  <c r="EE2" i="10"/>
  <c r="ED2" i="10"/>
  <c r="EB2" i="10"/>
  <c r="EA2" i="10"/>
  <c r="DY2" i="10"/>
  <c r="DX2" i="10"/>
  <c r="N80" i="6"/>
  <c r="M80" i="6"/>
  <c r="N77" i="6"/>
  <c r="M77" i="6"/>
  <c r="N74" i="6"/>
  <c r="M74" i="6"/>
  <c r="N71" i="6"/>
  <c r="M71" i="6"/>
  <c r="N68" i="6"/>
  <c r="M68" i="6"/>
  <c r="N65" i="6"/>
  <c r="M65" i="6"/>
  <c r="N62" i="6"/>
  <c r="M62" i="6"/>
  <c r="N59" i="6"/>
  <c r="M59" i="6"/>
  <c r="N56" i="6"/>
  <c r="M56" i="6"/>
  <c r="N53" i="6"/>
  <c r="M53" i="6"/>
  <c r="N50" i="6"/>
  <c r="M50" i="6"/>
  <c r="N47" i="6"/>
  <c r="M47" i="6"/>
  <c r="N44" i="6"/>
  <c r="M44" i="6"/>
  <c r="O42" i="6"/>
  <c r="N42" i="6"/>
  <c r="M42" i="6"/>
  <c r="O43" i="6"/>
  <c r="N43" i="6"/>
  <c r="M43" i="6"/>
  <c r="O45" i="6"/>
  <c r="N45" i="6"/>
  <c r="M45" i="6"/>
  <c r="O46" i="6"/>
  <c r="N46" i="6"/>
  <c r="M46" i="6"/>
  <c r="O48" i="6"/>
  <c r="N48" i="6"/>
  <c r="M48" i="6"/>
  <c r="O49" i="6"/>
  <c r="N49" i="6"/>
  <c r="M49" i="6"/>
  <c r="O51" i="6"/>
  <c r="N51" i="6"/>
  <c r="M51" i="6"/>
  <c r="O52" i="6"/>
  <c r="N52" i="6"/>
  <c r="M52" i="6"/>
  <c r="O54" i="6"/>
  <c r="N54" i="6"/>
  <c r="M54" i="6"/>
  <c r="O55" i="6"/>
  <c r="N55" i="6"/>
  <c r="M55" i="6"/>
  <c r="O57" i="6"/>
  <c r="N57" i="6"/>
  <c r="M57" i="6"/>
  <c r="O58" i="6"/>
  <c r="N58" i="6"/>
  <c r="M58" i="6"/>
  <c r="O60" i="6"/>
  <c r="N60" i="6"/>
  <c r="M60" i="6"/>
  <c r="O61" i="6"/>
  <c r="N61" i="6"/>
  <c r="M61" i="6"/>
  <c r="O63" i="6"/>
  <c r="N63" i="6"/>
  <c r="M63" i="6"/>
  <c r="O64" i="6"/>
  <c r="N64" i="6"/>
  <c r="M64" i="6"/>
  <c r="O66" i="6"/>
  <c r="N66" i="6"/>
  <c r="M66" i="6"/>
  <c r="O67" i="6"/>
  <c r="N67" i="6"/>
  <c r="M67" i="6"/>
  <c r="O69" i="6"/>
  <c r="N69" i="6"/>
  <c r="M69" i="6"/>
  <c r="O70" i="6"/>
  <c r="N70" i="6"/>
  <c r="M70" i="6"/>
  <c r="O72" i="6"/>
  <c r="N72" i="6"/>
  <c r="M72" i="6"/>
  <c r="O73" i="6"/>
  <c r="N73" i="6"/>
  <c r="M73" i="6"/>
  <c r="O75" i="6"/>
  <c r="N75" i="6"/>
  <c r="M75" i="6"/>
  <c r="O76" i="6"/>
  <c r="N76" i="6"/>
  <c r="M76" i="6"/>
  <c r="O78" i="6"/>
  <c r="N78" i="6"/>
  <c r="M78" i="6"/>
  <c r="O79" i="6"/>
  <c r="N79" i="6"/>
  <c r="M79" i="6"/>
  <c r="O81" i="6"/>
  <c r="N81" i="6"/>
  <c r="M81" i="6"/>
  <c r="P64" i="6"/>
  <c r="J64" i="6"/>
  <c r="Q64" i="6"/>
  <c r="R64" i="6"/>
  <c r="P65" i="6"/>
  <c r="J65" i="6"/>
  <c r="Q65" i="6"/>
  <c r="R65" i="6"/>
  <c r="P66" i="6"/>
  <c r="J66" i="6"/>
  <c r="Q66" i="6"/>
  <c r="R66" i="6"/>
  <c r="P67" i="6"/>
  <c r="J67" i="6"/>
  <c r="Q67" i="6"/>
  <c r="R67" i="6"/>
  <c r="P68" i="6"/>
  <c r="J68" i="6"/>
  <c r="Q68" i="6"/>
  <c r="R68" i="6"/>
  <c r="P69" i="6"/>
  <c r="J69" i="6"/>
  <c r="Q69" i="6"/>
  <c r="R69" i="6"/>
  <c r="P70" i="6"/>
  <c r="J70" i="6"/>
  <c r="Q70" i="6"/>
  <c r="R70" i="6"/>
  <c r="P71" i="6"/>
  <c r="J71" i="6"/>
  <c r="Q71" i="6"/>
  <c r="R71" i="6"/>
  <c r="P72" i="6"/>
  <c r="J72" i="6"/>
  <c r="Q72" i="6"/>
  <c r="R72" i="6"/>
  <c r="P73" i="6"/>
  <c r="J73" i="6"/>
  <c r="Q73" i="6"/>
  <c r="R73" i="6"/>
  <c r="P74" i="6"/>
  <c r="J74" i="6"/>
  <c r="Q74" i="6"/>
  <c r="R74" i="6"/>
  <c r="P75" i="6"/>
  <c r="J75" i="6"/>
  <c r="Q75" i="6"/>
  <c r="R75" i="6"/>
  <c r="P76" i="6"/>
  <c r="Q76" i="6"/>
  <c r="R76" i="6"/>
  <c r="P77" i="6"/>
  <c r="Q77" i="6"/>
  <c r="R77" i="6"/>
  <c r="P78" i="6"/>
  <c r="Q78" i="6"/>
  <c r="R78" i="6"/>
  <c r="P79" i="6"/>
  <c r="Q79" i="6"/>
  <c r="R79" i="6"/>
  <c r="P80" i="6"/>
  <c r="Q80" i="6"/>
  <c r="R80" i="6"/>
  <c r="P81" i="6"/>
  <c r="Q81" i="6"/>
  <c r="R81" i="6"/>
  <c r="T41" i="6"/>
  <c r="P42" i="6"/>
  <c r="J42" i="6"/>
  <c r="Q42" i="6"/>
  <c r="R42" i="6"/>
  <c r="P43" i="6"/>
  <c r="Q43" i="6"/>
  <c r="R43" i="6"/>
  <c r="P44" i="6"/>
  <c r="Q44" i="6"/>
  <c r="R44" i="6"/>
  <c r="P45" i="6"/>
  <c r="Q45" i="6"/>
  <c r="R45" i="6"/>
  <c r="P46" i="6"/>
  <c r="Q46" i="6"/>
  <c r="R46" i="6"/>
  <c r="P47" i="6"/>
  <c r="Q47" i="6"/>
  <c r="R47" i="6"/>
  <c r="P48" i="6"/>
  <c r="Q48" i="6"/>
  <c r="R48" i="6"/>
  <c r="P49" i="6"/>
  <c r="Q49" i="6"/>
  <c r="R49" i="6"/>
  <c r="P50" i="6"/>
  <c r="Q50" i="6"/>
  <c r="R50" i="6"/>
  <c r="P51" i="6"/>
  <c r="Q51" i="6"/>
  <c r="R51" i="6"/>
  <c r="P52" i="6"/>
  <c r="Q52" i="6"/>
  <c r="R52" i="6"/>
  <c r="P53" i="6"/>
  <c r="Q53" i="6"/>
  <c r="R53" i="6"/>
  <c r="P54" i="6"/>
  <c r="Q54" i="6"/>
  <c r="R54" i="6"/>
  <c r="P55" i="6"/>
  <c r="J55" i="6"/>
  <c r="Q55" i="6"/>
  <c r="R55" i="6"/>
  <c r="P56" i="6"/>
  <c r="J56" i="6"/>
  <c r="Q56" i="6"/>
  <c r="R56" i="6"/>
  <c r="P57" i="6"/>
  <c r="J57" i="6"/>
  <c r="Q57" i="6"/>
  <c r="R57" i="6"/>
  <c r="P58" i="6"/>
  <c r="J58" i="6"/>
  <c r="Q58" i="6"/>
  <c r="R58" i="6"/>
  <c r="P59" i="6"/>
  <c r="J59" i="6"/>
  <c r="Q59" i="6"/>
  <c r="R59" i="6"/>
  <c r="P60" i="6"/>
  <c r="J60" i="6"/>
  <c r="Q60" i="6"/>
  <c r="R60" i="6"/>
  <c r="P61" i="6"/>
  <c r="J61" i="6"/>
  <c r="Q61" i="6"/>
  <c r="R61" i="6"/>
  <c r="P62" i="6"/>
  <c r="J62" i="6"/>
  <c r="Q62" i="6"/>
  <c r="R62" i="6"/>
  <c r="P63" i="6"/>
  <c r="J63" i="6"/>
  <c r="Q63" i="6"/>
  <c r="R63" i="6"/>
  <c r="O88" i="6"/>
  <c r="N88" i="6"/>
  <c r="M88" i="6"/>
  <c r="P88" i="6"/>
  <c r="J88" i="6"/>
  <c r="Q88" i="6"/>
  <c r="R88" i="6"/>
</calcChain>
</file>

<file path=xl/sharedStrings.xml><?xml version="1.0" encoding="utf-8"?>
<sst xmlns="http://schemas.openxmlformats.org/spreadsheetml/2006/main" count="441" uniqueCount="77">
  <si>
    <t>width</t>
  </si>
  <si>
    <t>epsi</t>
  </si>
  <si>
    <t>L [mm]</t>
  </si>
  <si>
    <t>drop</t>
  </si>
  <si>
    <t>sign(stereo)</t>
  </si>
  <si>
    <t>layer</t>
  </si>
  <si>
    <t>Ncell</t>
  </si>
  <si>
    <t>first width</t>
  </si>
  <si>
    <t>first sense r</t>
  </si>
  <si>
    <t># of</t>
  </si>
  <si>
    <t>wires</t>
  </si>
  <si>
    <t>at z=0</t>
  </si>
  <si>
    <t>pitch</t>
  </si>
  <si>
    <t>endpl</t>
  </si>
  <si>
    <t>height</t>
  </si>
  <si>
    <t>R wires</t>
  </si>
  <si>
    <t>sublay</t>
  </si>
  <si>
    <t>alpha</t>
  </si>
  <si>
    <t>guard layer</t>
  </si>
  <si>
    <t>inner field dw+</t>
  </si>
  <si>
    <t>inner field  up-</t>
  </si>
  <si>
    <t>sense/field +</t>
  </si>
  <si>
    <t>outer field up+</t>
  </si>
  <si>
    <t>inner field dw-</t>
  </si>
  <si>
    <t>sense/field -</t>
  </si>
  <si>
    <t>outer field up-</t>
  </si>
  <si>
    <t>outer cyl in</t>
  </si>
  <si>
    <t xml:space="preserve">Wire </t>
  </si>
  <si>
    <t>length</t>
  </si>
  <si>
    <t>on board</t>
  </si>
  <si>
    <t>2*α</t>
  </si>
  <si>
    <t>inner cyl. R</t>
  </si>
  <si>
    <t>outer cyl. R</t>
  </si>
  <si>
    <t>out guard L/2</t>
  </si>
  <si>
    <t>in guard z=0</t>
  </si>
  <si>
    <t>endplate</t>
  </si>
  <si>
    <t>distance</t>
  </si>
  <si>
    <t>degrees</t>
  </si>
  <si>
    <t>radiants</t>
  </si>
  <si>
    <t xml:space="preserve">inner cyl </t>
  </si>
  <si>
    <t>Nc increment</t>
  </si>
  <si>
    <t>guard</t>
  </si>
  <si>
    <t>field40</t>
  </si>
  <si>
    <t>field50</t>
  </si>
  <si>
    <t>sense</t>
  </si>
  <si>
    <t>total</t>
  </si>
  <si>
    <t>N of wires</t>
  </si>
  <si>
    <t>CepC</t>
  </si>
  <si>
    <t>CMD3</t>
  </si>
  <si>
    <t>no wires</t>
  </si>
  <si>
    <t xml:space="preserve">inner field </t>
  </si>
  <si>
    <t xml:space="preserve">sense/field </t>
  </si>
  <si>
    <t xml:space="preserve">outer field </t>
  </si>
  <si>
    <t>x guard</t>
  </si>
  <si>
    <t>y guard</t>
  </si>
  <si>
    <t>x field</t>
  </si>
  <si>
    <t>y field</t>
  </si>
  <si>
    <t>x sense</t>
  </si>
  <si>
    <t>y sense</t>
  </si>
  <si>
    <t>x inner wall</t>
  </si>
  <si>
    <t>y inner wall</t>
  </si>
  <si>
    <t>empty</t>
  </si>
  <si>
    <t>sectors</t>
  </si>
  <si>
    <t xml:space="preserve">guard </t>
  </si>
  <si>
    <t>guard gap</t>
  </si>
  <si>
    <t>sense gap</t>
  </si>
  <si>
    <t>mid cyl</t>
  </si>
  <si>
    <t>sense20</t>
  </si>
  <si>
    <t>field90</t>
  </si>
  <si>
    <t>guard120</t>
  </si>
  <si>
    <t>guard50</t>
  </si>
  <si>
    <t>s20-25g</t>
  </si>
  <si>
    <t>f40-20g</t>
  </si>
  <si>
    <t>f50-30g</t>
  </si>
  <si>
    <t>g50-30g</t>
  </si>
  <si>
    <t>f90-100g</t>
  </si>
  <si>
    <t>g120-180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</si>
</sst>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3" x14ac:knownFonts="1">
    <font>
      <sz val="10"/>
      <name val="Verdana"/>
    </font>
    <font>
      <b/>
      <sz val="10"/>
      <name val="Verdana"/>
    </font>
    <font>
      <sz val="10"/>
      <name val="Verdana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FF0000"/>
      <name val="Verdana"/>
    </font>
    <font>
      <sz val="10"/>
      <color rgb="FF0000FF"/>
      <name val="Verdana"/>
    </font>
    <font>
      <b/>
      <sz val="10"/>
      <color rgb="FF0000FF"/>
      <name val="Verdana"/>
    </font>
    <font>
      <b/>
      <sz val="10"/>
      <color rgb="FFFF0000"/>
      <name val="Verdana"/>
    </font>
    <font>
      <sz val="36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B2B2B2"/>
      </left>
      <right/>
      <top style="medium">
        <color auto="1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0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7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1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" fontId="0" fillId="0" borderId="2" xfId="0" applyNumberFormat="1" applyBorder="1"/>
    <xf numFmtId="164" fontId="0" fillId="0" borderId="2" xfId="0" applyNumberFormat="1" applyBorder="1"/>
    <xf numFmtId="1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49" fontId="0" fillId="0" borderId="3" xfId="0" applyNumberFormat="1" applyBorder="1"/>
    <xf numFmtId="49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4" borderId="8" xfId="3" applyFont="1" applyBorder="1" applyAlignment="1">
      <alignment horizontal="center"/>
    </xf>
    <xf numFmtId="0" fontId="1" fillId="4" borderId="9" xfId="3" applyFont="1" applyBorder="1" applyAlignment="1">
      <alignment horizontal="center"/>
    </xf>
    <xf numFmtId="0" fontId="4" fillId="3" borderId="10" xfId="2" applyBorder="1" applyAlignment="1">
      <alignment horizontal="center"/>
    </xf>
    <xf numFmtId="0" fontId="4" fillId="3" borderId="11" xfId="2" applyBorder="1" applyAlignment="1">
      <alignment horizontal="center"/>
    </xf>
    <xf numFmtId="0" fontId="3" fillId="2" borderId="10" xfId="1" applyBorder="1" applyAlignment="1">
      <alignment horizontal="center"/>
    </xf>
    <xf numFmtId="164" fontId="1" fillId="4" borderId="13" xfId="3" applyNumberFormat="1" applyFont="1" applyBorder="1" applyAlignment="1">
      <alignment horizontal="center"/>
    </xf>
    <xf numFmtId="0" fontId="1" fillId="4" borderId="14" xfId="3" applyFont="1" applyBorder="1" applyAlignment="1">
      <alignment horizontal="center"/>
    </xf>
    <xf numFmtId="165" fontId="1" fillId="4" borderId="14" xfId="3" applyNumberFormat="1" applyFont="1" applyBorder="1" applyAlignment="1">
      <alignment horizontal="center"/>
    </xf>
    <xf numFmtId="164" fontId="4" fillId="3" borderId="15" xfId="2" applyNumberFormat="1" applyBorder="1" applyAlignment="1">
      <alignment horizontal="center"/>
    </xf>
    <xf numFmtId="165" fontId="4" fillId="3" borderId="15" xfId="2" applyNumberFormat="1" applyBorder="1" applyAlignment="1">
      <alignment horizontal="center"/>
    </xf>
    <xf numFmtId="165" fontId="4" fillId="3" borderId="16" xfId="2" applyNumberFormat="1" applyBorder="1" applyAlignment="1">
      <alignment horizontal="center"/>
    </xf>
    <xf numFmtId="0" fontId="3" fillId="2" borderId="17" xfId="1" applyBorder="1" applyAlignment="1">
      <alignment horizontal="center"/>
    </xf>
    <xf numFmtId="0" fontId="3" fillId="2" borderId="15" xfId="1" applyBorder="1" applyAlignment="1">
      <alignment horizontal="center"/>
    </xf>
    <xf numFmtId="0" fontId="0" fillId="0" borderId="15" xfId="0" applyBorder="1"/>
    <xf numFmtId="0" fontId="1" fillId="4" borderId="18" xfId="3" applyFont="1" applyBorder="1" applyAlignment="1">
      <alignment horizontal="center"/>
    </xf>
    <xf numFmtId="165" fontId="1" fillId="4" borderId="19" xfId="3" applyNumberFormat="1" applyFont="1" applyBorder="1" applyAlignment="1">
      <alignment horizontal="center"/>
    </xf>
    <xf numFmtId="0" fontId="4" fillId="3" borderId="12" xfId="2" applyBorder="1" applyAlignment="1">
      <alignment horizontal="center"/>
    </xf>
    <xf numFmtId="164" fontId="4" fillId="3" borderId="17" xfId="2" applyNumberFormat="1" applyBorder="1" applyAlignment="1">
      <alignment horizontal="center"/>
    </xf>
    <xf numFmtId="0" fontId="1" fillId="0" borderId="0" xfId="0" applyFont="1"/>
    <xf numFmtId="164" fontId="8" fillId="0" borderId="1" xfId="0" applyNumberFormat="1" applyFont="1" applyBorder="1"/>
    <xf numFmtId="164" fontId="9" fillId="0" borderId="1" xfId="0" applyNumberFormat="1" applyFont="1" applyBorder="1"/>
    <xf numFmtId="165" fontId="9" fillId="0" borderId="4" xfId="0" applyNumberFormat="1" applyFont="1" applyBorder="1"/>
    <xf numFmtId="165" fontId="9" fillId="0" borderId="3" xfId="0" applyNumberFormat="1" applyFont="1" applyBorder="1"/>
    <xf numFmtId="164" fontId="11" fillId="0" borderId="0" xfId="0" applyNumberFormat="1" applyFont="1" applyBorder="1"/>
    <xf numFmtId="0" fontId="12" fillId="0" borderId="0" xfId="0" applyFont="1"/>
    <xf numFmtId="1" fontId="1" fillId="0" borderId="0" xfId="0" applyNumberFormat="1" applyFont="1"/>
    <xf numFmtId="0" fontId="0" fillId="0" borderId="2" xfId="0" applyBorder="1"/>
    <xf numFmtId="164" fontId="8" fillId="0" borderId="2" xfId="0" applyNumberFormat="1" applyFont="1" applyBorder="1"/>
    <xf numFmtId="164" fontId="9" fillId="0" borderId="2" xfId="0" applyNumberFormat="1" applyFont="1" applyBorder="1"/>
    <xf numFmtId="165" fontId="9" fillId="0" borderId="21" xfId="0" applyNumberFormat="1" applyFont="1" applyBorder="1"/>
    <xf numFmtId="164" fontId="0" fillId="0" borderId="20" xfId="0" applyNumberFormat="1" applyBorder="1"/>
    <xf numFmtId="164" fontId="11" fillId="0" borderId="2" xfId="0" applyNumberFormat="1" applyFont="1" applyBorder="1"/>
    <xf numFmtId="164" fontId="11" fillId="0" borderId="1" xfId="0" applyNumberFormat="1" applyFont="1" applyBorder="1"/>
    <xf numFmtId="49" fontId="0" fillId="0" borderId="0" xfId="0" applyNumberFormat="1" applyBorder="1"/>
    <xf numFmtId="164" fontId="8" fillId="0" borderId="0" xfId="0" applyNumberFormat="1" applyFont="1" applyBorder="1"/>
    <xf numFmtId="164" fontId="9" fillId="0" borderId="0" xfId="0" applyNumberFormat="1" applyFont="1" applyBorder="1"/>
    <xf numFmtId="165" fontId="9" fillId="0" borderId="0" xfId="0" applyNumberFormat="1" applyFont="1" applyBorder="1"/>
    <xf numFmtId="49" fontId="0" fillId="0" borderId="2" xfId="0" applyNumberFormat="1" applyBorder="1"/>
    <xf numFmtId="165" fontId="9" fillId="0" borderId="2" xfId="0" applyNumberFormat="1" applyFont="1" applyBorder="1"/>
    <xf numFmtId="165" fontId="9" fillId="0" borderId="1" xfId="0" applyNumberFormat="1" applyFont="1" applyBorder="1"/>
    <xf numFmtId="164" fontId="1" fillId="0" borderId="5" xfId="0" applyNumberFormat="1" applyFont="1" applyBorder="1"/>
    <xf numFmtId="164" fontId="0" fillId="0" borderId="0" xfId="0" applyNumberFormat="1" applyFont="1" applyBorder="1"/>
    <xf numFmtId="164" fontId="0" fillId="0" borderId="35" xfId="0" applyNumberFormat="1" applyBorder="1"/>
    <xf numFmtId="1" fontId="0" fillId="0" borderId="15" xfId="0" applyNumberFormat="1" applyBorder="1"/>
    <xf numFmtId="49" fontId="0" fillId="0" borderId="16" xfId="0" applyNumberFormat="1" applyBorder="1"/>
    <xf numFmtId="164" fontId="0" fillId="0" borderId="15" xfId="0" applyNumberFormat="1" applyBorder="1"/>
    <xf numFmtId="164" fontId="8" fillId="0" borderId="15" xfId="0" applyNumberFormat="1" applyFont="1" applyBorder="1"/>
    <xf numFmtId="164" fontId="9" fillId="0" borderId="15" xfId="0" applyNumberFormat="1" applyFont="1" applyBorder="1"/>
    <xf numFmtId="165" fontId="9" fillId="0" borderId="16" xfId="0" applyNumberFormat="1" applyFont="1" applyBorder="1"/>
    <xf numFmtId="164" fontId="0" fillId="0" borderId="17" xfId="0" applyNumberFormat="1" applyBorder="1"/>
    <xf numFmtId="164" fontId="11" fillId="0" borderId="15" xfId="0" applyNumberFormat="1" applyFont="1" applyBorder="1"/>
    <xf numFmtId="164" fontId="8" fillId="0" borderId="10" xfId="0" applyNumberFormat="1" applyFont="1" applyBorder="1"/>
    <xf numFmtId="49" fontId="0" fillId="0" borderId="27" xfId="0" applyNumberFormat="1" applyBorder="1"/>
    <xf numFmtId="164" fontId="0" fillId="0" borderId="26" xfId="0" applyNumberFormat="1" applyBorder="1"/>
    <xf numFmtId="164" fontId="8" fillId="0" borderId="26" xfId="0" applyNumberFormat="1" applyFont="1" applyBorder="1"/>
    <xf numFmtId="164" fontId="9" fillId="0" borderId="26" xfId="0" applyNumberFormat="1" applyFont="1" applyBorder="1"/>
    <xf numFmtId="164" fontId="0" fillId="0" borderId="36" xfId="0" applyNumberFormat="1" applyBorder="1"/>
    <xf numFmtId="164" fontId="11" fillId="0" borderId="26" xfId="0" applyNumberFormat="1" applyFont="1" applyBorder="1"/>
    <xf numFmtId="0" fontId="1" fillId="0" borderId="15" xfId="0" applyFont="1" applyFill="1" applyBorder="1"/>
    <xf numFmtId="1" fontId="1" fillId="0" borderId="15" xfId="0" applyNumberFormat="1" applyFont="1" applyBorder="1"/>
    <xf numFmtId="164" fontId="1" fillId="0" borderId="17" xfId="0" applyNumberFormat="1" applyFont="1" applyBorder="1"/>
    <xf numFmtId="164" fontId="1" fillId="0" borderId="15" xfId="0" applyNumberFormat="1" applyFont="1" applyFill="1" applyBorder="1"/>
    <xf numFmtId="164" fontId="1" fillId="0" borderId="15" xfId="0" applyNumberFormat="1" applyFont="1" applyBorder="1"/>
    <xf numFmtId="164" fontId="10" fillId="0" borderId="15" xfId="0" applyNumberFormat="1" applyFont="1" applyBorder="1"/>
    <xf numFmtId="165" fontId="10" fillId="0" borderId="15" xfId="0" applyNumberFormat="1" applyFont="1" applyFill="1" applyBorder="1"/>
    <xf numFmtId="49" fontId="0" fillId="0" borderId="15" xfId="0" applyNumberFormat="1" applyBorder="1"/>
    <xf numFmtId="165" fontId="9" fillId="0" borderId="15" xfId="0" applyNumberFormat="1" applyFont="1" applyBorder="1"/>
    <xf numFmtId="1" fontId="1" fillId="0" borderId="0" xfId="0" applyNumberFormat="1" applyFont="1" applyBorder="1"/>
    <xf numFmtId="165" fontId="1" fillId="0" borderId="0" xfId="0" applyNumberFormat="1" applyFont="1" applyBorder="1"/>
    <xf numFmtId="0" fontId="3" fillId="2" borderId="12" xfId="1" applyBorder="1" applyAlignment="1">
      <alignment horizontal="center"/>
    </xf>
    <xf numFmtId="0" fontId="3" fillId="2" borderId="23" xfId="1" applyBorder="1" applyAlignment="1">
      <alignment horizontal="center"/>
    </xf>
    <xf numFmtId="165" fontId="3" fillId="2" borderId="25" xfId="1" applyNumberFormat="1" applyBorder="1" applyAlignment="1">
      <alignment horizontal="center"/>
    </xf>
    <xf numFmtId="1" fontId="0" fillId="0" borderId="29" xfId="0" applyNumberFormat="1" applyBorder="1"/>
    <xf numFmtId="0" fontId="11" fillId="0" borderId="30" xfId="0" applyFont="1" applyBorder="1"/>
    <xf numFmtId="1" fontId="0" fillId="0" borderId="31" xfId="0" applyNumberFormat="1" applyBorder="1"/>
    <xf numFmtId="0" fontId="11" fillId="0" borderId="32" xfId="0" applyFont="1" applyBorder="1"/>
    <xf numFmtId="1" fontId="0" fillId="0" borderId="33" xfId="0" applyNumberFormat="1" applyBorder="1"/>
    <xf numFmtId="0" fontId="11" fillId="0" borderId="34" xfId="0" applyFont="1" applyBorder="1"/>
    <xf numFmtId="164" fontId="11" fillId="0" borderId="34" xfId="0" applyNumberFormat="1" applyFont="1" applyBorder="1"/>
    <xf numFmtId="1" fontId="0" fillId="0" borderId="24" xfId="0" applyNumberFormat="1" applyBorder="1"/>
    <xf numFmtId="0" fontId="11" fillId="0" borderId="25" xfId="0" applyFont="1" applyBorder="1"/>
    <xf numFmtId="0" fontId="11" fillId="0" borderId="28" xfId="0" applyFont="1" applyBorder="1"/>
    <xf numFmtId="1" fontId="1" fillId="0" borderId="24" xfId="0" applyNumberFormat="1" applyFont="1" applyBorder="1"/>
    <xf numFmtId="0" fontId="1" fillId="0" borderId="25" xfId="0" applyFont="1" applyBorder="1"/>
    <xf numFmtId="49" fontId="0" fillId="0" borderId="0" xfId="0" applyNumberFormat="1"/>
    <xf numFmtId="1" fontId="0" fillId="0" borderId="0" xfId="0" applyNumberFormat="1"/>
    <xf numFmtId="1" fontId="0" fillId="0" borderId="37" xfId="0" applyNumberFormat="1" applyBorder="1"/>
    <xf numFmtId="0" fontId="1" fillId="0" borderId="38" xfId="0" applyFont="1" applyBorder="1"/>
    <xf numFmtId="0" fontId="1" fillId="0" borderId="39" xfId="0" applyFont="1" applyBorder="1"/>
    <xf numFmtId="49" fontId="1" fillId="0" borderId="40" xfId="0" applyNumberFormat="1" applyFont="1" applyBorder="1"/>
    <xf numFmtId="164" fontId="1" fillId="0" borderId="39" xfId="0" applyNumberFormat="1" applyFont="1" applyBorder="1"/>
    <xf numFmtId="164" fontId="11" fillId="0" borderId="39" xfId="0" applyNumberFormat="1" applyFont="1" applyBorder="1"/>
    <xf numFmtId="164" fontId="10" fillId="0" borderId="39" xfId="0" applyNumberFormat="1" applyFont="1" applyBorder="1"/>
    <xf numFmtId="165" fontId="10" fillId="0" borderId="40" xfId="0" applyNumberFormat="1" applyFont="1" applyBorder="1"/>
    <xf numFmtId="164" fontId="1" fillId="0" borderId="41" xfId="0" applyNumberFormat="1" applyFont="1" applyBorder="1"/>
    <xf numFmtId="0" fontId="1" fillId="0" borderId="42" xfId="0" applyFont="1" applyBorder="1"/>
    <xf numFmtId="164" fontId="1" fillId="0" borderId="0" xfId="0" applyNumberFormat="1" applyFont="1" applyFill="1" applyBorder="1"/>
    <xf numFmtId="164" fontId="1" fillId="0" borderId="1" xfId="0" applyNumberFormat="1" applyFont="1" applyBorder="1"/>
    <xf numFmtId="0" fontId="0" fillId="0" borderId="26" xfId="0" applyBorder="1"/>
    <xf numFmtId="1" fontId="0" fillId="0" borderId="26" xfId="0" applyNumberFormat="1" applyBorder="1"/>
    <xf numFmtId="49" fontId="0" fillId="0" borderId="21" xfId="0" applyNumberFormat="1" applyBorder="1"/>
    <xf numFmtId="164" fontId="1" fillId="0" borderId="2" xfId="0" applyNumberFormat="1" applyFont="1" applyBorder="1"/>
    <xf numFmtId="49" fontId="0" fillId="0" borderId="1" xfId="0" applyNumberFormat="1" applyBorder="1"/>
    <xf numFmtId="1" fontId="0" fillId="0" borderId="20" xfId="0" applyNumberFormat="1" applyBorder="1"/>
    <xf numFmtId="0" fontId="11" fillId="0" borderId="21" xfId="0" applyFont="1" applyBorder="1"/>
    <xf numFmtId="1" fontId="0" fillId="0" borderId="6" xfId="0" applyNumberFormat="1" applyBorder="1"/>
    <xf numFmtId="164" fontId="11" fillId="0" borderId="30" xfId="0" applyNumberFormat="1" applyFont="1" applyBorder="1"/>
    <xf numFmtId="164" fontId="0" fillId="0" borderId="2" xfId="0" applyNumberFormat="1" applyFont="1" applyBorder="1"/>
    <xf numFmtId="164" fontId="1" fillId="0" borderId="22" xfId="0" applyNumberFormat="1" applyFont="1" applyBorder="1"/>
    <xf numFmtId="1" fontId="0" fillId="0" borderId="38" xfId="0" applyNumberFormat="1" applyBorder="1"/>
    <xf numFmtId="0" fontId="0" fillId="0" borderId="39" xfId="0" applyBorder="1"/>
    <xf numFmtId="1" fontId="0" fillId="0" borderId="39" xfId="0" applyNumberFormat="1" applyBorder="1"/>
    <xf numFmtId="164" fontId="0" fillId="0" borderId="39" xfId="0" applyNumberFormat="1" applyBorder="1"/>
    <xf numFmtId="164" fontId="8" fillId="0" borderId="39" xfId="0" applyNumberFormat="1" applyFont="1" applyBorder="1"/>
    <xf numFmtId="164" fontId="9" fillId="0" borderId="39" xfId="0" applyNumberFormat="1" applyFont="1" applyBorder="1"/>
    <xf numFmtId="165" fontId="9" fillId="0" borderId="40" xfId="0" applyNumberFormat="1" applyFont="1" applyBorder="1"/>
    <xf numFmtId="0" fontId="11" fillId="0" borderId="42" xfId="0" applyFont="1" applyBorder="1"/>
    <xf numFmtId="164" fontId="1" fillId="0" borderId="20" xfId="0" applyNumberFormat="1" applyFont="1" applyBorder="1"/>
    <xf numFmtId="164" fontId="1" fillId="0" borderId="35" xfId="0" applyNumberFormat="1" applyFont="1" applyBorder="1"/>
    <xf numFmtId="165" fontId="9" fillId="0" borderId="26" xfId="0" applyNumberFormat="1" applyFont="1" applyBorder="1"/>
    <xf numFmtId="49" fontId="0" fillId="0" borderId="3" xfId="0" applyNumberFormat="1" applyFont="1" applyBorder="1"/>
    <xf numFmtId="0" fontId="0" fillId="0" borderId="0" xfId="0" applyFill="1" applyBorder="1"/>
    <xf numFmtId="164" fontId="0" fillId="0" borderId="12" xfId="0" applyNumberFormat="1" applyBorder="1"/>
    <xf numFmtId="0" fontId="0" fillId="0" borderId="2" xfId="0" applyFill="1" applyBorder="1"/>
    <xf numFmtId="1" fontId="0" fillId="0" borderId="43" xfId="0" applyNumberFormat="1" applyBorder="1"/>
    <xf numFmtId="0" fontId="0" fillId="0" borderId="10" xfId="0" applyBorder="1"/>
    <xf numFmtId="1" fontId="0" fillId="0" borderId="10" xfId="0" applyNumberFormat="1" applyBorder="1"/>
    <xf numFmtId="49" fontId="0" fillId="0" borderId="11" xfId="0" applyNumberFormat="1" applyBorder="1"/>
    <xf numFmtId="164" fontId="1" fillId="0" borderId="10" xfId="0" applyNumberFormat="1" applyFont="1" applyBorder="1"/>
    <xf numFmtId="164" fontId="0" fillId="0" borderId="10" xfId="0" applyNumberFormat="1" applyFont="1" applyBorder="1"/>
    <xf numFmtId="164" fontId="0" fillId="0" borderId="10" xfId="0" applyNumberFormat="1" applyBorder="1"/>
    <xf numFmtId="164" fontId="9" fillId="0" borderId="10" xfId="0" applyNumberFormat="1" applyFont="1" applyBorder="1"/>
    <xf numFmtId="165" fontId="9" fillId="0" borderId="10" xfId="0" applyNumberFormat="1" applyFont="1" applyBorder="1"/>
    <xf numFmtId="164" fontId="11" fillId="0" borderId="10" xfId="0" applyNumberFormat="1" applyFont="1" applyBorder="1"/>
    <xf numFmtId="0" fontId="11" fillId="0" borderId="23" xfId="0" applyFont="1" applyBorder="1"/>
    <xf numFmtId="164" fontId="0" fillId="0" borderId="1" xfId="0" applyNumberFormat="1" applyFont="1" applyBorder="1"/>
  </cellXfs>
  <cellStyles count="320"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Normal" xfId="0" builtinId="0"/>
    <cellStyle name="Note" xfId="3" builtinId="10"/>
  </cellStyles>
  <dxfs count="0"/>
  <tableStyles count="0" defaultTableStyle="TableStyleMedium9" defaultPivotStyle="PivotStyleMedium4"/>
  <colors>
    <mruColors>
      <color rgb="FFFF00FF"/>
      <color rgb="FF00FF00"/>
      <color rgb="FF00FFFF"/>
      <color rgb="FFCC66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67236172406132"/>
          <c:y val="0.0241411292462835"/>
          <c:w val="0.900023182783336"/>
          <c:h val="0.928789956237441"/>
        </c:manualLayout>
      </c:layout>
      <c:scatterChart>
        <c:scatterStyle val="lineMarker"/>
        <c:varyColors val="0"/>
        <c:ser>
          <c:idx val="0"/>
          <c:order val="0"/>
          <c:tx>
            <c:v>guard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FF6600"/>
                </a:solidFill>
              </a:ln>
              <a:effectLst/>
            </c:spPr>
          </c:marker>
          <c:xVal>
            <c:numRef>
              <c:f>Sheet1!$E$2:$E$193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</c:numCache>
            </c:numRef>
          </c:xVal>
          <c:yVal>
            <c:numRef>
              <c:f>Sheet1!$F$2:$F$193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inner field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Sheet1!$H$2:$H$193</c:f>
              <c:numCache>
                <c:formatCode>General</c:formatCode>
                <c:ptCount val="192"/>
                <c:pt idx="0">
                  <c:v>23.79467667297145</c:v>
                </c:pt>
                <c:pt idx="1">
                  <c:v>23.18221983093764</c:v>
                </c:pt>
                <c:pt idx="2">
                  <c:v>22.17310878027088</c:v>
                </c:pt>
                <c:pt idx="3">
                  <c:v>20.78460969082653</c:v>
                </c:pt>
                <c:pt idx="4">
                  <c:v>19.04048016698965</c:v>
                </c:pt>
                <c:pt idx="5">
                  <c:v>16.97056274847714</c:v>
                </c:pt>
                <c:pt idx="6">
                  <c:v>14.6102742962093</c:v>
                </c:pt>
                <c:pt idx="7">
                  <c:v>12.0</c:v>
                </c:pt>
                <c:pt idx="8">
                  <c:v>9.184402376762156</c:v>
                </c:pt>
                <c:pt idx="9">
                  <c:v>6.211657082460503</c:v>
                </c:pt>
                <c:pt idx="10">
                  <c:v>3.132628613281241</c:v>
                </c:pt>
                <c:pt idx="11">
                  <c:v>1.47017814589034E-15</c:v>
                </c:pt>
                <c:pt idx="12">
                  <c:v>-3.132628613281233</c:v>
                </c:pt>
                <c:pt idx="13">
                  <c:v>-6.211657082460495</c:v>
                </c:pt>
                <c:pt idx="14">
                  <c:v>-9.184402376762147</c:v>
                </c:pt>
                <c:pt idx="15">
                  <c:v>-11.99999999999999</c:v>
                </c:pt>
                <c:pt idx="16">
                  <c:v>-14.61027429620929</c:v>
                </c:pt>
                <c:pt idx="17">
                  <c:v>-16.97056274847714</c:v>
                </c:pt>
                <c:pt idx="18">
                  <c:v>-19.04048016698964</c:v>
                </c:pt>
                <c:pt idx="19">
                  <c:v>-20.78460969082652</c:v>
                </c:pt>
                <c:pt idx="20">
                  <c:v>-22.17310878027088</c:v>
                </c:pt>
                <c:pt idx="21">
                  <c:v>-23.18221983093764</c:v>
                </c:pt>
                <c:pt idx="22">
                  <c:v>-23.79467667297145</c:v>
                </c:pt>
                <c:pt idx="23">
                  <c:v>-24.0</c:v>
                </c:pt>
                <c:pt idx="24">
                  <c:v>-23.79467667297145</c:v>
                </c:pt>
                <c:pt idx="25">
                  <c:v>-23.18221983093764</c:v>
                </c:pt>
                <c:pt idx="26">
                  <c:v>-22.17310878027089</c:v>
                </c:pt>
                <c:pt idx="27">
                  <c:v>-20.78460969082653</c:v>
                </c:pt>
                <c:pt idx="28">
                  <c:v>-19.04048016698965</c:v>
                </c:pt>
                <c:pt idx="29">
                  <c:v>-16.97056274847715</c:v>
                </c:pt>
                <c:pt idx="30">
                  <c:v>-14.6102742962093</c:v>
                </c:pt>
                <c:pt idx="31">
                  <c:v>-12.00000000000001</c:v>
                </c:pt>
                <c:pt idx="32">
                  <c:v>-9.184402376762168</c:v>
                </c:pt>
                <c:pt idx="33">
                  <c:v>-6.211657082460516</c:v>
                </c:pt>
                <c:pt idx="34">
                  <c:v>-3.13262861328126</c:v>
                </c:pt>
                <c:pt idx="35">
                  <c:v>-4.41053443767103E-15</c:v>
                </c:pt>
                <c:pt idx="36">
                  <c:v>3.132628613281231</c:v>
                </c:pt>
                <c:pt idx="37">
                  <c:v>6.211657082460487</c:v>
                </c:pt>
                <c:pt idx="38">
                  <c:v>9.18440237676214</c:v>
                </c:pt>
                <c:pt idx="39">
                  <c:v>11.99999999999998</c:v>
                </c:pt>
                <c:pt idx="40">
                  <c:v>14.61027429620928</c:v>
                </c:pt>
                <c:pt idx="41">
                  <c:v>16.97056274847714</c:v>
                </c:pt>
                <c:pt idx="42">
                  <c:v>19.04048016698964</c:v>
                </c:pt>
                <c:pt idx="43">
                  <c:v>20.78460969082652</c:v>
                </c:pt>
                <c:pt idx="44">
                  <c:v>22.17310878027088</c:v>
                </c:pt>
                <c:pt idx="45">
                  <c:v>23.18221983093763</c:v>
                </c:pt>
                <c:pt idx="46">
                  <c:v>23.79467667297145</c:v>
                </c:pt>
                <c:pt idx="47">
                  <c:v>24.0</c:v>
                </c:pt>
                <c:pt idx="48">
                  <c:v>23.79467667297145</c:v>
                </c:pt>
                <c:pt idx="49">
                  <c:v>23.18221983093764</c:v>
                </c:pt>
                <c:pt idx="50">
                  <c:v>22.1731087802709</c:v>
                </c:pt>
                <c:pt idx="51">
                  <c:v>20.78460969082654</c:v>
                </c:pt>
                <c:pt idx="52">
                  <c:v>19.04048016698966</c:v>
                </c:pt>
                <c:pt idx="53">
                  <c:v>16.97056274847716</c:v>
                </c:pt>
                <c:pt idx="54">
                  <c:v>14.6102742962093</c:v>
                </c:pt>
                <c:pt idx="55">
                  <c:v>12.00000000000001</c:v>
                </c:pt>
                <c:pt idx="56">
                  <c:v>9.18440237676217</c:v>
                </c:pt>
                <c:pt idx="57">
                  <c:v>6.21165708246052</c:v>
                </c:pt>
                <c:pt idx="58">
                  <c:v>3.132628613281263</c:v>
                </c:pt>
                <c:pt idx="59">
                  <c:v>2.86671728022547E-14</c:v>
                </c:pt>
                <c:pt idx="60">
                  <c:v>-3.132628613281227</c:v>
                </c:pt>
                <c:pt idx="61">
                  <c:v>-6.211657082460484</c:v>
                </c:pt>
                <c:pt idx="62">
                  <c:v>-9.184402376762116</c:v>
                </c:pt>
                <c:pt idx="63">
                  <c:v>-11.99999999999998</c:v>
                </c:pt>
                <c:pt idx="64">
                  <c:v>-14.61027429620929</c:v>
                </c:pt>
                <c:pt idx="65">
                  <c:v>-16.97056274847712</c:v>
                </c:pt>
                <c:pt idx="66">
                  <c:v>-19.04048016698964</c:v>
                </c:pt>
                <c:pt idx="67">
                  <c:v>-20.78460969082651</c:v>
                </c:pt>
                <c:pt idx="68">
                  <c:v>-22.17310878027087</c:v>
                </c:pt>
                <c:pt idx="69">
                  <c:v>-23.18221983093763</c:v>
                </c:pt>
                <c:pt idx="70">
                  <c:v>-23.79467667297145</c:v>
                </c:pt>
                <c:pt idx="71">
                  <c:v>-24.0</c:v>
                </c:pt>
                <c:pt idx="72">
                  <c:v>-23.79467667297146</c:v>
                </c:pt>
                <c:pt idx="73">
                  <c:v>-23.18221983093764</c:v>
                </c:pt>
                <c:pt idx="74">
                  <c:v>-22.1731087802709</c:v>
                </c:pt>
                <c:pt idx="75">
                  <c:v>-20.78460969082654</c:v>
                </c:pt>
                <c:pt idx="76">
                  <c:v>-19.04048016698965</c:v>
                </c:pt>
                <c:pt idx="77">
                  <c:v>-16.97056274847716</c:v>
                </c:pt>
                <c:pt idx="78">
                  <c:v>-14.61027429620931</c:v>
                </c:pt>
                <c:pt idx="79">
                  <c:v>-12.00000000000003</c:v>
                </c:pt>
                <c:pt idx="80">
                  <c:v>-9.184402376762173</c:v>
                </c:pt>
                <c:pt idx="81">
                  <c:v>-6.211657082460542</c:v>
                </c:pt>
                <c:pt idx="82">
                  <c:v>-3.132628613281266</c:v>
                </c:pt>
                <c:pt idx="83">
                  <c:v>-1.02912470212324E-14</c:v>
                </c:pt>
                <c:pt idx="84">
                  <c:v>3.132628613281203</c:v>
                </c:pt>
                <c:pt idx="85">
                  <c:v>6.211657082460481</c:v>
                </c:pt>
                <c:pt idx="86">
                  <c:v>9.184402376762115</c:v>
                </c:pt>
                <c:pt idx="87">
                  <c:v>11.99999999999998</c:v>
                </c:pt>
                <c:pt idx="88">
                  <c:v>14.61027429620925</c:v>
                </c:pt>
                <c:pt idx="89">
                  <c:v>16.97056274847712</c:v>
                </c:pt>
                <c:pt idx="90">
                  <c:v>19.04048016698964</c:v>
                </c:pt>
                <c:pt idx="91">
                  <c:v>20.78460969082651</c:v>
                </c:pt>
                <c:pt idx="92">
                  <c:v>22.17310878027087</c:v>
                </c:pt>
                <c:pt idx="93">
                  <c:v>23.18221983093763</c:v>
                </c:pt>
                <c:pt idx="94">
                  <c:v>23.79467667297145</c:v>
                </c:pt>
                <c:pt idx="95">
                  <c:v>24.0</c:v>
                </c:pt>
              </c:numCache>
            </c:numRef>
          </c:xVal>
          <c:yVal>
            <c:numRef>
              <c:f>Sheet1!$I$2:$I$193</c:f>
              <c:numCache>
                <c:formatCode>General</c:formatCode>
                <c:ptCount val="192"/>
                <c:pt idx="0">
                  <c:v>3.132628613281238</c:v>
                </c:pt>
                <c:pt idx="1">
                  <c:v>6.211657082460497</c:v>
                </c:pt>
                <c:pt idx="2">
                  <c:v>9.184402376762154</c:v>
                </c:pt>
                <c:pt idx="3">
                  <c:v>12</c:v>
                </c:pt>
                <c:pt idx="4">
                  <c:v>14.61027429620929</c:v>
                </c:pt>
                <c:pt idx="5">
                  <c:v>16.97056274847714</c:v>
                </c:pt>
                <c:pt idx="6">
                  <c:v>19.04048016698965</c:v>
                </c:pt>
                <c:pt idx="7">
                  <c:v>20.78460969082653</c:v>
                </c:pt>
                <c:pt idx="8">
                  <c:v>22.17310878027088</c:v>
                </c:pt>
                <c:pt idx="9">
                  <c:v>23.18221983093764</c:v>
                </c:pt>
                <c:pt idx="10">
                  <c:v>23.79467667297145</c:v>
                </c:pt>
                <c:pt idx="11">
                  <c:v>24.0</c:v>
                </c:pt>
                <c:pt idx="12">
                  <c:v>23.79467667297145</c:v>
                </c:pt>
                <c:pt idx="13">
                  <c:v>23.18221983093764</c:v>
                </c:pt>
                <c:pt idx="14">
                  <c:v>22.17310878027088</c:v>
                </c:pt>
                <c:pt idx="15">
                  <c:v>20.78460969082653</c:v>
                </c:pt>
                <c:pt idx="16">
                  <c:v>19.04048016698965</c:v>
                </c:pt>
                <c:pt idx="17">
                  <c:v>16.97056274847714</c:v>
                </c:pt>
                <c:pt idx="18">
                  <c:v>14.6102742962093</c:v>
                </c:pt>
                <c:pt idx="19">
                  <c:v>12.00000000000001</c:v>
                </c:pt>
                <c:pt idx="20">
                  <c:v>9.184402376762157</c:v>
                </c:pt>
                <c:pt idx="21">
                  <c:v>6.211657082460504</c:v>
                </c:pt>
                <c:pt idx="22">
                  <c:v>3.132628613281248</c:v>
                </c:pt>
                <c:pt idx="23">
                  <c:v>2.94035629178069E-15</c:v>
                </c:pt>
                <c:pt idx="24">
                  <c:v>-3.132628613281232</c:v>
                </c:pt>
                <c:pt idx="25">
                  <c:v>-6.211657082460488</c:v>
                </c:pt>
                <c:pt idx="26">
                  <c:v>-9.18440237676214</c:v>
                </c:pt>
                <c:pt idx="27">
                  <c:v>-12</c:v>
                </c:pt>
                <c:pt idx="28">
                  <c:v>-14.61027429620929</c:v>
                </c:pt>
                <c:pt idx="29">
                  <c:v>-16.97056274847713</c:v>
                </c:pt>
                <c:pt idx="30">
                  <c:v>-19.04048016698964</c:v>
                </c:pt>
                <c:pt idx="31">
                  <c:v>-20.78460969082652</c:v>
                </c:pt>
                <c:pt idx="32">
                  <c:v>-22.17310878027088</c:v>
                </c:pt>
                <c:pt idx="33">
                  <c:v>-23.18221983093763</c:v>
                </c:pt>
                <c:pt idx="34">
                  <c:v>-23.79467667297145</c:v>
                </c:pt>
                <c:pt idx="35">
                  <c:v>-24.0</c:v>
                </c:pt>
                <c:pt idx="36">
                  <c:v>-23.79467667297145</c:v>
                </c:pt>
                <c:pt idx="37">
                  <c:v>-23.18221983093764</c:v>
                </c:pt>
                <c:pt idx="38">
                  <c:v>-22.17310878027089</c:v>
                </c:pt>
                <c:pt idx="39">
                  <c:v>-20.78460969082654</c:v>
                </c:pt>
                <c:pt idx="40">
                  <c:v>-19.04048016698966</c:v>
                </c:pt>
                <c:pt idx="41">
                  <c:v>-16.97056274847714</c:v>
                </c:pt>
                <c:pt idx="42">
                  <c:v>-14.6102742962093</c:v>
                </c:pt>
                <c:pt idx="43">
                  <c:v>-12.00000000000001</c:v>
                </c:pt>
                <c:pt idx="44">
                  <c:v>-9.184402376762168</c:v>
                </c:pt>
                <c:pt idx="45">
                  <c:v>-6.211657082460517</c:v>
                </c:pt>
                <c:pt idx="46">
                  <c:v>-3.132628613281262</c:v>
                </c:pt>
                <c:pt idx="47">
                  <c:v>-5.88071258356138E-15</c:v>
                </c:pt>
                <c:pt idx="48">
                  <c:v>3.132628613281228</c:v>
                </c:pt>
                <c:pt idx="49">
                  <c:v>6.211657082460485</c:v>
                </c:pt>
                <c:pt idx="50">
                  <c:v>9.184402376762138</c:v>
                </c:pt>
                <c:pt idx="51">
                  <c:v>11.99999999999998</c:v>
                </c:pt>
                <c:pt idx="52">
                  <c:v>14.61027429620928</c:v>
                </c:pt>
                <c:pt idx="53">
                  <c:v>16.97056274847712</c:v>
                </c:pt>
                <c:pt idx="54">
                  <c:v>19.04048016698964</c:v>
                </c:pt>
                <c:pt idx="55">
                  <c:v>20.78460969082652</c:v>
                </c:pt>
                <c:pt idx="56">
                  <c:v>22.17310878027088</c:v>
                </c:pt>
                <c:pt idx="57">
                  <c:v>23.18221983093763</c:v>
                </c:pt>
                <c:pt idx="58">
                  <c:v>23.79467667297145</c:v>
                </c:pt>
                <c:pt idx="59">
                  <c:v>24.0</c:v>
                </c:pt>
                <c:pt idx="60">
                  <c:v>23.79467667297145</c:v>
                </c:pt>
                <c:pt idx="61">
                  <c:v>23.18221983093764</c:v>
                </c:pt>
                <c:pt idx="62">
                  <c:v>22.1731087802709</c:v>
                </c:pt>
                <c:pt idx="63">
                  <c:v>20.78460969082654</c:v>
                </c:pt>
                <c:pt idx="64">
                  <c:v>19.04048016698965</c:v>
                </c:pt>
                <c:pt idx="65">
                  <c:v>16.97056274847716</c:v>
                </c:pt>
                <c:pt idx="66">
                  <c:v>14.6102742962093</c:v>
                </c:pt>
                <c:pt idx="67">
                  <c:v>12.00000000000003</c:v>
                </c:pt>
                <c:pt idx="68">
                  <c:v>9.184402376762172</c:v>
                </c:pt>
                <c:pt idx="69">
                  <c:v>6.21165708246054</c:v>
                </c:pt>
                <c:pt idx="70">
                  <c:v>3.132628613281264</c:v>
                </c:pt>
                <c:pt idx="71">
                  <c:v>8.82106887534206E-15</c:v>
                </c:pt>
                <c:pt idx="72">
                  <c:v>-3.132628613281204</c:v>
                </c:pt>
                <c:pt idx="73">
                  <c:v>-6.211657082460483</c:v>
                </c:pt>
                <c:pt idx="74">
                  <c:v>-9.184402376762115</c:v>
                </c:pt>
                <c:pt idx="75">
                  <c:v>-11.99999999999998</c:v>
                </c:pt>
                <c:pt idx="76">
                  <c:v>-14.6102742962093</c:v>
                </c:pt>
                <c:pt idx="77">
                  <c:v>-16.97056274847712</c:v>
                </c:pt>
                <c:pt idx="78">
                  <c:v>-19.04048016698964</c:v>
                </c:pt>
                <c:pt idx="79">
                  <c:v>-20.78460969082651</c:v>
                </c:pt>
                <c:pt idx="80">
                  <c:v>-22.17310878027087</c:v>
                </c:pt>
                <c:pt idx="81">
                  <c:v>-23.18221983093763</c:v>
                </c:pt>
                <c:pt idx="82">
                  <c:v>-23.79467667297145</c:v>
                </c:pt>
                <c:pt idx="83">
                  <c:v>-24.0</c:v>
                </c:pt>
                <c:pt idx="84">
                  <c:v>-23.79467667297146</c:v>
                </c:pt>
                <c:pt idx="85">
                  <c:v>-23.18221983093764</c:v>
                </c:pt>
                <c:pt idx="86">
                  <c:v>-22.1731087802709</c:v>
                </c:pt>
                <c:pt idx="87">
                  <c:v>-20.78460969082654</c:v>
                </c:pt>
                <c:pt idx="88">
                  <c:v>-19.04048016698967</c:v>
                </c:pt>
                <c:pt idx="89">
                  <c:v>-16.97056274847716</c:v>
                </c:pt>
                <c:pt idx="90">
                  <c:v>-14.61027429620931</c:v>
                </c:pt>
                <c:pt idx="91">
                  <c:v>-12.00000000000004</c:v>
                </c:pt>
                <c:pt idx="92">
                  <c:v>-9.184402376762175</c:v>
                </c:pt>
                <c:pt idx="93">
                  <c:v>-6.211657082460543</c:v>
                </c:pt>
                <c:pt idx="94">
                  <c:v>-3.132628613281267</c:v>
                </c:pt>
                <c:pt idx="95">
                  <c:v>-1.17614251671227E-14</c:v>
                </c:pt>
              </c:numCache>
            </c:numRef>
          </c:yVal>
          <c:smooth val="0"/>
        </c:ser>
        <c:ser>
          <c:idx val="2"/>
          <c:order val="2"/>
          <c:tx>
            <c:v>inner field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Sheet1!$K$2:$K$193</c:f>
              <c:numCache>
                <c:formatCode>General</c:formatCode>
                <c:ptCount val="192"/>
                <c:pt idx="0">
                  <c:v>27.46198785129045</c:v>
                </c:pt>
                <c:pt idx="1">
                  <c:v>26.51404362586296</c:v>
                </c:pt>
                <c:pt idx="2">
                  <c:v>25.11243676291527</c:v>
                </c:pt>
                <c:pt idx="3">
                  <c:v>23.28114914447127</c:v>
                </c:pt>
                <c:pt idx="4">
                  <c:v>21.05151460941137</c:v>
                </c:pt>
                <c:pt idx="5">
                  <c:v>18.46168282280193</c:v>
                </c:pt>
                <c:pt idx="6">
                  <c:v>15.55596652454887</c:v>
                </c:pt>
                <c:pt idx="7">
                  <c:v>12.38408332613204</c:v>
                </c:pt>
                <c:pt idx="8">
                  <c:v>9.000305028488528</c:v>
                </c:pt>
                <c:pt idx="9">
                  <c:v>5.462529016451593</c:v>
                </c:pt>
                <c:pt idx="10">
                  <c:v>1.831287618444012</c:v>
                </c:pt>
                <c:pt idx="11">
                  <c:v>-1.831287618444002</c:v>
                </c:pt>
                <c:pt idx="12">
                  <c:v>-5.462529016451583</c:v>
                </c:pt>
                <c:pt idx="13">
                  <c:v>-9.00030502848852</c:v>
                </c:pt>
                <c:pt idx="14">
                  <c:v>-12.38408332613203</c:v>
                </c:pt>
                <c:pt idx="15">
                  <c:v>-15.55596652454885</c:v>
                </c:pt>
                <c:pt idx="16">
                  <c:v>-18.46168282280192</c:v>
                </c:pt>
                <c:pt idx="17">
                  <c:v>-21.05151460941136</c:v>
                </c:pt>
                <c:pt idx="18">
                  <c:v>-23.28114914447126</c:v>
                </c:pt>
                <c:pt idx="19">
                  <c:v>-25.11243676291527</c:v>
                </c:pt>
                <c:pt idx="20">
                  <c:v>-26.51404362586296</c:v>
                </c:pt>
                <c:pt idx="21">
                  <c:v>-27.46198785129045</c:v>
                </c:pt>
                <c:pt idx="22">
                  <c:v>-27.9400498506809</c:v>
                </c:pt>
                <c:pt idx="23">
                  <c:v>-27.9400498506809</c:v>
                </c:pt>
                <c:pt idx="24">
                  <c:v>-27.46198785129046</c:v>
                </c:pt>
                <c:pt idx="25">
                  <c:v>-26.51404362586296</c:v>
                </c:pt>
                <c:pt idx="26">
                  <c:v>-25.11243676291527</c:v>
                </c:pt>
                <c:pt idx="27">
                  <c:v>-23.28114914447127</c:v>
                </c:pt>
                <c:pt idx="28">
                  <c:v>-21.05151460941138</c:v>
                </c:pt>
                <c:pt idx="29">
                  <c:v>-18.46168282280193</c:v>
                </c:pt>
                <c:pt idx="30">
                  <c:v>-15.55596652454888</c:v>
                </c:pt>
                <c:pt idx="31">
                  <c:v>-12.38408332613204</c:v>
                </c:pt>
                <c:pt idx="32">
                  <c:v>-9.00030502848853</c:v>
                </c:pt>
                <c:pt idx="33">
                  <c:v>-5.462529016451603</c:v>
                </c:pt>
                <c:pt idx="34">
                  <c:v>-1.831287618444021</c:v>
                </c:pt>
                <c:pt idx="35">
                  <c:v>1.831287618443986</c:v>
                </c:pt>
                <c:pt idx="36">
                  <c:v>5.462529016451567</c:v>
                </c:pt>
                <c:pt idx="37">
                  <c:v>9.000305028488521</c:v>
                </c:pt>
                <c:pt idx="38">
                  <c:v>12.38408332613203</c:v>
                </c:pt>
                <c:pt idx="39">
                  <c:v>15.55596652454885</c:v>
                </c:pt>
                <c:pt idx="40">
                  <c:v>18.46168282280192</c:v>
                </c:pt>
                <c:pt idx="41">
                  <c:v>21.05151460941136</c:v>
                </c:pt>
                <c:pt idx="42">
                  <c:v>23.28114914447125</c:v>
                </c:pt>
                <c:pt idx="43">
                  <c:v>25.11243676291526</c:v>
                </c:pt>
                <c:pt idx="44">
                  <c:v>26.51404362586296</c:v>
                </c:pt>
                <c:pt idx="45">
                  <c:v>27.46198785129045</c:v>
                </c:pt>
                <c:pt idx="46">
                  <c:v>27.9400498506809</c:v>
                </c:pt>
                <c:pt idx="47">
                  <c:v>27.9400498506809</c:v>
                </c:pt>
                <c:pt idx="48">
                  <c:v>27.46198785129046</c:v>
                </c:pt>
                <c:pt idx="49">
                  <c:v>26.51404362586297</c:v>
                </c:pt>
                <c:pt idx="50">
                  <c:v>25.11243676291528</c:v>
                </c:pt>
                <c:pt idx="51">
                  <c:v>23.28114914447127</c:v>
                </c:pt>
                <c:pt idx="52">
                  <c:v>21.05151460941138</c:v>
                </c:pt>
                <c:pt idx="53">
                  <c:v>18.46168282280195</c:v>
                </c:pt>
                <c:pt idx="54">
                  <c:v>15.55596652454889</c:v>
                </c:pt>
                <c:pt idx="55">
                  <c:v>12.38408332613206</c:v>
                </c:pt>
                <c:pt idx="56">
                  <c:v>9.000305028488556</c:v>
                </c:pt>
                <c:pt idx="57">
                  <c:v>5.462529016451605</c:v>
                </c:pt>
                <c:pt idx="58">
                  <c:v>1.831287618444025</c:v>
                </c:pt>
                <c:pt idx="59">
                  <c:v>-1.831287618443983</c:v>
                </c:pt>
                <c:pt idx="60">
                  <c:v>-5.462529016451564</c:v>
                </c:pt>
                <c:pt idx="61">
                  <c:v>-9.00030502848852</c:v>
                </c:pt>
                <c:pt idx="62">
                  <c:v>-12.384083326132</c:v>
                </c:pt>
                <c:pt idx="63">
                  <c:v>-15.55596652454885</c:v>
                </c:pt>
                <c:pt idx="64">
                  <c:v>-18.46168282280189</c:v>
                </c:pt>
                <c:pt idx="65">
                  <c:v>-21.05151460941135</c:v>
                </c:pt>
                <c:pt idx="66">
                  <c:v>-23.28114914447126</c:v>
                </c:pt>
                <c:pt idx="67">
                  <c:v>-25.11243676291526</c:v>
                </c:pt>
                <c:pt idx="68">
                  <c:v>-26.51404362586296</c:v>
                </c:pt>
                <c:pt idx="69">
                  <c:v>-27.46198785129044</c:v>
                </c:pt>
                <c:pt idx="70">
                  <c:v>-27.9400498506809</c:v>
                </c:pt>
                <c:pt idx="71">
                  <c:v>-27.9400498506809</c:v>
                </c:pt>
                <c:pt idx="72">
                  <c:v>-27.46198785129046</c:v>
                </c:pt>
                <c:pt idx="73">
                  <c:v>-26.51404362586296</c:v>
                </c:pt>
                <c:pt idx="74">
                  <c:v>-25.11243676291529</c:v>
                </c:pt>
                <c:pt idx="75">
                  <c:v>-23.28114914447128</c:v>
                </c:pt>
                <c:pt idx="76">
                  <c:v>-21.0515146094114</c:v>
                </c:pt>
                <c:pt idx="77">
                  <c:v>-18.46168282280195</c:v>
                </c:pt>
                <c:pt idx="78">
                  <c:v>-15.55596652454891</c:v>
                </c:pt>
                <c:pt idx="79">
                  <c:v>-12.38408332613207</c:v>
                </c:pt>
                <c:pt idx="80">
                  <c:v>-9.000305028488537</c:v>
                </c:pt>
                <c:pt idx="81">
                  <c:v>-5.462529016451634</c:v>
                </c:pt>
                <c:pt idx="82">
                  <c:v>-1.831287618444028</c:v>
                </c:pt>
                <c:pt idx="83">
                  <c:v>1.831287618443954</c:v>
                </c:pt>
                <c:pt idx="84">
                  <c:v>5.462529016451562</c:v>
                </c:pt>
                <c:pt idx="85">
                  <c:v>9.000305028488515</c:v>
                </c:pt>
                <c:pt idx="86">
                  <c:v>12.384083326132</c:v>
                </c:pt>
                <c:pt idx="87">
                  <c:v>15.55596652454884</c:v>
                </c:pt>
                <c:pt idx="88">
                  <c:v>18.46168282280189</c:v>
                </c:pt>
                <c:pt idx="89">
                  <c:v>21.05151460941135</c:v>
                </c:pt>
                <c:pt idx="90">
                  <c:v>23.28114914447124</c:v>
                </c:pt>
                <c:pt idx="91">
                  <c:v>25.11243676291526</c:v>
                </c:pt>
                <c:pt idx="92">
                  <c:v>26.51404362586295</c:v>
                </c:pt>
                <c:pt idx="93">
                  <c:v>27.46198785129044</c:v>
                </c:pt>
                <c:pt idx="94">
                  <c:v>27.9400498506809</c:v>
                </c:pt>
                <c:pt idx="95">
                  <c:v>27.9400498506809</c:v>
                </c:pt>
              </c:numCache>
            </c:numRef>
          </c:xVal>
          <c:yVal>
            <c:numRef>
              <c:f>Sheet1!$L$2:$L$193</c:f>
              <c:numCache>
                <c:formatCode>General</c:formatCode>
                <c:ptCount val="192"/>
                <c:pt idx="0">
                  <c:v>5.462529016451591</c:v>
                </c:pt>
                <c:pt idx="1">
                  <c:v>9.000305028488523</c:v>
                </c:pt>
                <c:pt idx="2">
                  <c:v>12.38408332613204</c:v>
                </c:pt>
                <c:pt idx="3">
                  <c:v>15.55596652454886</c:v>
                </c:pt>
                <c:pt idx="4">
                  <c:v>18.46168282280193</c:v>
                </c:pt>
                <c:pt idx="5">
                  <c:v>21.05151460941136</c:v>
                </c:pt>
                <c:pt idx="6">
                  <c:v>23.28114914447126</c:v>
                </c:pt>
                <c:pt idx="7">
                  <c:v>25.11243676291527</c:v>
                </c:pt>
                <c:pt idx="8">
                  <c:v>26.51404362586296</c:v>
                </c:pt>
                <c:pt idx="9">
                  <c:v>27.46198785129045</c:v>
                </c:pt>
                <c:pt idx="10">
                  <c:v>27.9400498506809</c:v>
                </c:pt>
                <c:pt idx="11">
                  <c:v>27.9400498506809</c:v>
                </c:pt>
                <c:pt idx="12">
                  <c:v>27.46198785129046</c:v>
                </c:pt>
                <c:pt idx="13">
                  <c:v>26.51404362586296</c:v>
                </c:pt>
                <c:pt idx="14">
                  <c:v>25.11243676291527</c:v>
                </c:pt>
                <c:pt idx="15">
                  <c:v>23.28114914447127</c:v>
                </c:pt>
                <c:pt idx="16">
                  <c:v>21.05151460941138</c:v>
                </c:pt>
                <c:pt idx="17">
                  <c:v>18.46168282280193</c:v>
                </c:pt>
                <c:pt idx="18">
                  <c:v>15.55596652454887</c:v>
                </c:pt>
                <c:pt idx="19">
                  <c:v>12.38408332613205</c:v>
                </c:pt>
                <c:pt idx="20">
                  <c:v>9.00030502848853</c:v>
                </c:pt>
                <c:pt idx="21">
                  <c:v>5.462529016451601</c:v>
                </c:pt>
                <c:pt idx="22">
                  <c:v>1.83128761844402</c:v>
                </c:pt>
                <c:pt idx="23">
                  <c:v>-1.831287618444</c:v>
                </c:pt>
                <c:pt idx="24">
                  <c:v>-5.462529016451581</c:v>
                </c:pt>
                <c:pt idx="25">
                  <c:v>-9.00030502848851</c:v>
                </c:pt>
                <c:pt idx="26">
                  <c:v>-12.38408332613203</c:v>
                </c:pt>
                <c:pt idx="27">
                  <c:v>-15.55596652454885</c:v>
                </c:pt>
                <c:pt idx="28">
                  <c:v>-18.46168282280192</c:v>
                </c:pt>
                <c:pt idx="29">
                  <c:v>-21.05151460941136</c:v>
                </c:pt>
                <c:pt idx="30">
                  <c:v>-23.28114914447125</c:v>
                </c:pt>
                <c:pt idx="31">
                  <c:v>-25.11243676291527</c:v>
                </c:pt>
                <c:pt idx="32">
                  <c:v>-26.51404362586296</c:v>
                </c:pt>
                <c:pt idx="33">
                  <c:v>-27.46198785129045</c:v>
                </c:pt>
                <c:pt idx="34">
                  <c:v>-27.9400498506809</c:v>
                </c:pt>
                <c:pt idx="35">
                  <c:v>-27.9400498506809</c:v>
                </c:pt>
                <c:pt idx="36">
                  <c:v>-27.46198785129046</c:v>
                </c:pt>
                <c:pt idx="37">
                  <c:v>-26.51404362586296</c:v>
                </c:pt>
                <c:pt idx="38">
                  <c:v>-25.11243676291528</c:v>
                </c:pt>
                <c:pt idx="39">
                  <c:v>-23.28114914447127</c:v>
                </c:pt>
                <c:pt idx="40">
                  <c:v>-21.05151460941138</c:v>
                </c:pt>
                <c:pt idx="41">
                  <c:v>-18.46168282280194</c:v>
                </c:pt>
                <c:pt idx="42">
                  <c:v>-15.55596652454888</c:v>
                </c:pt>
                <c:pt idx="43">
                  <c:v>-12.38408332613206</c:v>
                </c:pt>
                <c:pt idx="44">
                  <c:v>-9.000305028488531</c:v>
                </c:pt>
                <c:pt idx="45">
                  <c:v>-5.462529016451604</c:v>
                </c:pt>
                <c:pt idx="46">
                  <c:v>-1.831287618444023</c:v>
                </c:pt>
                <c:pt idx="47">
                  <c:v>1.831287618443984</c:v>
                </c:pt>
                <c:pt idx="48">
                  <c:v>5.462529016451566</c:v>
                </c:pt>
                <c:pt idx="49">
                  <c:v>9.000305028488496</c:v>
                </c:pt>
                <c:pt idx="50">
                  <c:v>12.38408332613203</c:v>
                </c:pt>
                <c:pt idx="51">
                  <c:v>15.55596652454885</c:v>
                </c:pt>
                <c:pt idx="52">
                  <c:v>18.46168282280192</c:v>
                </c:pt>
                <c:pt idx="53">
                  <c:v>21.05151460941135</c:v>
                </c:pt>
                <c:pt idx="54">
                  <c:v>23.28114914447125</c:v>
                </c:pt>
                <c:pt idx="55">
                  <c:v>25.11243676291526</c:v>
                </c:pt>
                <c:pt idx="56">
                  <c:v>26.51404362586295</c:v>
                </c:pt>
                <c:pt idx="57">
                  <c:v>27.46198785129045</c:v>
                </c:pt>
                <c:pt idx="58">
                  <c:v>27.9400498506809</c:v>
                </c:pt>
                <c:pt idx="59">
                  <c:v>27.9400498506809</c:v>
                </c:pt>
                <c:pt idx="60">
                  <c:v>27.46198785129046</c:v>
                </c:pt>
                <c:pt idx="61">
                  <c:v>26.51404362586296</c:v>
                </c:pt>
                <c:pt idx="62">
                  <c:v>25.11243676291529</c:v>
                </c:pt>
                <c:pt idx="63">
                  <c:v>23.28114914447128</c:v>
                </c:pt>
                <c:pt idx="64">
                  <c:v>21.0515146094114</c:v>
                </c:pt>
                <c:pt idx="65">
                  <c:v>18.46168282280195</c:v>
                </c:pt>
                <c:pt idx="66">
                  <c:v>15.55596652454886</c:v>
                </c:pt>
                <c:pt idx="67">
                  <c:v>12.38408332613206</c:v>
                </c:pt>
                <c:pt idx="68">
                  <c:v>9.000305028488535</c:v>
                </c:pt>
                <c:pt idx="69">
                  <c:v>5.462529016451632</c:v>
                </c:pt>
                <c:pt idx="70">
                  <c:v>1.831287618444026</c:v>
                </c:pt>
                <c:pt idx="71">
                  <c:v>-1.831287618443956</c:v>
                </c:pt>
                <c:pt idx="72">
                  <c:v>-5.462529016451563</c:v>
                </c:pt>
                <c:pt idx="73">
                  <c:v>-9.000305028488517</c:v>
                </c:pt>
                <c:pt idx="74">
                  <c:v>-12.384083326132</c:v>
                </c:pt>
                <c:pt idx="75">
                  <c:v>-15.55596652454885</c:v>
                </c:pt>
                <c:pt idx="76">
                  <c:v>-18.46168282280189</c:v>
                </c:pt>
                <c:pt idx="77">
                  <c:v>-21.05151460941135</c:v>
                </c:pt>
                <c:pt idx="78">
                  <c:v>-23.28114914447124</c:v>
                </c:pt>
                <c:pt idx="79">
                  <c:v>-25.11243676291526</c:v>
                </c:pt>
                <c:pt idx="80">
                  <c:v>-26.51404362586295</c:v>
                </c:pt>
                <c:pt idx="81">
                  <c:v>-27.46198785129044</c:v>
                </c:pt>
                <c:pt idx="82">
                  <c:v>-27.9400498506809</c:v>
                </c:pt>
                <c:pt idx="83">
                  <c:v>-27.9400498506809</c:v>
                </c:pt>
                <c:pt idx="84">
                  <c:v>-27.46198785129046</c:v>
                </c:pt>
                <c:pt idx="85">
                  <c:v>-26.51404362586296</c:v>
                </c:pt>
                <c:pt idx="86">
                  <c:v>-25.11243676291529</c:v>
                </c:pt>
                <c:pt idx="87">
                  <c:v>-23.28114914447128</c:v>
                </c:pt>
                <c:pt idx="88">
                  <c:v>-21.0515146094114</c:v>
                </c:pt>
                <c:pt idx="89">
                  <c:v>-18.46168282280195</c:v>
                </c:pt>
                <c:pt idx="90">
                  <c:v>-15.55596652454891</c:v>
                </c:pt>
                <c:pt idx="91">
                  <c:v>-12.38408332613207</c:v>
                </c:pt>
                <c:pt idx="92">
                  <c:v>-9.000305028488538</c:v>
                </c:pt>
                <c:pt idx="93">
                  <c:v>-5.462529016451635</c:v>
                </c:pt>
                <c:pt idx="94">
                  <c:v>-1.83128761844403</c:v>
                </c:pt>
                <c:pt idx="95">
                  <c:v>1.831287618443953</c:v>
                </c:pt>
              </c:numCache>
            </c:numRef>
          </c:yVal>
          <c:smooth val="0"/>
        </c:ser>
        <c:ser>
          <c:idx val="3"/>
          <c:order val="3"/>
          <c:tx>
            <c:v>guard sense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Sheet1!$N$2:$N$193</c:f>
              <c:numCache>
                <c:formatCode>General</c:formatCode>
                <c:ptCount val="192"/>
                <c:pt idx="0">
                  <c:v>30.42666352810565</c:v>
                </c:pt>
                <c:pt idx="1">
                  <c:v>27.27980021920982</c:v>
                </c:pt>
                <c:pt idx="2">
                  <c:v>22.27386360737625</c:v>
                </c:pt>
                <c:pt idx="3">
                  <c:v>15.75</c:v>
                </c:pt>
                <c:pt idx="4">
                  <c:v>8.15279992072941</c:v>
                </c:pt>
                <c:pt idx="5">
                  <c:v>1.92960881648108E-15</c:v>
                </c:pt>
                <c:pt idx="6">
                  <c:v>-8.1527999207294</c:v>
                </c:pt>
                <c:pt idx="7">
                  <c:v>-15.74999999999999</c:v>
                </c:pt>
                <c:pt idx="8">
                  <c:v>-22.27386360737625</c:v>
                </c:pt>
                <c:pt idx="9">
                  <c:v>-27.27980021920981</c:v>
                </c:pt>
                <c:pt idx="10">
                  <c:v>-30.42666352810565</c:v>
                </c:pt>
                <c:pt idx="11">
                  <c:v>-31.5</c:v>
                </c:pt>
                <c:pt idx="12">
                  <c:v>-30.42666352810566</c:v>
                </c:pt>
                <c:pt idx="13">
                  <c:v>-27.27980021920982</c:v>
                </c:pt>
                <c:pt idx="14">
                  <c:v>-22.27386360737626</c:v>
                </c:pt>
                <c:pt idx="15">
                  <c:v>-15.75000000000001</c:v>
                </c:pt>
                <c:pt idx="16">
                  <c:v>-8.152799920729428</c:v>
                </c:pt>
                <c:pt idx="17">
                  <c:v>-5.78882644944323E-15</c:v>
                </c:pt>
                <c:pt idx="18">
                  <c:v>8.15279992072939</c:v>
                </c:pt>
                <c:pt idx="19">
                  <c:v>15.74999999999998</c:v>
                </c:pt>
                <c:pt idx="20">
                  <c:v>22.27386360737624</c:v>
                </c:pt>
                <c:pt idx="21">
                  <c:v>27.27980021920981</c:v>
                </c:pt>
                <c:pt idx="22">
                  <c:v>30.42666352810565</c:v>
                </c:pt>
                <c:pt idx="23">
                  <c:v>31.5</c:v>
                </c:pt>
                <c:pt idx="24">
                  <c:v>30.42666352810566</c:v>
                </c:pt>
                <c:pt idx="25">
                  <c:v>27.27980021920983</c:v>
                </c:pt>
                <c:pt idx="26">
                  <c:v>22.27386360737627</c:v>
                </c:pt>
                <c:pt idx="27">
                  <c:v>15.75000000000002</c:v>
                </c:pt>
                <c:pt idx="28">
                  <c:v>8.15279992072943</c:v>
                </c:pt>
                <c:pt idx="29">
                  <c:v>3.76256643029593E-14</c:v>
                </c:pt>
                <c:pt idx="30">
                  <c:v>-8.152799920729385</c:v>
                </c:pt>
                <c:pt idx="31">
                  <c:v>-15.74999999999998</c:v>
                </c:pt>
                <c:pt idx="32">
                  <c:v>-22.27386360737622</c:v>
                </c:pt>
                <c:pt idx="33">
                  <c:v>-27.27980021920979</c:v>
                </c:pt>
                <c:pt idx="34">
                  <c:v>-30.42666352810564</c:v>
                </c:pt>
                <c:pt idx="35">
                  <c:v>-31.5</c:v>
                </c:pt>
                <c:pt idx="36">
                  <c:v>-30.42666352810566</c:v>
                </c:pt>
                <c:pt idx="37">
                  <c:v>-27.27980021920983</c:v>
                </c:pt>
                <c:pt idx="38">
                  <c:v>-22.27386360737628</c:v>
                </c:pt>
                <c:pt idx="39">
                  <c:v>-15.75000000000004</c:v>
                </c:pt>
                <c:pt idx="40">
                  <c:v>-8.15279992072946</c:v>
                </c:pt>
                <c:pt idx="41">
                  <c:v>-1.35072617153675E-14</c:v>
                </c:pt>
                <c:pt idx="42">
                  <c:v>8.15279992072938</c:v>
                </c:pt>
                <c:pt idx="43">
                  <c:v>15.74999999999997</c:v>
                </c:pt>
                <c:pt idx="44">
                  <c:v>22.27386360737622</c:v>
                </c:pt>
                <c:pt idx="45">
                  <c:v>27.27980021920979</c:v>
                </c:pt>
                <c:pt idx="46">
                  <c:v>30.42666352810564</c:v>
                </c:pt>
                <c:pt idx="47">
                  <c:v>31.5</c:v>
                </c:pt>
              </c:numCache>
            </c:numRef>
          </c:xVal>
          <c:yVal>
            <c:numRef>
              <c:f>Sheet1!$O$2:$O$193</c:f>
              <c:numCache>
                <c:formatCode>General</c:formatCode>
                <c:ptCount val="192"/>
                <c:pt idx="0">
                  <c:v>8.152799920729403</c:v>
                </c:pt>
                <c:pt idx="1">
                  <c:v>15.75</c:v>
                </c:pt>
                <c:pt idx="2">
                  <c:v>22.27386360737625</c:v>
                </c:pt>
                <c:pt idx="3">
                  <c:v>27.27980021920981</c:v>
                </c:pt>
                <c:pt idx="4">
                  <c:v>30.42666352810565</c:v>
                </c:pt>
                <c:pt idx="5">
                  <c:v>31.5</c:v>
                </c:pt>
                <c:pt idx="6">
                  <c:v>30.42666352810565</c:v>
                </c:pt>
                <c:pt idx="7">
                  <c:v>27.27980021920982</c:v>
                </c:pt>
                <c:pt idx="8">
                  <c:v>22.27386360737625</c:v>
                </c:pt>
                <c:pt idx="9">
                  <c:v>15.75000000000001</c:v>
                </c:pt>
                <c:pt idx="10">
                  <c:v>8.15279992072941</c:v>
                </c:pt>
                <c:pt idx="11">
                  <c:v>3.85921763296215E-15</c:v>
                </c:pt>
                <c:pt idx="12">
                  <c:v>-8.15279992072939</c:v>
                </c:pt>
                <c:pt idx="13">
                  <c:v>-15.75</c:v>
                </c:pt>
                <c:pt idx="14">
                  <c:v>-22.27386360737624</c:v>
                </c:pt>
                <c:pt idx="15">
                  <c:v>-27.27980021920981</c:v>
                </c:pt>
                <c:pt idx="16">
                  <c:v>-30.42666352810565</c:v>
                </c:pt>
                <c:pt idx="17">
                  <c:v>-31.5</c:v>
                </c:pt>
                <c:pt idx="18">
                  <c:v>-30.42666352810566</c:v>
                </c:pt>
                <c:pt idx="19">
                  <c:v>-27.27980021920983</c:v>
                </c:pt>
                <c:pt idx="20">
                  <c:v>-22.27386360737625</c:v>
                </c:pt>
                <c:pt idx="21">
                  <c:v>-15.75000000000001</c:v>
                </c:pt>
                <c:pt idx="22">
                  <c:v>-8.15279992072943</c:v>
                </c:pt>
                <c:pt idx="23">
                  <c:v>-7.71843526592431E-15</c:v>
                </c:pt>
                <c:pt idx="24">
                  <c:v>8.152799920729387</c:v>
                </c:pt>
                <c:pt idx="25">
                  <c:v>15.74999999999998</c:v>
                </c:pt>
                <c:pt idx="26">
                  <c:v>22.27386360737622</c:v>
                </c:pt>
                <c:pt idx="27">
                  <c:v>27.27980021920981</c:v>
                </c:pt>
                <c:pt idx="28">
                  <c:v>30.42666352810565</c:v>
                </c:pt>
                <c:pt idx="29">
                  <c:v>31.5</c:v>
                </c:pt>
                <c:pt idx="30">
                  <c:v>30.42666352810566</c:v>
                </c:pt>
                <c:pt idx="31">
                  <c:v>27.27980021920983</c:v>
                </c:pt>
                <c:pt idx="32">
                  <c:v>22.27386360737627</c:v>
                </c:pt>
                <c:pt idx="33">
                  <c:v>15.75000000000004</c:v>
                </c:pt>
                <c:pt idx="34">
                  <c:v>8.152799920729458</c:v>
                </c:pt>
                <c:pt idx="35">
                  <c:v>1.15776528988865E-14</c:v>
                </c:pt>
                <c:pt idx="36">
                  <c:v>-8.152799920729384</c:v>
                </c:pt>
                <c:pt idx="37">
                  <c:v>-15.74999999999997</c:v>
                </c:pt>
                <c:pt idx="38">
                  <c:v>-22.27386360737622</c:v>
                </c:pt>
                <c:pt idx="39">
                  <c:v>-27.27980021920979</c:v>
                </c:pt>
                <c:pt idx="40">
                  <c:v>-30.42666352810564</c:v>
                </c:pt>
                <c:pt idx="41">
                  <c:v>-31.5</c:v>
                </c:pt>
                <c:pt idx="42">
                  <c:v>-30.42666352810566</c:v>
                </c:pt>
                <c:pt idx="43">
                  <c:v>-27.27980021920983</c:v>
                </c:pt>
                <c:pt idx="44">
                  <c:v>-22.27386360737628</c:v>
                </c:pt>
                <c:pt idx="45">
                  <c:v>-15.75000000000005</c:v>
                </c:pt>
                <c:pt idx="46">
                  <c:v>-8.152799920729464</c:v>
                </c:pt>
                <c:pt idx="47">
                  <c:v>-1.54368705318486E-14</c:v>
                </c:pt>
              </c:numCache>
            </c:numRef>
          </c:yVal>
          <c:smooth val="0"/>
        </c:ser>
        <c:ser>
          <c:idx val="4"/>
          <c:order val="4"/>
          <c:tx>
            <c:v>sense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Sheet1!$Q$2:$Q$193</c:f>
              <c:numCache>
                <c:formatCode>General</c:formatCode>
                <c:ptCount val="192"/>
                <c:pt idx="0">
                  <c:v>29.10220527410553</c:v>
                </c:pt>
                <c:pt idx="1">
                  <c:v>24.99063021917391</c:v>
                </c:pt>
                <c:pt idx="2">
                  <c:v>19.1759850137747</c:v>
                </c:pt>
                <c:pt idx="3">
                  <c:v>12.05452811950033</c:v>
                </c:pt>
                <c:pt idx="4">
                  <c:v>4.11157505493163</c:v>
                </c:pt>
                <c:pt idx="5">
                  <c:v>-4.111575054931619</c:v>
                </c:pt>
                <c:pt idx="6">
                  <c:v>-12.05452811950032</c:v>
                </c:pt>
                <c:pt idx="7">
                  <c:v>-19.17598501377469</c:v>
                </c:pt>
                <c:pt idx="8">
                  <c:v>-24.99063021917391</c:v>
                </c:pt>
                <c:pt idx="9">
                  <c:v>-29.10220527410553</c:v>
                </c:pt>
                <c:pt idx="10">
                  <c:v>-31.23051313327503</c:v>
                </c:pt>
                <c:pt idx="11">
                  <c:v>-31.23051313327503</c:v>
                </c:pt>
                <c:pt idx="12">
                  <c:v>-29.10220527410554</c:v>
                </c:pt>
                <c:pt idx="13">
                  <c:v>-24.99063021917392</c:v>
                </c:pt>
                <c:pt idx="14">
                  <c:v>-19.17598501377471</c:v>
                </c:pt>
                <c:pt idx="15">
                  <c:v>-12.05452811950035</c:v>
                </c:pt>
                <c:pt idx="16">
                  <c:v>-4.111575054931653</c:v>
                </c:pt>
                <c:pt idx="17">
                  <c:v>4.111575054931615</c:v>
                </c:pt>
                <c:pt idx="18">
                  <c:v>12.05452811950031</c:v>
                </c:pt>
                <c:pt idx="19">
                  <c:v>19.17598501377467</c:v>
                </c:pt>
                <c:pt idx="20">
                  <c:v>24.9906302191739</c:v>
                </c:pt>
                <c:pt idx="21">
                  <c:v>29.10220527410553</c:v>
                </c:pt>
                <c:pt idx="22">
                  <c:v>31.23051313327502</c:v>
                </c:pt>
                <c:pt idx="23">
                  <c:v>31.23051313327503</c:v>
                </c:pt>
                <c:pt idx="24">
                  <c:v>29.10220527410554</c:v>
                </c:pt>
                <c:pt idx="25">
                  <c:v>24.99063021917393</c:v>
                </c:pt>
                <c:pt idx="26">
                  <c:v>19.17598501377471</c:v>
                </c:pt>
                <c:pt idx="27">
                  <c:v>12.05452811950035</c:v>
                </c:pt>
                <c:pt idx="28">
                  <c:v>4.111575054931658</c:v>
                </c:pt>
                <c:pt idx="29">
                  <c:v>-4.111575054931611</c:v>
                </c:pt>
                <c:pt idx="30">
                  <c:v>-12.05452811950028</c:v>
                </c:pt>
                <c:pt idx="31">
                  <c:v>-19.1759850137747</c:v>
                </c:pt>
                <c:pt idx="32">
                  <c:v>-24.9906302191739</c:v>
                </c:pt>
                <c:pt idx="33">
                  <c:v>-29.10220527410552</c:v>
                </c:pt>
                <c:pt idx="34">
                  <c:v>-31.23051313327502</c:v>
                </c:pt>
                <c:pt idx="35">
                  <c:v>-31.23051313327504</c:v>
                </c:pt>
                <c:pt idx="36">
                  <c:v>-29.10220527410555</c:v>
                </c:pt>
                <c:pt idx="37">
                  <c:v>-24.99063021917391</c:v>
                </c:pt>
                <c:pt idx="38">
                  <c:v>-19.17598501377471</c:v>
                </c:pt>
                <c:pt idx="39">
                  <c:v>-12.05452811950035</c:v>
                </c:pt>
                <c:pt idx="40">
                  <c:v>-4.111575054931661</c:v>
                </c:pt>
                <c:pt idx="41">
                  <c:v>4.111575054931579</c:v>
                </c:pt>
                <c:pt idx="42">
                  <c:v>12.05452811950028</c:v>
                </c:pt>
                <c:pt idx="43">
                  <c:v>19.17598501377465</c:v>
                </c:pt>
                <c:pt idx="44">
                  <c:v>24.9906302191739</c:v>
                </c:pt>
                <c:pt idx="45">
                  <c:v>29.10220527410552</c:v>
                </c:pt>
                <c:pt idx="46">
                  <c:v>31.23051313327502</c:v>
                </c:pt>
                <c:pt idx="47">
                  <c:v>31.23051313327504</c:v>
                </c:pt>
              </c:numCache>
            </c:numRef>
          </c:xVal>
          <c:yVal>
            <c:numRef>
              <c:f>Sheet1!$R$2:$R$193</c:f>
              <c:numCache>
                <c:formatCode>General</c:formatCode>
                <c:ptCount val="192"/>
                <c:pt idx="0">
                  <c:v>12.05452811950033</c:v>
                </c:pt>
                <c:pt idx="1">
                  <c:v>19.1759850137747</c:v>
                </c:pt>
                <c:pt idx="2">
                  <c:v>24.99063021917391</c:v>
                </c:pt>
                <c:pt idx="3">
                  <c:v>29.10220527410553</c:v>
                </c:pt>
                <c:pt idx="4">
                  <c:v>31.23051313327503</c:v>
                </c:pt>
                <c:pt idx="5">
                  <c:v>31.23051313327503</c:v>
                </c:pt>
                <c:pt idx="6">
                  <c:v>29.10220527410554</c:v>
                </c:pt>
                <c:pt idx="7">
                  <c:v>24.99063021917392</c:v>
                </c:pt>
                <c:pt idx="8">
                  <c:v>19.17598501377471</c:v>
                </c:pt>
                <c:pt idx="9">
                  <c:v>12.05452811950033</c:v>
                </c:pt>
                <c:pt idx="10">
                  <c:v>4.111575054931638</c:v>
                </c:pt>
                <c:pt idx="11">
                  <c:v>-4.111575054931617</c:v>
                </c:pt>
                <c:pt idx="12">
                  <c:v>-12.05452811950031</c:v>
                </c:pt>
                <c:pt idx="13">
                  <c:v>-19.17598501377469</c:v>
                </c:pt>
                <c:pt idx="14">
                  <c:v>-24.9906302191739</c:v>
                </c:pt>
                <c:pt idx="15">
                  <c:v>-29.10220527410553</c:v>
                </c:pt>
                <c:pt idx="16">
                  <c:v>-31.23051313327502</c:v>
                </c:pt>
                <c:pt idx="17">
                  <c:v>-31.23051313327503</c:v>
                </c:pt>
                <c:pt idx="18">
                  <c:v>-29.10220527410554</c:v>
                </c:pt>
                <c:pt idx="19">
                  <c:v>-24.99063021917393</c:v>
                </c:pt>
                <c:pt idx="20">
                  <c:v>-19.17598501377471</c:v>
                </c:pt>
                <c:pt idx="21">
                  <c:v>-12.05452811950035</c:v>
                </c:pt>
                <c:pt idx="22">
                  <c:v>-4.111575054931656</c:v>
                </c:pt>
                <c:pt idx="23">
                  <c:v>4.111575054931612</c:v>
                </c:pt>
                <c:pt idx="24">
                  <c:v>12.05452811950031</c:v>
                </c:pt>
                <c:pt idx="25">
                  <c:v>19.17598501377467</c:v>
                </c:pt>
                <c:pt idx="26">
                  <c:v>24.9906302191739</c:v>
                </c:pt>
                <c:pt idx="27">
                  <c:v>29.10220527410553</c:v>
                </c:pt>
                <c:pt idx="28">
                  <c:v>31.23051313327502</c:v>
                </c:pt>
                <c:pt idx="29">
                  <c:v>31.23051313327503</c:v>
                </c:pt>
                <c:pt idx="30">
                  <c:v>29.10220527410555</c:v>
                </c:pt>
                <c:pt idx="31">
                  <c:v>24.99063021917391</c:v>
                </c:pt>
                <c:pt idx="32">
                  <c:v>19.17598501377471</c:v>
                </c:pt>
                <c:pt idx="33">
                  <c:v>12.05452811950035</c:v>
                </c:pt>
                <c:pt idx="34">
                  <c:v>4.111575054931659</c:v>
                </c:pt>
                <c:pt idx="35">
                  <c:v>-4.111575054931581</c:v>
                </c:pt>
                <c:pt idx="36">
                  <c:v>-12.05452811950028</c:v>
                </c:pt>
                <c:pt idx="37">
                  <c:v>-19.1759850137747</c:v>
                </c:pt>
                <c:pt idx="38">
                  <c:v>-24.9906302191739</c:v>
                </c:pt>
                <c:pt idx="39">
                  <c:v>-29.10220527410552</c:v>
                </c:pt>
                <c:pt idx="40">
                  <c:v>-31.23051313327502</c:v>
                </c:pt>
                <c:pt idx="41">
                  <c:v>-31.23051313327504</c:v>
                </c:pt>
                <c:pt idx="42">
                  <c:v>-29.10220527410555</c:v>
                </c:pt>
                <c:pt idx="43">
                  <c:v>-24.99063021917395</c:v>
                </c:pt>
                <c:pt idx="44">
                  <c:v>-19.17598501377471</c:v>
                </c:pt>
                <c:pt idx="45">
                  <c:v>-12.05452811950035</c:v>
                </c:pt>
                <c:pt idx="46">
                  <c:v>-4.111575054931663</c:v>
                </c:pt>
                <c:pt idx="47">
                  <c:v>4.111575054931578</c:v>
                </c:pt>
              </c:numCache>
            </c:numRef>
          </c:yVal>
          <c:smooth val="0"/>
        </c:ser>
        <c:ser>
          <c:idx val="5"/>
          <c:order val="5"/>
          <c:tx>
            <c:v>inner wall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Sheet1!$B$2:$B$193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</c:numCache>
            </c:numRef>
          </c:xVal>
          <c:yVal>
            <c:numRef>
              <c:f>Sheet1!$C$2:$C$193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</c:numCache>
            </c:numRef>
          </c:yVal>
          <c:smooth val="1"/>
        </c:ser>
        <c:ser>
          <c:idx val="6"/>
          <c:order val="6"/>
          <c:tx>
            <c:v>field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Sheet1!$T$2:$T$193</c:f>
              <c:numCache>
                <c:formatCode>General</c:formatCode>
                <c:ptCount val="192"/>
                <c:pt idx="0">
                  <c:v>34.70057014808336</c:v>
                </c:pt>
                <c:pt idx="1">
                  <c:v>33.80740392011739</c:v>
                </c:pt>
                <c:pt idx="2">
                  <c:v>32.33578363789503</c:v>
                </c:pt>
                <c:pt idx="3">
                  <c:v>30.31088913245535</c:v>
                </c:pt>
                <c:pt idx="4">
                  <c:v>27.76736691019324</c:v>
                </c:pt>
                <c:pt idx="5">
                  <c:v>24.74873734152916</c:v>
                </c:pt>
                <c:pt idx="6">
                  <c:v>21.30665001530522</c:v>
                </c:pt>
                <c:pt idx="7">
                  <c:v>17.5</c:v>
                </c:pt>
                <c:pt idx="8">
                  <c:v>13.39392013277814</c:v>
                </c:pt>
                <c:pt idx="9">
                  <c:v>9.05866657858823</c:v>
                </c:pt>
                <c:pt idx="10">
                  <c:v>4.56841672770181</c:v>
                </c:pt>
                <c:pt idx="11">
                  <c:v>2.14400979609009E-15</c:v>
                </c:pt>
                <c:pt idx="12">
                  <c:v>-4.568416727701798</c:v>
                </c:pt>
                <c:pt idx="13">
                  <c:v>-9.05866657858822</c:v>
                </c:pt>
                <c:pt idx="14">
                  <c:v>-13.39392013277813</c:v>
                </c:pt>
                <c:pt idx="15">
                  <c:v>-17.49999999999999</c:v>
                </c:pt>
                <c:pt idx="16">
                  <c:v>-21.30665001530521</c:v>
                </c:pt>
                <c:pt idx="17">
                  <c:v>-24.74873734152916</c:v>
                </c:pt>
                <c:pt idx="18">
                  <c:v>-27.76736691019323</c:v>
                </c:pt>
                <c:pt idx="19">
                  <c:v>-30.31088913245535</c:v>
                </c:pt>
                <c:pt idx="20">
                  <c:v>-32.33578363789503</c:v>
                </c:pt>
                <c:pt idx="21">
                  <c:v>-33.80740392011739</c:v>
                </c:pt>
                <c:pt idx="22">
                  <c:v>-34.70057014808336</c:v>
                </c:pt>
                <c:pt idx="23">
                  <c:v>-35.0</c:v>
                </c:pt>
                <c:pt idx="24">
                  <c:v>-34.70057014808336</c:v>
                </c:pt>
                <c:pt idx="25">
                  <c:v>-33.80740392011739</c:v>
                </c:pt>
                <c:pt idx="26">
                  <c:v>-32.33578363789504</c:v>
                </c:pt>
                <c:pt idx="27">
                  <c:v>-30.31088913245536</c:v>
                </c:pt>
                <c:pt idx="28">
                  <c:v>-27.76736691019324</c:v>
                </c:pt>
                <c:pt idx="29">
                  <c:v>-24.74873734152918</c:v>
                </c:pt>
                <c:pt idx="30">
                  <c:v>-21.30665001530523</c:v>
                </c:pt>
                <c:pt idx="31">
                  <c:v>-17.50000000000001</c:v>
                </c:pt>
                <c:pt idx="32">
                  <c:v>-13.39392013277816</c:v>
                </c:pt>
                <c:pt idx="33">
                  <c:v>-9.05866657858825</c:v>
                </c:pt>
                <c:pt idx="34">
                  <c:v>-4.568416727701837</c:v>
                </c:pt>
                <c:pt idx="35">
                  <c:v>-6.43202938827025E-15</c:v>
                </c:pt>
                <c:pt idx="36">
                  <c:v>4.568416727701794</c:v>
                </c:pt>
                <c:pt idx="37">
                  <c:v>9.05866657858821</c:v>
                </c:pt>
                <c:pt idx="38">
                  <c:v>13.39392013277812</c:v>
                </c:pt>
                <c:pt idx="39">
                  <c:v>17.49999999999998</c:v>
                </c:pt>
                <c:pt idx="40">
                  <c:v>21.30665001530519</c:v>
                </c:pt>
                <c:pt idx="41">
                  <c:v>24.74873734152916</c:v>
                </c:pt>
                <c:pt idx="42">
                  <c:v>27.76736691019322</c:v>
                </c:pt>
                <c:pt idx="43">
                  <c:v>30.31088913245534</c:v>
                </c:pt>
                <c:pt idx="44">
                  <c:v>32.33578363789503</c:v>
                </c:pt>
                <c:pt idx="45">
                  <c:v>33.80740392011738</c:v>
                </c:pt>
                <c:pt idx="46">
                  <c:v>34.70057014808335</c:v>
                </c:pt>
                <c:pt idx="47">
                  <c:v>35.0</c:v>
                </c:pt>
                <c:pt idx="48">
                  <c:v>34.70057014808336</c:v>
                </c:pt>
                <c:pt idx="49">
                  <c:v>33.80740392011739</c:v>
                </c:pt>
                <c:pt idx="50">
                  <c:v>32.33578363789505</c:v>
                </c:pt>
                <c:pt idx="51">
                  <c:v>30.31088913245537</c:v>
                </c:pt>
                <c:pt idx="52">
                  <c:v>27.76736691019325</c:v>
                </c:pt>
                <c:pt idx="53">
                  <c:v>24.74873734152919</c:v>
                </c:pt>
                <c:pt idx="54">
                  <c:v>21.30665001530523</c:v>
                </c:pt>
                <c:pt idx="55">
                  <c:v>17.50000000000002</c:v>
                </c:pt>
                <c:pt idx="56">
                  <c:v>13.39392013277816</c:v>
                </c:pt>
                <c:pt idx="57">
                  <c:v>9.058666578588256</c:v>
                </c:pt>
                <c:pt idx="58">
                  <c:v>4.568416727701842</c:v>
                </c:pt>
                <c:pt idx="59">
                  <c:v>4.18062936699548E-14</c:v>
                </c:pt>
                <c:pt idx="60">
                  <c:v>-4.56841672770179</c:v>
                </c:pt>
                <c:pt idx="61">
                  <c:v>-9.058666578588207</c:v>
                </c:pt>
                <c:pt idx="62">
                  <c:v>-13.39392013277809</c:v>
                </c:pt>
                <c:pt idx="63">
                  <c:v>-17.49999999999997</c:v>
                </c:pt>
                <c:pt idx="64">
                  <c:v>-21.30665001530522</c:v>
                </c:pt>
                <c:pt idx="65">
                  <c:v>-24.74873734152913</c:v>
                </c:pt>
                <c:pt idx="66">
                  <c:v>-27.76736691019322</c:v>
                </c:pt>
                <c:pt idx="67">
                  <c:v>-30.31088913245533</c:v>
                </c:pt>
                <c:pt idx="68">
                  <c:v>-32.33578363789503</c:v>
                </c:pt>
                <c:pt idx="69">
                  <c:v>-33.80740392011737</c:v>
                </c:pt>
                <c:pt idx="70">
                  <c:v>-34.70057014808335</c:v>
                </c:pt>
                <c:pt idx="71">
                  <c:v>-35.0</c:v>
                </c:pt>
                <c:pt idx="72">
                  <c:v>-34.70057014808337</c:v>
                </c:pt>
                <c:pt idx="73">
                  <c:v>-33.80740392011739</c:v>
                </c:pt>
                <c:pt idx="74">
                  <c:v>-32.33578363789506</c:v>
                </c:pt>
                <c:pt idx="75">
                  <c:v>-30.31088913245537</c:v>
                </c:pt>
                <c:pt idx="76">
                  <c:v>-27.76736691019324</c:v>
                </c:pt>
                <c:pt idx="77">
                  <c:v>-24.7487373415292</c:v>
                </c:pt>
                <c:pt idx="78">
                  <c:v>-21.30665001530524</c:v>
                </c:pt>
                <c:pt idx="79">
                  <c:v>-17.50000000000005</c:v>
                </c:pt>
                <c:pt idx="80">
                  <c:v>-13.39392013277817</c:v>
                </c:pt>
                <c:pt idx="81">
                  <c:v>-9.05866657858829</c:v>
                </c:pt>
                <c:pt idx="82">
                  <c:v>-4.568416727701845</c:v>
                </c:pt>
                <c:pt idx="83">
                  <c:v>-1.50080685726306E-14</c:v>
                </c:pt>
                <c:pt idx="84">
                  <c:v>4.568416727701755</c:v>
                </c:pt>
                <c:pt idx="85">
                  <c:v>9.0586665785882</c:v>
                </c:pt>
                <c:pt idx="86">
                  <c:v>13.39392013277808</c:v>
                </c:pt>
                <c:pt idx="87">
                  <c:v>17.49999999999997</c:v>
                </c:pt>
                <c:pt idx="88">
                  <c:v>21.30665001530517</c:v>
                </c:pt>
                <c:pt idx="89">
                  <c:v>24.74873734152913</c:v>
                </c:pt>
                <c:pt idx="90">
                  <c:v>27.76736691019322</c:v>
                </c:pt>
                <c:pt idx="91">
                  <c:v>30.31088913245532</c:v>
                </c:pt>
                <c:pt idx="92">
                  <c:v>32.33578363789503</c:v>
                </c:pt>
                <c:pt idx="93">
                  <c:v>33.80740392011737</c:v>
                </c:pt>
                <c:pt idx="94">
                  <c:v>34.70057014808335</c:v>
                </c:pt>
                <c:pt idx="95">
                  <c:v>35.0</c:v>
                </c:pt>
              </c:numCache>
            </c:numRef>
          </c:xVal>
          <c:yVal>
            <c:numRef>
              <c:f>Sheet1!$U$2:$U$193</c:f>
              <c:numCache>
                <c:formatCode>General</c:formatCode>
                <c:ptCount val="192"/>
                <c:pt idx="0">
                  <c:v>4.568416727701805</c:v>
                </c:pt>
                <c:pt idx="1">
                  <c:v>9.058666578588226</c:v>
                </c:pt>
                <c:pt idx="2">
                  <c:v>13.39392013277814</c:v>
                </c:pt>
                <c:pt idx="3">
                  <c:v>17.5</c:v>
                </c:pt>
                <c:pt idx="4">
                  <c:v>21.30665001530522</c:v>
                </c:pt>
                <c:pt idx="5">
                  <c:v>24.74873734152916</c:v>
                </c:pt>
                <c:pt idx="6">
                  <c:v>27.76736691019323</c:v>
                </c:pt>
                <c:pt idx="7">
                  <c:v>30.31088913245535</c:v>
                </c:pt>
                <c:pt idx="8">
                  <c:v>32.33578363789503</c:v>
                </c:pt>
                <c:pt idx="9">
                  <c:v>33.80740392011739</c:v>
                </c:pt>
                <c:pt idx="10">
                  <c:v>34.70057014808336</c:v>
                </c:pt>
                <c:pt idx="11">
                  <c:v>35.0</c:v>
                </c:pt>
                <c:pt idx="12">
                  <c:v>34.70057014808336</c:v>
                </c:pt>
                <c:pt idx="13">
                  <c:v>33.80740392011739</c:v>
                </c:pt>
                <c:pt idx="14">
                  <c:v>32.33578363789504</c:v>
                </c:pt>
                <c:pt idx="15">
                  <c:v>30.31088913245535</c:v>
                </c:pt>
                <c:pt idx="16">
                  <c:v>27.76736691019324</c:v>
                </c:pt>
                <c:pt idx="17">
                  <c:v>24.74873734152916</c:v>
                </c:pt>
                <c:pt idx="18">
                  <c:v>21.30665001530523</c:v>
                </c:pt>
                <c:pt idx="19">
                  <c:v>17.50000000000001</c:v>
                </c:pt>
                <c:pt idx="20">
                  <c:v>13.39392013277815</c:v>
                </c:pt>
                <c:pt idx="21">
                  <c:v>9.058666578588235</c:v>
                </c:pt>
                <c:pt idx="22">
                  <c:v>4.56841672770182</c:v>
                </c:pt>
                <c:pt idx="23">
                  <c:v>4.28801959218017E-15</c:v>
                </c:pt>
                <c:pt idx="24">
                  <c:v>-4.568416727701797</c:v>
                </c:pt>
                <c:pt idx="25">
                  <c:v>-9.05866657858821</c:v>
                </c:pt>
                <c:pt idx="26">
                  <c:v>-13.39392013277812</c:v>
                </c:pt>
                <c:pt idx="27">
                  <c:v>-17.49999999999999</c:v>
                </c:pt>
                <c:pt idx="28">
                  <c:v>-21.30665001530521</c:v>
                </c:pt>
                <c:pt idx="29">
                  <c:v>-24.74873734152915</c:v>
                </c:pt>
                <c:pt idx="30">
                  <c:v>-27.76736691019322</c:v>
                </c:pt>
                <c:pt idx="31">
                  <c:v>-30.31088913245534</c:v>
                </c:pt>
                <c:pt idx="32">
                  <c:v>-32.33578363789503</c:v>
                </c:pt>
                <c:pt idx="33">
                  <c:v>-33.80740392011738</c:v>
                </c:pt>
                <c:pt idx="34">
                  <c:v>-34.70057014808335</c:v>
                </c:pt>
                <c:pt idx="35">
                  <c:v>-35.0</c:v>
                </c:pt>
                <c:pt idx="36">
                  <c:v>-34.70057014808336</c:v>
                </c:pt>
                <c:pt idx="37">
                  <c:v>-33.80740392011739</c:v>
                </c:pt>
                <c:pt idx="38">
                  <c:v>-32.33578363789504</c:v>
                </c:pt>
                <c:pt idx="39">
                  <c:v>-30.31088913245537</c:v>
                </c:pt>
                <c:pt idx="40">
                  <c:v>-27.76736691019325</c:v>
                </c:pt>
                <c:pt idx="41">
                  <c:v>-24.74873734152917</c:v>
                </c:pt>
                <c:pt idx="42">
                  <c:v>-21.30665001530523</c:v>
                </c:pt>
                <c:pt idx="43">
                  <c:v>-17.50000000000001</c:v>
                </c:pt>
                <c:pt idx="44">
                  <c:v>-13.39392013277816</c:v>
                </c:pt>
                <c:pt idx="45">
                  <c:v>-9.058666578588255</c:v>
                </c:pt>
                <c:pt idx="46">
                  <c:v>-4.56841672770184</c:v>
                </c:pt>
                <c:pt idx="47">
                  <c:v>-8.57603918436034E-15</c:v>
                </c:pt>
                <c:pt idx="48">
                  <c:v>4.568416727701791</c:v>
                </c:pt>
                <c:pt idx="49">
                  <c:v>9.058666578588208</c:v>
                </c:pt>
                <c:pt idx="50">
                  <c:v>13.39392013277812</c:v>
                </c:pt>
                <c:pt idx="51">
                  <c:v>17.49999999999998</c:v>
                </c:pt>
                <c:pt idx="52">
                  <c:v>21.30665001530519</c:v>
                </c:pt>
                <c:pt idx="53">
                  <c:v>24.74873734152913</c:v>
                </c:pt>
                <c:pt idx="54">
                  <c:v>27.76736691019322</c:v>
                </c:pt>
                <c:pt idx="55">
                  <c:v>30.31088913245534</c:v>
                </c:pt>
                <c:pt idx="56">
                  <c:v>32.33578363789503</c:v>
                </c:pt>
                <c:pt idx="57">
                  <c:v>33.80740392011738</c:v>
                </c:pt>
                <c:pt idx="58">
                  <c:v>34.70057014808335</c:v>
                </c:pt>
                <c:pt idx="59">
                  <c:v>35.0</c:v>
                </c:pt>
                <c:pt idx="60">
                  <c:v>34.70057014808336</c:v>
                </c:pt>
                <c:pt idx="61">
                  <c:v>33.80740392011739</c:v>
                </c:pt>
                <c:pt idx="62">
                  <c:v>32.33578363789506</c:v>
                </c:pt>
                <c:pt idx="63">
                  <c:v>30.31088913245537</c:v>
                </c:pt>
                <c:pt idx="64">
                  <c:v>27.76736691019324</c:v>
                </c:pt>
                <c:pt idx="65">
                  <c:v>24.74873734152919</c:v>
                </c:pt>
                <c:pt idx="66">
                  <c:v>21.30665001530523</c:v>
                </c:pt>
                <c:pt idx="67">
                  <c:v>17.50000000000005</c:v>
                </c:pt>
                <c:pt idx="68">
                  <c:v>13.39392013277817</c:v>
                </c:pt>
                <c:pt idx="69">
                  <c:v>9.058666578588287</c:v>
                </c:pt>
                <c:pt idx="70">
                  <c:v>4.568416727701844</c:v>
                </c:pt>
                <c:pt idx="71">
                  <c:v>1.28640587765405E-14</c:v>
                </c:pt>
                <c:pt idx="72">
                  <c:v>-4.568416727701757</c:v>
                </c:pt>
                <c:pt idx="73">
                  <c:v>-9.0586665785882</c:v>
                </c:pt>
                <c:pt idx="74">
                  <c:v>-13.39392013277809</c:v>
                </c:pt>
                <c:pt idx="75">
                  <c:v>-17.49999999999997</c:v>
                </c:pt>
                <c:pt idx="76">
                  <c:v>-21.30665001530522</c:v>
                </c:pt>
                <c:pt idx="77">
                  <c:v>-24.74873734152913</c:v>
                </c:pt>
                <c:pt idx="78">
                  <c:v>-27.76736691019322</c:v>
                </c:pt>
                <c:pt idx="79">
                  <c:v>-30.31088913245532</c:v>
                </c:pt>
                <c:pt idx="80">
                  <c:v>-32.33578363789503</c:v>
                </c:pt>
                <c:pt idx="81">
                  <c:v>-33.80740392011737</c:v>
                </c:pt>
                <c:pt idx="82">
                  <c:v>-34.70057014808335</c:v>
                </c:pt>
                <c:pt idx="83">
                  <c:v>-35.0</c:v>
                </c:pt>
                <c:pt idx="84">
                  <c:v>-34.70057014808337</c:v>
                </c:pt>
                <c:pt idx="85">
                  <c:v>-33.80740392011739</c:v>
                </c:pt>
                <c:pt idx="86">
                  <c:v>-32.33578363789506</c:v>
                </c:pt>
                <c:pt idx="87">
                  <c:v>-30.31088913245537</c:v>
                </c:pt>
                <c:pt idx="88">
                  <c:v>-27.76736691019327</c:v>
                </c:pt>
                <c:pt idx="89">
                  <c:v>-24.7487373415292</c:v>
                </c:pt>
                <c:pt idx="90">
                  <c:v>-21.30665001530524</c:v>
                </c:pt>
                <c:pt idx="91">
                  <c:v>-17.50000000000005</c:v>
                </c:pt>
                <c:pt idx="92">
                  <c:v>-13.39392013277817</c:v>
                </c:pt>
                <c:pt idx="93">
                  <c:v>-9.05866657858829</c:v>
                </c:pt>
                <c:pt idx="94">
                  <c:v>-4.568416727701848</c:v>
                </c:pt>
                <c:pt idx="95">
                  <c:v>-1.71520783687207E-14</c:v>
                </c:pt>
              </c:numCache>
            </c:numRef>
          </c:yVal>
          <c:smooth val="0"/>
        </c:ser>
        <c:ser>
          <c:idx val="7"/>
          <c:order val="7"/>
          <c:tx>
            <c:v>field 2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Sheet1!$W$2:$W$193</c:f>
              <c:numCache>
                <c:formatCode>General</c:formatCode>
                <c:ptCount val="192"/>
                <c:pt idx="0">
                  <c:v>37.76023329552437</c:v>
                </c:pt>
                <c:pt idx="1">
                  <c:v>36.45680998556157</c:v>
                </c:pt>
                <c:pt idx="2">
                  <c:v>34.5296005490085</c:v>
                </c:pt>
                <c:pt idx="3">
                  <c:v>32.01158007364799</c:v>
                </c:pt>
                <c:pt idx="4">
                  <c:v>28.94583258794063</c:v>
                </c:pt>
                <c:pt idx="5">
                  <c:v>25.38481388135266</c:v>
                </c:pt>
                <c:pt idx="6">
                  <c:v>21.38945397125469</c:v>
                </c:pt>
                <c:pt idx="7">
                  <c:v>17.02811457343156</c:v>
                </c:pt>
                <c:pt idx="8">
                  <c:v>12.37541941417173</c:v>
                </c:pt>
                <c:pt idx="9">
                  <c:v>7.510977397620941</c:v>
                </c:pt>
                <c:pt idx="10">
                  <c:v>2.518020475360516</c:v>
                </c:pt>
                <c:pt idx="11">
                  <c:v>-2.518020475360502</c:v>
                </c:pt>
                <c:pt idx="12">
                  <c:v>-7.510977397620927</c:v>
                </c:pt>
                <c:pt idx="13">
                  <c:v>-12.37541941417171</c:v>
                </c:pt>
                <c:pt idx="14">
                  <c:v>-17.02811457343154</c:v>
                </c:pt>
                <c:pt idx="15">
                  <c:v>-21.38945397125467</c:v>
                </c:pt>
                <c:pt idx="16">
                  <c:v>-25.38481388135264</c:v>
                </c:pt>
                <c:pt idx="17">
                  <c:v>-28.94583258794063</c:v>
                </c:pt>
                <c:pt idx="18">
                  <c:v>-32.01158007364798</c:v>
                </c:pt>
                <c:pt idx="19">
                  <c:v>-34.5296005490085</c:v>
                </c:pt>
                <c:pt idx="20">
                  <c:v>-36.45680998556156</c:v>
                </c:pt>
                <c:pt idx="21">
                  <c:v>-37.76023329552437</c:v>
                </c:pt>
                <c:pt idx="22">
                  <c:v>-38.41756854468623</c:v>
                </c:pt>
                <c:pt idx="23">
                  <c:v>-38.41756854468623</c:v>
                </c:pt>
                <c:pt idx="24">
                  <c:v>-37.76023329552437</c:v>
                </c:pt>
                <c:pt idx="25">
                  <c:v>-36.45680998556157</c:v>
                </c:pt>
                <c:pt idx="26">
                  <c:v>-34.5296005490085</c:v>
                </c:pt>
                <c:pt idx="27">
                  <c:v>-32.011580073648</c:v>
                </c:pt>
                <c:pt idx="28">
                  <c:v>-28.94583258794064</c:v>
                </c:pt>
                <c:pt idx="29">
                  <c:v>-25.38481388135266</c:v>
                </c:pt>
                <c:pt idx="30">
                  <c:v>-21.38945397125471</c:v>
                </c:pt>
                <c:pt idx="31">
                  <c:v>-17.02811457343155</c:v>
                </c:pt>
                <c:pt idx="32">
                  <c:v>-12.37541941417173</c:v>
                </c:pt>
                <c:pt idx="33">
                  <c:v>-7.510977397620954</c:v>
                </c:pt>
                <c:pt idx="34">
                  <c:v>-2.518020475360529</c:v>
                </c:pt>
                <c:pt idx="35">
                  <c:v>2.518020475360481</c:v>
                </c:pt>
                <c:pt idx="36">
                  <c:v>7.510977397620906</c:v>
                </c:pt>
                <c:pt idx="37">
                  <c:v>12.37541941417172</c:v>
                </c:pt>
                <c:pt idx="38">
                  <c:v>17.02811457343154</c:v>
                </c:pt>
                <c:pt idx="39">
                  <c:v>21.38945397125467</c:v>
                </c:pt>
                <c:pt idx="40">
                  <c:v>25.38481388135263</c:v>
                </c:pt>
                <c:pt idx="41">
                  <c:v>28.94583258794061</c:v>
                </c:pt>
                <c:pt idx="42">
                  <c:v>32.01158007364798</c:v>
                </c:pt>
                <c:pt idx="43">
                  <c:v>34.52960054900848</c:v>
                </c:pt>
                <c:pt idx="44">
                  <c:v>36.45680998556156</c:v>
                </c:pt>
                <c:pt idx="45">
                  <c:v>37.76023329552436</c:v>
                </c:pt>
                <c:pt idx="46">
                  <c:v>38.41756854468623</c:v>
                </c:pt>
                <c:pt idx="47">
                  <c:v>38.41756854468624</c:v>
                </c:pt>
                <c:pt idx="48">
                  <c:v>37.76023329552437</c:v>
                </c:pt>
                <c:pt idx="49">
                  <c:v>36.45680998556158</c:v>
                </c:pt>
                <c:pt idx="50">
                  <c:v>34.52960054900851</c:v>
                </c:pt>
                <c:pt idx="51">
                  <c:v>32.011580073648</c:v>
                </c:pt>
                <c:pt idx="52">
                  <c:v>28.94583258794065</c:v>
                </c:pt>
                <c:pt idx="53">
                  <c:v>25.38481388135268</c:v>
                </c:pt>
                <c:pt idx="54">
                  <c:v>21.38945397125472</c:v>
                </c:pt>
                <c:pt idx="55">
                  <c:v>17.02811457343159</c:v>
                </c:pt>
                <c:pt idx="56">
                  <c:v>12.37541941417177</c:v>
                </c:pt>
                <c:pt idx="57">
                  <c:v>7.510977397620958</c:v>
                </c:pt>
                <c:pt idx="58">
                  <c:v>2.518020475360534</c:v>
                </c:pt>
                <c:pt idx="59">
                  <c:v>-2.518020475360476</c:v>
                </c:pt>
                <c:pt idx="60">
                  <c:v>-7.510977397620901</c:v>
                </c:pt>
                <c:pt idx="61">
                  <c:v>-12.37541941417171</c:v>
                </c:pt>
                <c:pt idx="62">
                  <c:v>-17.02811457343151</c:v>
                </c:pt>
                <c:pt idx="63">
                  <c:v>-21.38945397125467</c:v>
                </c:pt>
                <c:pt idx="64">
                  <c:v>-25.3848138813526</c:v>
                </c:pt>
                <c:pt idx="65">
                  <c:v>-28.94583258794061</c:v>
                </c:pt>
                <c:pt idx="66">
                  <c:v>-32.01158007364798</c:v>
                </c:pt>
                <c:pt idx="67">
                  <c:v>-34.52960054900848</c:v>
                </c:pt>
                <c:pt idx="68">
                  <c:v>-36.45680998556156</c:v>
                </c:pt>
                <c:pt idx="69">
                  <c:v>-37.76023329552436</c:v>
                </c:pt>
                <c:pt idx="70">
                  <c:v>-38.41756854468623</c:v>
                </c:pt>
                <c:pt idx="71">
                  <c:v>-38.41756854468624</c:v>
                </c:pt>
                <c:pt idx="72">
                  <c:v>-37.76023329552437</c:v>
                </c:pt>
                <c:pt idx="73">
                  <c:v>-36.45680998556157</c:v>
                </c:pt>
                <c:pt idx="74">
                  <c:v>-34.52960054900852</c:v>
                </c:pt>
                <c:pt idx="75">
                  <c:v>-32.01158007364801</c:v>
                </c:pt>
                <c:pt idx="76">
                  <c:v>-28.94583258794067</c:v>
                </c:pt>
                <c:pt idx="77">
                  <c:v>-25.38481388135268</c:v>
                </c:pt>
                <c:pt idx="78">
                  <c:v>-21.38945397125475</c:v>
                </c:pt>
                <c:pt idx="79">
                  <c:v>-17.02811457343159</c:v>
                </c:pt>
                <c:pt idx="80">
                  <c:v>-12.37541941417174</c:v>
                </c:pt>
                <c:pt idx="81">
                  <c:v>-7.510977397620996</c:v>
                </c:pt>
                <c:pt idx="82">
                  <c:v>-2.518020475360539</c:v>
                </c:pt>
                <c:pt idx="83">
                  <c:v>2.518020475360437</c:v>
                </c:pt>
                <c:pt idx="84">
                  <c:v>7.510977397620897</c:v>
                </c:pt>
                <c:pt idx="85">
                  <c:v>12.37541941417171</c:v>
                </c:pt>
                <c:pt idx="86">
                  <c:v>17.0281145734315</c:v>
                </c:pt>
                <c:pt idx="87">
                  <c:v>21.38945397125466</c:v>
                </c:pt>
                <c:pt idx="88">
                  <c:v>25.3848138813526</c:v>
                </c:pt>
                <c:pt idx="89">
                  <c:v>28.9458325879406</c:v>
                </c:pt>
                <c:pt idx="90">
                  <c:v>32.01158007364795</c:v>
                </c:pt>
                <c:pt idx="91">
                  <c:v>34.52960054900848</c:v>
                </c:pt>
                <c:pt idx="92">
                  <c:v>36.45680998556156</c:v>
                </c:pt>
                <c:pt idx="93">
                  <c:v>37.76023329552435</c:v>
                </c:pt>
                <c:pt idx="94">
                  <c:v>38.41756854468623</c:v>
                </c:pt>
                <c:pt idx="95">
                  <c:v>38.41756854468624</c:v>
                </c:pt>
              </c:numCache>
            </c:numRef>
          </c:xVal>
          <c:yVal>
            <c:numRef>
              <c:f>Sheet1!$X$2:$X$193</c:f>
              <c:numCache>
                <c:formatCode>General</c:formatCode>
                <c:ptCount val="192"/>
                <c:pt idx="0">
                  <c:v>7.510977397620938</c:v>
                </c:pt>
                <c:pt idx="1">
                  <c:v>12.37541941417172</c:v>
                </c:pt>
                <c:pt idx="2">
                  <c:v>17.02811457343155</c:v>
                </c:pt>
                <c:pt idx="3">
                  <c:v>21.38945397125469</c:v>
                </c:pt>
                <c:pt idx="4">
                  <c:v>25.38481388135265</c:v>
                </c:pt>
                <c:pt idx="5">
                  <c:v>28.94583258794063</c:v>
                </c:pt>
                <c:pt idx="6">
                  <c:v>32.01158007364798</c:v>
                </c:pt>
                <c:pt idx="7">
                  <c:v>34.5296005490085</c:v>
                </c:pt>
                <c:pt idx="8">
                  <c:v>36.45680998556156</c:v>
                </c:pt>
                <c:pt idx="9">
                  <c:v>37.76023329552437</c:v>
                </c:pt>
                <c:pt idx="10">
                  <c:v>38.41756854468623</c:v>
                </c:pt>
                <c:pt idx="11">
                  <c:v>38.41756854468623</c:v>
                </c:pt>
                <c:pt idx="12">
                  <c:v>37.76023329552437</c:v>
                </c:pt>
                <c:pt idx="13">
                  <c:v>36.45680998556157</c:v>
                </c:pt>
                <c:pt idx="14">
                  <c:v>34.5296005490085</c:v>
                </c:pt>
                <c:pt idx="15">
                  <c:v>32.011580073648</c:v>
                </c:pt>
                <c:pt idx="16">
                  <c:v>28.94583258794064</c:v>
                </c:pt>
                <c:pt idx="17">
                  <c:v>25.38481388135266</c:v>
                </c:pt>
                <c:pt idx="18">
                  <c:v>21.3894539712547</c:v>
                </c:pt>
                <c:pt idx="19">
                  <c:v>17.02811457343157</c:v>
                </c:pt>
                <c:pt idx="20">
                  <c:v>12.37541941417173</c:v>
                </c:pt>
                <c:pt idx="21">
                  <c:v>7.510977397620952</c:v>
                </c:pt>
                <c:pt idx="22">
                  <c:v>2.518020475360527</c:v>
                </c:pt>
                <c:pt idx="23">
                  <c:v>-2.5180204753605</c:v>
                </c:pt>
                <c:pt idx="24">
                  <c:v>-7.510977397620925</c:v>
                </c:pt>
                <c:pt idx="25">
                  <c:v>-12.3754194141717</c:v>
                </c:pt>
                <c:pt idx="26">
                  <c:v>-17.02811457343154</c:v>
                </c:pt>
                <c:pt idx="27">
                  <c:v>-21.38945397125467</c:v>
                </c:pt>
                <c:pt idx="28">
                  <c:v>-25.38481388135264</c:v>
                </c:pt>
                <c:pt idx="29">
                  <c:v>-28.94583258794063</c:v>
                </c:pt>
                <c:pt idx="30">
                  <c:v>-32.01158007364798</c:v>
                </c:pt>
                <c:pt idx="31">
                  <c:v>-34.5296005490085</c:v>
                </c:pt>
                <c:pt idx="32">
                  <c:v>-36.45680998556156</c:v>
                </c:pt>
                <c:pt idx="33">
                  <c:v>-37.76023329552436</c:v>
                </c:pt>
                <c:pt idx="34">
                  <c:v>-38.41756854468623</c:v>
                </c:pt>
                <c:pt idx="35">
                  <c:v>-38.41756854468624</c:v>
                </c:pt>
                <c:pt idx="36">
                  <c:v>-37.76023329552437</c:v>
                </c:pt>
                <c:pt idx="37">
                  <c:v>-36.45680998556157</c:v>
                </c:pt>
                <c:pt idx="38">
                  <c:v>-34.52960054900851</c:v>
                </c:pt>
                <c:pt idx="39">
                  <c:v>-32.011580073648</c:v>
                </c:pt>
                <c:pt idx="40">
                  <c:v>-28.94583258794065</c:v>
                </c:pt>
                <c:pt idx="41">
                  <c:v>-25.38481388135267</c:v>
                </c:pt>
                <c:pt idx="42">
                  <c:v>-21.38945397125471</c:v>
                </c:pt>
                <c:pt idx="43">
                  <c:v>-17.02811457343158</c:v>
                </c:pt>
                <c:pt idx="44">
                  <c:v>-12.37541941417173</c:v>
                </c:pt>
                <c:pt idx="45">
                  <c:v>-7.510977397620955</c:v>
                </c:pt>
                <c:pt idx="46">
                  <c:v>-2.518020475360531</c:v>
                </c:pt>
                <c:pt idx="47">
                  <c:v>2.518020475360478</c:v>
                </c:pt>
                <c:pt idx="48">
                  <c:v>7.510977397620904</c:v>
                </c:pt>
                <c:pt idx="49">
                  <c:v>12.37541941417168</c:v>
                </c:pt>
                <c:pt idx="50">
                  <c:v>17.02811457343154</c:v>
                </c:pt>
                <c:pt idx="51">
                  <c:v>21.38945397125467</c:v>
                </c:pt>
                <c:pt idx="52">
                  <c:v>25.38481388135263</c:v>
                </c:pt>
                <c:pt idx="53">
                  <c:v>28.94583258794061</c:v>
                </c:pt>
                <c:pt idx="54">
                  <c:v>32.01158007364797</c:v>
                </c:pt>
                <c:pt idx="55">
                  <c:v>34.52960054900848</c:v>
                </c:pt>
                <c:pt idx="56">
                  <c:v>36.45680998556155</c:v>
                </c:pt>
                <c:pt idx="57">
                  <c:v>37.76023329552436</c:v>
                </c:pt>
                <c:pt idx="58">
                  <c:v>38.41756854468623</c:v>
                </c:pt>
                <c:pt idx="59">
                  <c:v>38.41756854468624</c:v>
                </c:pt>
                <c:pt idx="60">
                  <c:v>37.76023329552437</c:v>
                </c:pt>
                <c:pt idx="61">
                  <c:v>36.45680998556157</c:v>
                </c:pt>
                <c:pt idx="62">
                  <c:v>34.52960054900852</c:v>
                </c:pt>
                <c:pt idx="63">
                  <c:v>32.01158007364801</c:v>
                </c:pt>
                <c:pt idx="64">
                  <c:v>28.94583258794067</c:v>
                </c:pt>
                <c:pt idx="65">
                  <c:v>25.38481388135268</c:v>
                </c:pt>
                <c:pt idx="66">
                  <c:v>21.38945397125469</c:v>
                </c:pt>
                <c:pt idx="67">
                  <c:v>17.02811457343159</c:v>
                </c:pt>
                <c:pt idx="68">
                  <c:v>12.37541941417174</c:v>
                </c:pt>
                <c:pt idx="69">
                  <c:v>7.510977397620994</c:v>
                </c:pt>
                <c:pt idx="70">
                  <c:v>2.518020475360536</c:v>
                </c:pt>
                <c:pt idx="71">
                  <c:v>-2.51802047536044</c:v>
                </c:pt>
                <c:pt idx="72">
                  <c:v>-7.510977397620899</c:v>
                </c:pt>
                <c:pt idx="73">
                  <c:v>-12.37541941417171</c:v>
                </c:pt>
                <c:pt idx="74">
                  <c:v>-17.0281145734315</c:v>
                </c:pt>
                <c:pt idx="75">
                  <c:v>-21.38945397125467</c:v>
                </c:pt>
                <c:pt idx="76">
                  <c:v>-25.3848138813526</c:v>
                </c:pt>
                <c:pt idx="77">
                  <c:v>-28.94583258794061</c:v>
                </c:pt>
                <c:pt idx="78">
                  <c:v>-32.01158007364795</c:v>
                </c:pt>
                <c:pt idx="79">
                  <c:v>-34.52960054900848</c:v>
                </c:pt>
                <c:pt idx="80">
                  <c:v>-36.45680998556156</c:v>
                </c:pt>
                <c:pt idx="81">
                  <c:v>-37.76023329552435</c:v>
                </c:pt>
                <c:pt idx="82">
                  <c:v>-38.41756854468623</c:v>
                </c:pt>
                <c:pt idx="83">
                  <c:v>-38.41756854468624</c:v>
                </c:pt>
                <c:pt idx="84">
                  <c:v>-37.76023329552437</c:v>
                </c:pt>
                <c:pt idx="85">
                  <c:v>-36.45680998556157</c:v>
                </c:pt>
                <c:pt idx="86">
                  <c:v>-34.52960054900852</c:v>
                </c:pt>
                <c:pt idx="87">
                  <c:v>-32.01158007364801</c:v>
                </c:pt>
                <c:pt idx="88">
                  <c:v>-28.94583258794067</c:v>
                </c:pt>
                <c:pt idx="89">
                  <c:v>-25.38481388135268</c:v>
                </c:pt>
                <c:pt idx="90">
                  <c:v>-21.38945397125475</c:v>
                </c:pt>
                <c:pt idx="91">
                  <c:v>-17.02811457343159</c:v>
                </c:pt>
                <c:pt idx="92">
                  <c:v>-12.37541941417174</c:v>
                </c:pt>
                <c:pt idx="93">
                  <c:v>-7.510977397620999</c:v>
                </c:pt>
                <c:pt idx="94">
                  <c:v>-2.518020475360541</c:v>
                </c:pt>
                <c:pt idx="95">
                  <c:v>2.518020475360435</c:v>
                </c:pt>
              </c:numCache>
            </c:numRef>
          </c:yVal>
          <c:smooth val="0"/>
        </c:ser>
        <c:ser>
          <c:idx val="8"/>
          <c:order val="8"/>
          <c:tx>
            <c:v>guard sense 2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Sheet1!$Z$2:$Z$193</c:f>
              <c:numCache>
                <c:formatCode>General</c:formatCode>
                <c:ptCount val="192"/>
                <c:pt idx="0">
                  <c:v>39.77106543879444</c:v>
                </c:pt>
                <c:pt idx="1">
                  <c:v>34.9217237167069</c:v>
                </c:pt>
                <c:pt idx="2">
                  <c:v>27.6925242342029</c:v>
                </c:pt>
                <c:pt idx="3">
                  <c:v>18.57612498919806</c:v>
                </c:pt>
                <c:pt idx="4">
                  <c:v>8.19379352467739</c:v>
                </c:pt>
                <c:pt idx="5">
                  <c:v>-2.746931427666002</c:v>
                </c:pt>
                <c:pt idx="6">
                  <c:v>-13.50045754273278</c:v>
                </c:pt>
                <c:pt idx="7">
                  <c:v>-23.33394978682328</c:v>
                </c:pt>
                <c:pt idx="8">
                  <c:v>-31.57727191411704</c:v>
                </c:pt>
                <c:pt idx="9">
                  <c:v>-37.6686551443729</c:v>
                </c:pt>
                <c:pt idx="10">
                  <c:v>-41.19298177693568</c:v>
                </c:pt>
                <c:pt idx="11">
                  <c:v>-41.91007477602135</c:v>
                </c:pt>
                <c:pt idx="12">
                  <c:v>-39.77106543879444</c:v>
                </c:pt>
                <c:pt idx="13">
                  <c:v>-34.92172371670691</c:v>
                </c:pt>
                <c:pt idx="14">
                  <c:v>-27.6925242342029</c:v>
                </c:pt>
                <c:pt idx="15">
                  <c:v>-18.57612498919806</c:v>
                </c:pt>
                <c:pt idx="16">
                  <c:v>-8.193793524677403</c:v>
                </c:pt>
                <c:pt idx="17">
                  <c:v>2.74693142766598</c:v>
                </c:pt>
                <c:pt idx="18">
                  <c:v>13.50045754273278</c:v>
                </c:pt>
                <c:pt idx="19">
                  <c:v>23.33394978682328</c:v>
                </c:pt>
                <c:pt idx="20">
                  <c:v>31.57727191411703</c:v>
                </c:pt>
                <c:pt idx="21">
                  <c:v>37.6686551443729</c:v>
                </c:pt>
                <c:pt idx="22">
                  <c:v>41.19298177693567</c:v>
                </c:pt>
                <c:pt idx="23">
                  <c:v>41.91007477602135</c:v>
                </c:pt>
                <c:pt idx="24">
                  <c:v>39.77106543879445</c:v>
                </c:pt>
                <c:pt idx="25">
                  <c:v>34.92172371670691</c:v>
                </c:pt>
                <c:pt idx="26">
                  <c:v>27.69252423420292</c:v>
                </c:pt>
                <c:pt idx="27">
                  <c:v>18.5761249891981</c:v>
                </c:pt>
                <c:pt idx="28">
                  <c:v>8.193793524677408</c:v>
                </c:pt>
                <c:pt idx="29">
                  <c:v>-2.746931427665974</c:v>
                </c:pt>
                <c:pt idx="30">
                  <c:v>-13.50045754273278</c:v>
                </c:pt>
                <c:pt idx="31">
                  <c:v>-23.33394978682327</c:v>
                </c:pt>
                <c:pt idx="32">
                  <c:v>-31.57727191411703</c:v>
                </c:pt>
                <c:pt idx="33">
                  <c:v>-37.6686551443729</c:v>
                </c:pt>
                <c:pt idx="34">
                  <c:v>-41.19298177693567</c:v>
                </c:pt>
                <c:pt idx="35">
                  <c:v>-41.91007477602135</c:v>
                </c:pt>
                <c:pt idx="36">
                  <c:v>-39.77106543879444</c:v>
                </c:pt>
                <c:pt idx="37">
                  <c:v>-34.92172371670691</c:v>
                </c:pt>
                <c:pt idx="38">
                  <c:v>-27.69252423420292</c:v>
                </c:pt>
                <c:pt idx="39">
                  <c:v>-18.5761249891981</c:v>
                </c:pt>
                <c:pt idx="40">
                  <c:v>-8.193793524677451</c:v>
                </c:pt>
                <c:pt idx="41">
                  <c:v>2.746931427665931</c:v>
                </c:pt>
                <c:pt idx="42">
                  <c:v>13.50045754273277</c:v>
                </c:pt>
                <c:pt idx="43">
                  <c:v>23.33394978682327</c:v>
                </c:pt>
                <c:pt idx="44">
                  <c:v>31.57727191411702</c:v>
                </c:pt>
                <c:pt idx="45">
                  <c:v>37.66865514437288</c:v>
                </c:pt>
                <c:pt idx="46">
                  <c:v>41.19298177693567</c:v>
                </c:pt>
                <c:pt idx="47">
                  <c:v>41.91007477602135</c:v>
                </c:pt>
              </c:numCache>
            </c:numRef>
          </c:xVal>
          <c:yVal>
            <c:numRef>
              <c:f>Sheet1!$AA$2:$AA$193</c:f>
              <c:numCache>
                <c:formatCode>General</c:formatCode>
                <c:ptCount val="192"/>
                <c:pt idx="0">
                  <c:v>13.50045754273278</c:v>
                </c:pt>
                <c:pt idx="1">
                  <c:v>23.33394978682329</c:v>
                </c:pt>
                <c:pt idx="2">
                  <c:v>31.57727191411704</c:v>
                </c:pt>
                <c:pt idx="3">
                  <c:v>37.6686551443729</c:v>
                </c:pt>
                <c:pt idx="4">
                  <c:v>41.19298177693568</c:v>
                </c:pt>
                <c:pt idx="5">
                  <c:v>41.91007477602135</c:v>
                </c:pt>
                <c:pt idx="6">
                  <c:v>39.77106543879444</c:v>
                </c:pt>
                <c:pt idx="7">
                  <c:v>34.92172371670691</c:v>
                </c:pt>
                <c:pt idx="8">
                  <c:v>27.6925242342029</c:v>
                </c:pt>
                <c:pt idx="9">
                  <c:v>18.57612498919807</c:v>
                </c:pt>
                <c:pt idx="10">
                  <c:v>8.193793524677401</c:v>
                </c:pt>
                <c:pt idx="11">
                  <c:v>-2.746931427666</c:v>
                </c:pt>
                <c:pt idx="12">
                  <c:v>-13.50045754273277</c:v>
                </c:pt>
                <c:pt idx="13">
                  <c:v>-23.33394978682328</c:v>
                </c:pt>
                <c:pt idx="14">
                  <c:v>-31.57727191411704</c:v>
                </c:pt>
                <c:pt idx="15">
                  <c:v>-37.6686551443729</c:v>
                </c:pt>
                <c:pt idx="16">
                  <c:v>-41.19298177693567</c:v>
                </c:pt>
                <c:pt idx="17">
                  <c:v>-41.91007477602135</c:v>
                </c:pt>
                <c:pt idx="18">
                  <c:v>-39.77106543879444</c:v>
                </c:pt>
                <c:pt idx="19">
                  <c:v>-34.92172371670691</c:v>
                </c:pt>
                <c:pt idx="20">
                  <c:v>-27.69252423420291</c:v>
                </c:pt>
                <c:pt idx="21">
                  <c:v>-18.57612498919809</c:v>
                </c:pt>
                <c:pt idx="22">
                  <c:v>-8.193793524677407</c:v>
                </c:pt>
                <c:pt idx="23">
                  <c:v>2.746931427665976</c:v>
                </c:pt>
                <c:pt idx="24">
                  <c:v>13.50045754273274</c:v>
                </c:pt>
                <c:pt idx="25">
                  <c:v>23.33394978682328</c:v>
                </c:pt>
                <c:pt idx="26">
                  <c:v>31.57727191411703</c:v>
                </c:pt>
                <c:pt idx="27">
                  <c:v>37.6686551443729</c:v>
                </c:pt>
                <c:pt idx="28">
                  <c:v>41.19298177693567</c:v>
                </c:pt>
                <c:pt idx="29">
                  <c:v>41.91007477602135</c:v>
                </c:pt>
                <c:pt idx="30">
                  <c:v>39.77106543879444</c:v>
                </c:pt>
                <c:pt idx="31">
                  <c:v>34.92172371670691</c:v>
                </c:pt>
                <c:pt idx="32">
                  <c:v>27.69252423420292</c:v>
                </c:pt>
                <c:pt idx="33">
                  <c:v>18.5761249891981</c:v>
                </c:pt>
                <c:pt idx="34">
                  <c:v>8.193793524677447</c:v>
                </c:pt>
                <c:pt idx="35">
                  <c:v>-2.746931427665934</c:v>
                </c:pt>
                <c:pt idx="36">
                  <c:v>-13.50045754273278</c:v>
                </c:pt>
                <c:pt idx="37">
                  <c:v>-23.33394978682327</c:v>
                </c:pt>
                <c:pt idx="38">
                  <c:v>-31.57727191411703</c:v>
                </c:pt>
                <c:pt idx="39">
                  <c:v>-37.6686551443729</c:v>
                </c:pt>
                <c:pt idx="40">
                  <c:v>-41.19298177693567</c:v>
                </c:pt>
                <c:pt idx="41">
                  <c:v>-41.91007477602135</c:v>
                </c:pt>
                <c:pt idx="42">
                  <c:v>-39.77106543879444</c:v>
                </c:pt>
                <c:pt idx="43">
                  <c:v>-34.92172371670691</c:v>
                </c:pt>
                <c:pt idx="44">
                  <c:v>-27.69252423420292</c:v>
                </c:pt>
                <c:pt idx="45">
                  <c:v>-18.5761249891981</c:v>
                </c:pt>
                <c:pt idx="46">
                  <c:v>-8.193793524677453</c:v>
                </c:pt>
                <c:pt idx="47">
                  <c:v>2.74693142766593</c:v>
                </c:pt>
              </c:numCache>
            </c:numRef>
          </c:yVal>
          <c:smooth val="0"/>
        </c:ser>
        <c:ser>
          <c:idx val="9"/>
          <c:order val="9"/>
          <c:tx>
            <c:v>sense 2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Sheet1!$AC$2:$AC$193</c:f>
              <c:numCache>
                <c:formatCode>General</c:formatCode>
                <c:ptCount val="192"/>
                <c:pt idx="0">
                  <c:v>37.6686551443729</c:v>
                </c:pt>
                <c:pt idx="1">
                  <c:v>31.57727191411705</c:v>
                </c:pt>
                <c:pt idx="2">
                  <c:v>23.3339497868233</c:v>
                </c:pt>
                <c:pt idx="3">
                  <c:v>13.5004575427328</c:v>
                </c:pt>
                <c:pt idx="4">
                  <c:v>2.746931427666017</c:v>
                </c:pt>
                <c:pt idx="5">
                  <c:v>-8.193793524677375</c:v>
                </c:pt>
                <c:pt idx="6">
                  <c:v>-18.57612498919805</c:v>
                </c:pt>
                <c:pt idx="7">
                  <c:v>-27.69252423420288</c:v>
                </c:pt>
                <c:pt idx="8">
                  <c:v>-34.9217237167069</c:v>
                </c:pt>
                <c:pt idx="9">
                  <c:v>-39.77106543879444</c:v>
                </c:pt>
                <c:pt idx="10">
                  <c:v>-41.91007477602135</c:v>
                </c:pt>
                <c:pt idx="11">
                  <c:v>-41.19298177693568</c:v>
                </c:pt>
                <c:pt idx="12">
                  <c:v>-37.6686551443729</c:v>
                </c:pt>
                <c:pt idx="13">
                  <c:v>-31.57727191411706</c:v>
                </c:pt>
                <c:pt idx="14">
                  <c:v>-23.33394978682333</c:v>
                </c:pt>
                <c:pt idx="15">
                  <c:v>-13.5004575427328</c:v>
                </c:pt>
                <c:pt idx="16">
                  <c:v>-2.746931427666032</c:v>
                </c:pt>
                <c:pt idx="17">
                  <c:v>8.193793524677351</c:v>
                </c:pt>
                <c:pt idx="18">
                  <c:v>18.57612498919804</c:v>
                </c:pt>
                <c:pt idx="19">
                  <c:v>27.69252423420287</c:v>
                </c:pt>
                <c:pt idx="20">
                  <c:v>34.92172371670688</c:v>
                </c:pt>
                <c:pt idx="21">
                  <c:v>39.77106543879444</c:v>
                </c:pt>
                <c:pt idx="22">
                  <c:v>41.91007477602135</c:v>
                </c:pt>
                <c:pt idx="23">
                  <c:v>41.19298177693569</c:v>
                </c:pt>
                <c:pt idx="24">
                  <c:v>37.6686551443729</c:v>
                </c:pt>
                <c:pt idx="25">
                  <c:v>31.57727191411707</c:v>
                </c:pt>
                <c:pt idx="26">
                  <c:v>23.33394978682333</c:v>
                </c:pt>
                <c:pt idx="27">
                  <c:v>13.50045754273284</c:v>
                </c:pt>
                <c:pt idx="28">
                  <c:v>2.746931427666037</c:v>
                </c:pt>
                <c:pt idx="29">
                  <c:v>-8.193793524677346</c:v>
                </c:pt>
                <c:pt idx="30">
                  <c:v>-18.57612498919801</c:v>
                </c:pt>
                <c:pt idx="31">
                  <c:v>-27.69252423420284</c:v>
                </c:pt>
                <c:pt idx="32">
                  <c:v>-34.9217237167069</c:v>
                </c:pt>
                <c:pt idx="33">
                  <c:v>-39.77106543879444</c:v>
                </c:pt>
                <c:pt idx="34">
                  <c:v>-41.91007477602135</c:v>
                </c:pt>
                <c:pt idx="35">
                  <c:v>-41.19298177693569</c:v>
                </c:pt>
                <c:pt idx="36">
                  <c:v>-37.66865514437293</c:v>
                </c:pt>
                <c:pt idx="37">
                  <c:v>-31.5772719141171</c:v>
                </c:pt>
                <c:pt idx="38">
                  <c:v>-23.33394978682336</c:v>
                </c:pt>
                <c:pt idx="39">
                  <c:v>-13.50045754273281</c:v>
                </c:pt>
                <c:pt idx="40">
                  <c:v>-2.746931427666042</c:v>
                </c:pt>
                <c:pt idx="41">
                  <c:v>8.193793524677342</c:v>
                </c:pt>
                <c:pt idx="42">
                  <c:v>18.576124989198</c:v>
                </c:pt>
                <c:pt idx="43">
                  <c:v>27.69252423420284</c:v>
                </c:pt>
                <c:pt idx="44">
                  <c:v>34.92172371670685</c:v>
                </c:pt>
                <c:pt idx="45">
                  <c:v>39.77106543879443</c:v>
                </c:pt>
                <c:pt idx="46">
                  <c:v>41.91007477602135</c:v>
                </c:pt>
                <c:pt idx="47">
                  <c:v>41.19298177693569</c:v>
                </c:pt>
              </c:numCache>
            </c:numRef>
          </c:xVal>
          <c:yVal>
            <c:numRef>
              <c:f>Sheet1!$AD$2:$AD$193</c:f>
              <c:numCache>
                <c:formatCode>General</c:formatCode>
                <c:ptCount val="192"/>
                <c:pt idx="0">
                  <c:v>18.57612498919805</c:v>
                </c:pt>
                <c:pt idx="1">
                  <c:v>27.69252423420289</c:v>
                </c:pt>
                <c:pt idx="2">
                  <c:v>34.9217237167069</c:v>
                </c:pt>
                <c:pt idx="3">
                  <c:v>39.77106543879444</c:v>
                </c:pt>
                <c:pt idx="4">
                  <c:v>41.91007477602135</c:v>
                </c:pt>
                <c:pt idx="5">
                  <c:v>41.19298177693568</c:v>
                </c:pt>
                <c:pt idx="6">
                  <c:v>37.6686551443729</c:v>
                </c:pt>
                <c:pt idx="7">
                  <c:v>31.57727191411706</c:v>
                </c:pt>
                <c:pt idx="8">
                  <c:v>23.3339497868233</c:v>
                </c:pt>
                <c:pt idx="9">
                  <c:v>13.50045754273279</c:v>
                </c:pt>
                <c:pt idx="10">
                  <c:v>2.74693142766603</c:v>
                </c:pt>
                <c:pt idx="11">
                  <c:v>-8.193793524677373</c:v>
                </c:pt>
                <c:pt idx="12">
                  <c:v>-18.57612498919805</c:v>
                </c:pt>
                <c:pt idx="13">
                  <c:v>-27.69252423420288</c:v>
                </c:pt>
                <c:pt idx="14">
                  <c:v>-34.92172371670688</c:v>
                </c:pt>
                <c:pt idx="15">
                  <c:v>-39.77106543879444</c:v>
                </c:pt>
                <c:pt idx="16">
                  <c:v>-41.91007477602135</c:v>
                </c:pt>
                <c:pt idx="17">
                  <c:v>-41.19298177693569</c:v>
                </c:pt>
                <c:pt idx="18">
                  <c:v>-37.6686551443729</c:v>
                </c:pt>
                <c:pt idx="19">
                  <c:v>-31.57727191411707</c:v>
                </c:pt>
                <c:pt idx="20">
                  <c:v>-23.33394978682333</c:v>
                </c:pt>
                <c:pt idx="21">
                  <c:v>-13.5004575427328</c:v>
                </c:pt>
                <c:pt idx="22">
                  <c:v>-2.746931427666034</c:v>
                </c:pt>
                <c:pt idx="23">
                  <c:v>8.19379352467735</c:v>
                </c:pt>
                <c:pt idx="24">
                  <c:v>18.57612498919804</c:v>
                </c:pt>
                <c:pt idx="25">
                  <c:v>27.69252423420287</c:v>
                </c:pt>
                <c:pt idx="26">
                  <c:v>34.92172371670688</c:v>
                </c:pt>
                <c:pt idx="27">
                  <c:v>39.77106543879442</c:v>
                </c:pt>
                <c:pt idx="28">
                  <c:v>41.91007477602135</c:v>
                </c:pt>
                <c:pt idx="29">
                  <c:v>41.19298177693569</c:v>
                </c:pt>
                <c:pt idx="30">
                  <c:v>37.66865514437293</c:v>
                </c:pt>
                <c:pt idx="31">
                  <c:v>31.5772719141171</c:v>
                </c:pt>
                <c:pt idx="32">
                  <c:v>23.3339497868233</c:v>
                </c:pt>
                <c:pt idx="33">
                  <c:v>13.5004575427328</c:v>
                </c:pt>
                <c:pt idx="34">
                  <c:v>2.74693142766604</c:v>
                </c:pt>
                <c:pt idx="35">
                  <c:v>-8.193793524677344</c:v>
                </c:pt>
                <c:pt idx="36">
                  <c:v>-18.576124989198</c:v>
                </c:pt>
                <c:pt idx="37">
                  <c:v>-27.69252423420284</c:v>
                </c:pt>
                <c:pt idx="38">
                  <c:v>-34.92172371670685</c:v>
                </c:pt>
                <c:pt idx="39">
                  <c:v>-39.77106543879443</c:v>
                </c:pt>
                <c:pt idx="40">
                  <c:v>-41.91007477602135</c:v>
                </c:pt>
                <c:pt idx="41">
                  <c:v>-41.19298177693569</c:v>
                </c:pt>
                <c:pt idx="42">
                  <c:v>-37.66865514437293</c:v>
                </c:pt>
                <c:pt idx="43">
                  <c:v>-31.5772719141171</c:v>
                </c:pt>
                <c:pt idx="44">
                  <c:v>-23.33394978682337</c:v>
                </c:pt>
                <c:pt idx="45">
                  <c:v>-13.50045754273281</c:v>
                </c:pt>
                <c:pt idx="46">
                  <c:v>-2.746931427666045</c:v>
                </c:pt>
                <c:pt idx="47">
                  <c:v>8.19379352467734</c:v>
                </c:pt>
              </c:numCache>
            </c:numRef>
          </c:yVal>
          <c:smooth val="0"/>
        </c:ser>
        <c:ser>
          <c:idx val="10"/>
          <c:order val="10"/>
          <c:tx>
            <c:v>field 3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Sheet1!$AF$2:$AF$193</c:f>
              <c:numCache>
                <c:formatCode>General</c:formatCode>
                <c:ptCount val="192"/>
                <c:pt idx="0">
                  <c:v>45.11074119250837</c:v>
                </c:pt>
                <c:pt idx="1">
                  <c:v>43.94962509615261</c:v>
                </c:pt>
                <c:pt idx="2">
                  <c:v>42.03651872926355</c:v>
                </c:pt>
                <c:pt idx="3">
                  <c:v>39.40415587219196</c:v>
                </c:pt>
                <c:pt idx="4">
                  <c:v>36.09757698325121</c:v>
                </c:pt>
                <c:pt idx="5">
                  <c:v>32.17335854398791</c:v>
                </c:pt>
                <c:pt idx="6">
                  <c:v>27.6986450198968</c:v>
                </c:pt>
                <c:pt idx="7">
                  <c:v>22.75</c:v>
                </c:pt>
                <c:pt idx="8">
                  <c:v>17.41209617261159</c:v>
                </c:pt>
                <c:pt idx="9">
                  <c:v>11.7762665521647</c:v>
                </c:pt>
                <c:pt idx="10">
                  <c:v>5.938941746012353</c:v>
                </c:pt>
                <c:pt idx="11">
                  <c:v>2.78721273491711E-15</c:v>
                </c:pt>
                <c:pt idx="12">
                  <c:v>-5.938941746012337</c:v>
                </c:pt>
                <c:pt idx="13">
                  <c:v>-11.77626655216469</c:v>
                </c:pt>
                <c:pt idx="14">
                  <c:v>-17.41209617261157</c:v>
                </c:pt>
                <c:pt idx="15">
                  <c:v>-22.74999999999999</c:v>
                </c:pt>
                <c:pt idx="16">
                  <c:v>-27.69864501989677</c:v>
                </c:pt>
                <c:pt idx="17">
                  <c:v>-32.1733585439879</c:v>
                </c:pt>
                <c:pt idx="18">
                  <c:v>-36.0975769832512</c:v>
                </c:pt>
                <c:pt idx="19">
                  <c:v>-39.40415587219195</c:v>
                </c:pt>
                <c:pt idx="20">
                  <c:v>-42.03651872926355</c:v>
                </c:pt>
                <c:pt idx="21">
                  <c:v>-43.9496250961526</c:v>
                </c:pt>
                <c:pt idx="22">
                  <c:v>-45.11074119250837</c:v>
                </c:pt>
                <c:pt idx="23">
                  <c:v>-45.5</c:v>
                </c:pt>
                <c:pt idx="24">
                  <c:v>-45.11074119250838</c:v>
                </c:pt>
                <c:pt idx="25">
                  <c:v>-43.94962509615262</c:v>
                </c:pt>
                <c:pt idx="26">
                  <c:v>-42.03651872926356</c:v>
                </c:pt>
                <c:pt idx="27">
                  <c:v>-39.40415587219196</c:v>
                </c:pt>
                <c:pt idx="28">
                  <c:v>-36.09757698325121</c:v>
                </c:pt>
                <c:pt idx="29">
                  <c:v>-32.17335854398793</c:v>
                </c:pt>
                <c:pt idx="30">
                  <c:v>-27.6986450198968</c:v>
                </c:pt>
                <c:pt idx="31">
                  <c:v>-22.75000000000002</c:v>
                </c:pt>
                <c:pt idx="32">
                  <c:v>-17.41209617261161</c:v>
                </c:pt>
                <c:pt idx="33">
                  <c:v>-11.77626655216473</c:v>
                </c:pt>
                <c:pt idx="34">
                  <c:v>-5.938941746012388</c:v>
                </c:pt>
                <c:pt idx="35">
                  <c:v>-8.36163820475133E-15</c:v>
                </c:pt>
                <c:pt idx="36">
                  <c:v>5.938941746012332</c:v>
                </c:pt>
                <c:pt idx="37">
                  <c:v>11.77626655216467</c:v>
                </c:pt>
                <c:pt idx="38">
                  <c:v>17.41209617261156</c:v>
                </c:pt>
                <c:pt idx="39">
                  <c:v>22.74999999999997</c:v>
                </c:pt>
                <c:pt idx="40">
                  <c:v>27.69864501989676</c:v>
                </c:pt>
                <c:pt idx="41">
                  <c:v>32.1733585439879</c:v>
                </c:pt>
                <c:pt idx="42">
                  <c:v>36.09757698325119</c:v>
                </c:pt>
                <c:pt idx="43">
                  <c:v>39.40415587219194</c:v>
                </c:pt>
                <c:pt idx="44">
                  <c:v>42.03651872926353</c:v>
                </c:pt>
                <c:pt idx="45">
                  <c:v>43.9496250961526</c:v>
                </c:pt>
                <c:pt idx="46">
                  <c:v>45.11074119250836</c:v>
                </c:pt>
                <c:pt idx="47">
                  <c:v>45.5</c:v>
                </c:pt>
                <c:pt idx="48">
                  <c:v>45.11074119250838</c:v>
                </c:pt>
                <c:pt idx="49">
                  <c:v>43.94962509615262</c:v>
                </c:pt>
                <c:pt idx="50">
                  <c:v>42.03651872926356</c:v>
                </c:pt>
                <c:pt idx="51">
                  <c:v>39.40415587219197</c:v>
                </c:pt>
                <c:pt idx="52">
                  <c:v>36.09757698325123</c:v>
                </c:pt>
                <c:pt idx="53">
                  <c:v>32.17335854398795</c:v>
                </c:pt>
                <c:pt idx="54">
                  <c:v>27.6986450198968</c:v>
                </c:pt>
                <c:pt idx="55">
                  <c:v>22.75000000000002</c:v>
                </c:pt>
                <c:pt idx="56">
                  <c:v>17.41209617261162</c:v>
                </c:pt>
                <c:pt idx="57">
                  <c:v>11.77626655216473</c:v>
                </c:pt>
                <c:pt idx="58">
                  <c:v>5.938941746012394</c:v>
                </c:pt>
                <c:pt idx="59">
                  <c:v>5.43481817709412E-14</c:v>
                </c:pt>
                <c:pt idx="60">
                  <c:v>-5.938941746012326</c:v>
                </c:pt>
                <c:pt idx="61">
                  <c:v>-11.77626655216467</c:v>
                </c:pt>
                <c:pt idx="62">
                  <c:v>-17.41209617261151</c:v>
                </c:pt>
                <c:pt idx="63">
                  <c:v>-22.74999999999996</c:v>
                </c:pt>
                <c:pt idx="64">
                  <c:v>-27.69864501989678</c:v>
                </c:pt>
                <c:pt idx="65">
                  <c:v>-32.17335854398787</c:v>
                </c:pt>
                <c:pt idx="66">
                  <c:v>-36.09757698325119</c:v>
                </c:pt>
                <c:pt idx="67">
                  <c:v>-39.40415587219192</c:v>
                </c:pt>
                <c:pt idx="68">
                  <c:v>-42.03651872926353</c:v>
                </c:pt>
                <c:pt idx="69">
                  <c:v>-43.94962509615258</c:v>
                </c:pt>
                <c:pt idx="70">
                  <c:v>-45.11074119250836</c:v>
                </c:pt>
                <c:pt idx="71">
                  <c:v>-45.5</c:v>
                </c:pt>
                <c:pt idx="72">
                  <c:v>-45.11074119250839</c:v>
                </c:pt>
                <c:pt idx="73">
                  <c:v>-43.94962509615262</c:v>
                </c:pt>
                <c:pt idx="74">
                  <c:v>-42.03651872926358</c:v>
                </c:pt>
                <c:pt idx="75">
                  <c:v>-39.40415587219197</c:v>
                </c:pt>
                <c:pt idx="76">
                  <c:v>-36.09757698325121</c:v>
                </c:pt>
                <c:pt idx="77">
                  <c:v>-32.17335854398795</c:v>
                </c:pt>
                <c:pt idx="78">
                  <c:v>-27.69864501989681</c:v>
                </c:pt>
                <c:pt idx="79">
                  <c:v>-22.75000000000006</c:v>
                </c:pt>
                <c:pt idx="80">
                  <c:v>-17.41209617261162</c:v>
                </c:pt>
                <c:pt idx="81">
                  <c:v>-11.77626655216478</c:v>
                </c:pt>
                <c:pt idx="82">
                  <c:v>-5.9389417460124</c:v>
                </c:pt>
                <c:pt idx="83">
                  <c:v>-1.95104891444198E-14</c:v>
                </c:pt>
                <c:pt idx="84">
                  <c:v>5.938941746012281</c:v>
                </c:pt>
                <c:pt idx="85">
                  <c:v>11.77626655216466</c:v>
                </c:pt>
                <c:pt idx="86">
                  <c:v>17.41209617261151</c:v>
                </c:pt>
                <c:pt idx="87">
                  <c:v>22.74999999999996</c:v>
                </c:pt>
                <c:pt idx="88">
                  <c:v>27.69864501989671</c:v>
                </c:pt>
                <c:pt idx="89">
                  <c:v>32.17335854398786</c:v>
                </c:pt>
                <c:pt idx="90">
                  <c:v>36.09757698325119</c:v>
                </c:pt>
                <c:pt idx="91">
                  <c:v>39.40415587219192</c:v>
                </c:pt>
                <c:pt idx="92">
                  <c:v>42.03651872926353</c:v>
                </c:pt>
                <c:pt idx="93">
                  <c:v>43.94962509615258</c:v>
                </c:pt>
                <c:pt idx="94">
                  <c:v>45.11074119250836</c:v>
                </c:pt>
                <c:pt idx="95">
                  <c:v>45.5</c:v>
                </c:pt>
              </c:numCache>
            </c:numRef>
          </c:xVal>
          <c:yVal>
            <c:numRef>
              <c:f>Sheet1!$AG$2:$AG$193</c:f>
              <c:numCache>
                <c:formatCode>General</c:formatCode>
                <c:ptCount val="192"/>
                <c:pt idx="0">
                  <c:v>5.938941746012346</c:v>
                </c:pt>
                <c:pt idx="1">
                  <c:v>11.77626655216469</c:v>
                </c:pt>
                <c:pt idx="2">
                  <c:v>17.41209617261158</c:v>
                </c:pt>
                <c:pt idx="3">
                  <c:v>22.75</c:v>
                </c:pt>
                <c:pt idx="4">
                  <c:v>27.69864501989678</c:v>
                </c:pt>
                <c:pt idx="5">
                  <c:v>32.1733585439879</c:v>
                </c:pt>
                <c:pt idx="6">
                  <c:v>36.0975769832512</c:v>
                </c:pt>
                <c:pt idx="7">
                  <c:v>39.40415587219195</c:v>
                </c:pt>
                <c:pt idx="8">
                  <c:v>42.03651872926355</c:v>
                </c:pt>
                <c:pt idx="9">
                  <c:v>43.9496250961526</c:v>
                </c:pt>
                <c:pt idx="10">
                  <c:v>45.11074119250837</c:v>
                </c:pt>
                <c:pt idx="11">
                  <c:v>45.5</c:v>
                </c:pt>
                <c:pt idx="12">
                  <c:v>45.11074119250838</c:v>
                </c:pt>
                <c:pt idx="13">
                  <c:v>43.94962509615261</c:v>
                </c:pt>
                <c:pt idx="14">
                  <c:v>42.03651872926355</c:v>
                </c:pt>
                <c:pt idx="15">
                  <c:v>39.40415587219196</c:v>
                </c:pt>
                <c:pt idx="16">
                  <c:v>36.09757698325121</c:v>
                </c:pt>
                <c:pt idx="17">
                  <c:v>32.17335854398791</c:v>
                </c:pt>
                <c:pt idx="18">
                  <c:v>27.6986450198968</c:v>
                </c:pt>
                <c:pt idx="19">
                  <c:v>22.75000000000001</c:v>
                </c:pt>
                <c:pt idx="20">
                  <c:v>17.41209617261159</c:v>
                </c:pt>
                <c:pt idx="21">
                  <c:v>11.77626655216471</c:v>
                </c:pt>
                <c:pt idx="22">
                  <c:v>5.938941746012365</c:v>
                </c:pt>
                <c:pt idx="23">
                  <c:v>5.57442546983422E-15</c:v>
                </c:pt>
                <c:pt idx="24">
                  <c:v>-5.938941746012335</c:v>
                </c:pt>
                <c:pt idx="25">
                  <c:v>-11.77626655216468</c:v>
                </c:pt>
                <c:pt idx="26">
                  <c:v>-17.41209617261156</c:v>
                </c:pt>
                <c:pt idx="27">
                  <c:v>-22.74999999999999</c:v>
                </c:pt>
                <c:pt idx="28">
                  <c:v>-27.69864501989677</c:v>
                </c:pt>
                <c:pt idx="29">
                  <c:v>-32.1733585439879</c:v>
                </c:pt>
                <c:pt idx="30">
                  <c:v>-36.09757698325119</c:v>
                </c:pt>
                <c:pt idx="31">
                  <c:v>-39.40415587219194</c:v>
                </c:pt>
                <c:pt idx="32">
                  <c:v>-42.03651872926353</c:v>
                </c:pt>
                <c:pt idx="33">
                  <c:v>-43.9496250961526</c:v>
                </c:pt>
                <c:pt idx="34">
                  <c:v>-45.11074119250836</c:v>
                </c:pt>
                <c:pt idx="35">
                  <c:v>-45.5</c:v>
                </c:pt>
                <c:pt idx="36">
                  <c:v>-45.11074119250838</c:v>
                </c:pt>
                <c:pt idx="37">
                  <c:v>-43.94962509615262</c:v>
                </c:pt>
                <c:pt idx="38">
                  <c:v>-42.03651872926356</c:v>
                </c:pt>
                <c:pt idx="39">
                  <c:v>-39.40415587219197</c:v>
                </c:pt>
                <c:pt idx="40">
                  <c:v>-36.09757698325122</c:v>
                </c:pt>
                <c:pt idx="41">
                  <c:v>-32.17335854398791</c:v>
                </c:pt>
                <c:pt idx="42">
                  <c:v>-27.6986450198968</c:v>
                </c:pt>
                <c:pt idx="43">
                  <c:v>-22.75000000000002</c:v>
                </c:pt>
                <c:pt idx="44">
                  <c:v>-17.41209617261161</c:v>
                </c:pt>
                <c:pt idx="45">
                  <c:v>-11.77626655216473</c:v>
                </c:pt>
                <c:pt idx="46">
                  <c:v>-5.938941746012392</c:v>
                </c:pt>
                <c:pt idx="47">
                  <c:v>-1.11488509396684E-14</c:v>
                </c:pt>
                <c:pt idx="48">
                  <c:v>5.93894174601233</c:v>
                </c:pt>
                <c:pt idx="49">
                  <c:v>11.77626655216467</c:v>
                </c:pt>
                <c:pt idx="50">
                  <c:v>17.41209617261156</c:v>
                </c:pt>
                <c:pt idx="51">
                  <c:v>22.74999999999997</c:v>
                </c:pt>
                <c:pt idx="52">
                  <c:v>27.69864501989676</c:v>
                </c:pt>
                <c:pt idx="53">
                  <c:v>32.17335854398787</c:v>
                </c:pt>
                <c:pt idx="54">
                  <c:v>36.09757698325119</c:v>
                </c:pt>
                <c:pt idx="55">
                  <c:v>39.40415587219194</c:v>
                </c:pt>
                <c:pt idx="56">
                  <c:v>42.03651872926353</c:v>
                </c:pt>
                <c:pt idx="57">
                  <c:v>43.9496250961526</c:v>
                </c:pt>
                <c:pt idx="58">
                  <c:v>45.11074119250836</c:v>
                </c:pt>
                <c:pt idx="59">
                  <c:v>45.5</c:v>
                </c:pt>
                <c:pt idx="60">
                  <c:v>45.11074119250838</c:v>
                </c:pt>
                <c:pt idx="61">
                  <c:v>43.94962509615262</c:v>
                </c:pt>
                <c:pt idx="62">
                  <c:v>42.03651872926358</c:v>
                </c:pt>
                <c:pt idx="63">
                  <c:v>39.40415587219197</c:v>
                </c:pt>
                <c:pt idx="64">
                  <c:v>36.09757698325121</c:v>
                </c:pt>
                <c:pt idx="65">
                  <c:v>32.17335854398795</c:v>
                </c:pt>
                <c:pt idx="66">
                  <c:v>27.6986450198968</c:v>
                </c:pt>
                <c:pt idx="67">
                  <c:v>22.75000000000006</c:v>
                </c:pt>
                <c:pt idx="68">
                  <c:v>17.41209617261162</c:v>
                </c:pt>
                <c:pt idx="69">
                  <c:v>11.77626655216477</c:v>
                </c:pt>
                <c:pt idx="70">
                  <c:v>5.938941746012397</c:v>
                </c:pt>
                <c:pt idx="71">
                  <c:v>1.67232764095027E-14</c:v>
                </c:pt>
                <c:pt idx="72">
                  <c:v>-5.938941746012284</c:v>
                </c:pt>
                <c:pt idx="73">
                  <c:v>-11.77626655216467</c:v>
                </c:pt>
                <c:pt idx="74">
                  <c:v>-17.41209617261151</c:v>
                </c:pt>
                <c:pt idx="75">
                  <c:v>-22.74999999999996</c:v>
                </c:pt>
                <c:pt idx="76">
                  <c:v>-27.69864501989678</c:v>
                </c:pt>
                <c:pt idx="77">
                  <c:v>-32.17335854398786</c:v>
                </c:pt>
                <c:pt idx="78">
                  <c:v>-36.09757698325119</c:v>
                </c:pt>
                <c:pt idx="79">
                  <c:v>-39.40415587219192</c:v>
                </c:pt>
                <c:pt idx="80">
                  <c:v>-42.03651872926353</c:v>
                </c:pt>
                <c:pt idx="81">
                  <c:v>-43.94962509615258</c:v>
                </c:pt>
                <c:pt idx="82">
                  <c:v>-45.11074119250836</c:v>
                </c:pt>
                <c:pt idx="83">
                  <c:v>-45.5</c:v>
                </c:pt>
                <c:pt idx="84">
                  <c:v>-45.11074119250839</c:v>
                </c:pt>
                <c:pt idx="85">
                  <c:v>-43.94962509615262</c:v>
                </c:pt>
                <c:pt idx="86">
                  <c:v>-42.03651872926358</c:v>
                </c:pt>
                <c:pt idx="87">
                  <c:v>-39.40415587219197</c:v>
                </c:pt>
                <c:pt idx="88">
                  <c:v>-36.09757698325126</c:v>
                </c:pt>
                <c:pt idx="89">
                  <c:v>-32.17335854398795</c:v>
                </c:pt>
                <c:pt idx="90">
                  <c:v>-27.69864501989681</c:v>
                </c:pt>
                <c:pt idx="91">
                  <c:v>-22.75000000000006</c:v>
                </c:pt>
                <c:pt idx="92">
                  <c:v>-17.41209617261162</c:v>
                </c:pt>
                <c:pt idx="93">
                  <c:v>-11.77626655216478</c:v>
                </c:pt>
                <c:pt idx="94">
                  <c:v>-5.938941746012402</c:v>
                </c:pt>
                <c:pt idx="95">
                  <c:v>-2.22977018793369E-14</c:v>
                </c:pt>
              </c:numCache>
            </c:numRef>
          </c:yVal>
          <c:smooth val="0"/>
        </c:ser>
        <c:ser>
          <c:idx val="11"/>
          <c:order val="11"/>
          <c:tx>
            <c:v>field 3+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Sheet1!$AI$2:$AI$193</c:f>
              <c:numCache>
                <c:formatCode>General</c:formatCode>
                <c:ptCount val="192"/>
                <c:pt idx="0">
                  <c:v>48.0584787397583</c:v>
                </c:pt>
                <c:pt idx="1">
                  <c:v>46.39957634526018</c:v>
                </c:pt>
                <c:pt idx="2">
                  <c:v>43.94676433510173</c:v>
                </c:pt>
                <c:pt idx="3">
                  <c:v>40.74201100282471</c:v>
                </c:pt>
                <c:pt idx="4">
                  <c:v>36.8401505664699</c:v>
                </c:pt>
                <c:pt idx="5">
                  <c:v>32.30794493990338</c:v>
                </c:pt>
                <c:pt idx="6">
                  <c:v>27.22294141796052</c:v>
                </c:pt>
                <c:pt idx="7">
                  <c:v>21.67214582073107</c:v>
                </c:pt>
                <c:pt idx="8">
                  <c:v>15.75053379985492</c:v>
                </c:pt>
                <c:pt idx="9">
                  <c:v>9.559425778790288</c:v>
                </c:pt>
                <c:pt idx="10">
                  <c:v>3.20475333227702</c:v>
                </c:pt>
                <c:pt idx="11">
                  <c:v>-3.204753332277003</c:v>
                </c:pt>
                <c:pt idx="12">
                  <c:v>-9.55942577879027</c:v>
                </c:pt>
                <c:pt idx="13">
                  <c:v>-15.75053379985491</c:v>
                </c:pt>
                <c:pt idx="14">
                  <c:v>-21.67214582073106</c:v>
                </c:pt>
                <c:pt idx="15">
                  <c:v>-27.2229414179605</c:v>
                </c:pt>
                <c:pt idx="16">
                  <c:v>-32.30794493990336</c:v>
                </c:pt>
                <c:pt idx="17">
                  <c:v>-36.84015056646989</c:v>
                </c:pt>
                <c:pt idx="18">
                  <c:v>-40.7420110028247</c:v>
                </c:pt>
                <c:pt idx="19">
                  <c:v>-43.94676433510172</c:v>
                </c:pt>
                <c:pt idx="20">
                  <c:v>-46.39957634526017</c:v>
                </c:pt>
                <c:pt idx="21">
                  <c:v>-48.0584787397583</c:v>
                </c:pt>
                <c:pt idx="22">
                  <c:v>-48.89508723869157</c:v>
                </c:pt>
                <c:pt idx="23">
                  <c:v>-48.89508723869157</c:v>
                </c:pt>
                <c:pt idx="24">
                  <c:v>-48.0584787397583</c:v>
                </c:pt>
                <c:pt idx="25">
                  <c:v>-46.39957634526019</c:v>
                </c:pt>
                <c:pt idx="26">
                  <c:v>-43.94676433510173</c:v>
                </c:pt>
                <c:pt idx="27">
                  <c:v>-40.74201100282472</c:v>
                </c:pt>
                <c:pt idx="28">
                  <c:v>-36.84015056646991</c:v>
                </c:pt>
                <c:pt idx="29">
                  <c:v>-32.30794493990339</c:v>
                </c:pt>
                <c:pt idx="30">
                  <c:v>-27.22294141796054</c:v>
                </c:pt>
                <c:pt idx="31">
                  <c:v>-21.67214582073107</c:v>
                </c:pt>
                <c:pt idx="32">
                  <c:v>-15.75053379985493</c:v>
                </c:pt>
                <c:pt idx="33">
                  <c:v>-9.559425778790304</c:v>
                </c:pt>
                <c:pt idx="34">
                  <c:v>-3.204753332277037</c:v>
                </c:pt>
                <c:pt idx="35">
                  <c:v>3.204753332276976</c:v>
                </c:pt>
                <c:pt idx="36">
                  <c:v>9.559425778790243</c:v>
                </c:pt>
                <c:pt idx="37">
                  <c:v>15.75053379985491</c:v>
                </c:pt>
                <c:pt idx="38">
                  <c:v>21.67214582073105</c:v>
                </c:pt>
                <c:pt idx="39">
                  <c:v>27.22294141796049</c:v>
                </c:pt>
                <c:pt idx="40">
                  <c:v>32.30794493990335</c:v>
                </c:pt>
                <c:pt idx="41">
                  <c:v>36.84015056646987</c:v>
                </c:pt>
                <c:pt idx="42">
                  <c:v>40.7420110028247</c:v>
                </c:pt>
                <c:pt idx="43">
                  <c:v>43.9467643351017</c:v>
                </c:pt>
                <c:pt idx="44">
                  <c:v>46.39957634526017</c:v>
                </c:pt>
                <c:pt idx="45">
                  <c:v>48.05847873975829</c:v>
                </c:pt>
                <c:pt idx="46">
                  <c:v>48.89508723869157</c:v>
                </c:pt>
                <c:pt idx="47">
                  <c:v>48.89508723869157</c:v>
                </c:pt>
                <c:pt idx="48">
                  <c:v>48.0584787397583</c:v>
                </c:pt>
                <c:pt idx="49">
                  <c:v>46.3995763452602</c:v>
                </c:pt>
                <c:pt idx="50">
                  <c:v>43.94676433510173</c:v>
                </c:pt>
                <c:pt idx="51">
                  <c:v>40.74201100282472</c:v>
                </c:pt>
                <c:pt idx="52">
                  <c:v>36.84015056646992</c:v>
                </c:pt>
                <c:pt idx="53">
                  <c:v>32.30794493990341</c:v>
                </c:pt>
                <c:pt idx="54">
                  <c:v>27.22294141796055</c:v>
                </c:pt>
                <c:pt idx="55">
                  <c:v>21.67214582073111</c:v>
                </c:pt>
                <c:pt idx="56">
                  <c:v>15.75053379985497</c:v>
                </c:pt>
                <c:pt idx="57">
                  <c:v>9.55942577879031</c:v>
                </c:pt>
                <c:pt idx="58">
                  <c:v>3.204753332277043</c:v>
                </c:pt>
                <c:pt idx="59">
                  <c:v>-3.20475333227697</c:v>
                </c:pt>
                <c:pt idx="60">
                  <c:v>-9.559425778790238</c:v>
                </c:pt>
                <c:pt idx="61">
                  <c:v>-15.75053379985491</c:v>
                </c:pt>
                <c:pt idx="62">
                  <c:v>-21.67214582073101</c:v>
                </c:pt>
                <c:pt idx="63">
                  <c:v>-27.22294141796048</c:v>
                </c:pt>
                <c:pt idx="64">
                  <c:v>-32.30794493990332</c:v>
                </c:pt>
                <c:pt idx="65">
                  <c:v>-36.84015056646987</c:v>
                </c:pt>
                <c:pt idx="66">
                  <c:v>-40.7420110028247</c:v>
                </c:pt>
                <c:pt idx="67">
                  <c:v>-43.9467643351017</c:v>
                </c:pt>
                <c:pt idx="68">
                  <c:v>-46.39957634526017</c:v>
                </c:pt>
                <c:pt idx="69">
                  <c:v>-48.05847873975828</c:v>
                </c:pt>
                <c:pt idx="70">
                  <c:v>-48.89508723869157</c:v>
                </c:pt>
                <c:pt idx="71">
                  <c:v>-48.89508723869157</c:v>
                </c:pt>
                <c:pt idx="72">
                  <c:v>-48.0584787397583</c:v>
                </c:pt>
                <c:pt idx="73">
                  <c:v>-46.39957634526019</c:v>
                </c:pt>
                <c:pt idx="74">
                  <c:v>-43.94676433510175</c:v>
                </c:pt>
                <c:pt idx="75">
                  <c:v>-40.74201100282473</c:v>
                </c:pt>
                <c:pt idx="76">
                  <c:v>-36.84015056646994</c:v>
                </c:pt>
                <c:pt idx="77">
                  <c:v>-32.30794493990341</c:v>
                </c:pt>
                <c:pt idx="78">
                  <c:v>-27.22294141796059</c:v>
                </c:pt>
                <c:pt idx="79">
                  <c:v>-21.67214582073111</c:v>
                </c:pt>
                <c:pt idx="80">
                  <c:v>-15.75053379985494</c:v>
                </c:pt>
                <c:pt idx="81">
                  <c:v>-9.55942577879036</c:v>
                </c:pt>
                <c:pt idx="82">
                  <c:v>-3.20475333227705</c:v>
                </c:pt>
                <c:pt idx="83">
                  <c:v>3.20475333227692</c:v>
                </c:pt>
                <c:pt idx="84">
                  <c:v>9.559425778790233</c:v>
                </c:pt>
                <c:pt idx="85">
                  <c:v>15.7505337998549</c:v>
                </c:pt>
                <c:pt idx="86">
                  <c:v>21.672145820731</c:v>
                </c:pt>
                <c:pt idx="87">
                  <c:v>27.22294141796048</c:v>
                </c:pt>
                <c:pt idx="88">
                  <c:v>32.30794493990332</c:v>
                </c:pt>
                <c:pt idx="89">
                  <c:v>36.84015056646986</c:v>
                </c:pt>
                <c:pt idx="90">
                  <c:v>40.74201100282466</c:v>
                </c:pt>
                <c:pt idx="91">
                  <c:v>43.9467643351017</c:v>
                </c:pt>
                <c:pt idx="92">
                  <c:v>46.39957634526016</c:v>
                </c:pt>
                <c:pt idx="93">
                  <c:v>48.05847873975827</c:v>
                </c:pt>
                <c:pt idx="94">
                  <c:v>48.89508723869157</c:v>
                </c:pt>
                <c:pt idx="95">
                  <c:v>48.89508723869157</c:v>
                </c:pt>
              </c:numCache>
            </c:numRef>
          </c:xVal>
          <c:yVal>
            <c:numRef>
              <c:f>Sheet1!$AJ$2:$AJ$193</c:f>
              <c:numCache>
                <c:formatCode>General</c:formatCode>
                <c:ptCount val="192"/>
                <c:pt idx="0">
                  <c:v>9.559425778790284</c:v>
                </c:pt>
                <c:pt idx="1">
                  <c:v>15.75053379985492</c:v>
                </c:pt>
                <c:pt idx="2">
                  <c:v>21.67214582073106</c:v>
                </c:pt>
                <c:pt idx="3">
                  <c:v>27.22294141796051</c:v>
                </c:pt>
                <c:pt idx="4">
                  <c:v>32.30794493990337</c:v>
                </c:pt>
                <c:pt idx="5">
                  <c:v>36.84015056646989</c:v>
                </c:pt>
                <c:pt idx="6">
                  <c:v>40.7420110028247</c:v>
                </c:pt>
                <c:pt idx="7">
                  <c:v>43.94676433510172</c:v>
                </c:pt>
                <c:pt idx="8">
                  <c:v>46.39957634526017</c:v>
                </c:pt>
                <c:pt idx="9">
                  <c:v>48.0584787397583</c:v>
                </c:pt>
                <c:pt idx="10">
                  <c:v>48.89508723869157</c:v>
                </c:pt>
                <c:pt idx="11">
                  <c:v>48.89508723869157</c:v>
                </c:pt>
                <c:pt idx="12">
                  <c:v>48.0584787397583</c:v>
                </c:pt>
                <c:pt idx="13">
                  <c:v>46.39957634526018</c:v>
                </c:pt>
                <c:pt idx="14">
                  <c:v>43.94676433510173</c:v>
                </c:pt>
                <c:pt idx="15">
                  <c:v>40.74201100282472</c:v>
                </c:pt>
                <c:pt idx="16">
                  <c:v>36.84015056646991</c:v>
                </c:pt>
                <c:pt idx="17">
                  <c:v>32.30794493990338</c:v>
                </c:pt>
                <c:pt idx="18">
                  <c:v>27.22294141796052</c:v>
                </c:pt>
                <c:pt idx="19">
                  <c:v>21.67214582073108</c:v>
                </c:pt>
                <c:pt idx="20">
                  <c:v>15.75053379985493</c:v>
                </c:pt>
                <c:pt idx="21">
                  <c:v>9.559425778790302</c:v>
                </c:pt>
                <c:pt idx="22">
                  <c:v>3.204753332277034</c:v>
                </c:pt>
                <c:pt idx="23">
                  <c:v>-3.204753332277</c:v>
                </c:pt>
                <c:pt idx="24">
                  <c:v>-9.559425778790266</c:v>
                </c:pt>
                <c:pt idx="25">
                  <c:v>-15.75053379985489</c:v>
                </c:pt>
                <c:pt idx="26">
                  <c:v>-21.67214582073105</c:v>
                </c:pt>
                <c:pt idx="27">
                  <c:v>-27.2229414179605</c:v>
                </c:pt>
                <c:pt idx="28">
                  <c:v>-32.30794493990336</c:v>
                </c:pt>
                <c:pt idx="29">
                  <c:v>-36.84015056646989</c:v>
                </c:pt>
                <c:pt idx="30">
                  <c:v>-40.7420110028247</c:v>
                </c:pt>
                <c:pt idx="31">
                  <c:v>-43.94676433510172</c:v>
                </c:pt>
                <c:pt idx="32">
                  <c:v>-46.39957634526017</c:v>
                </c:pt>
                <c:pt idx="33">
                  <c:v>-48.05847873975829</c:v>
                </c:pt>
                <c:pt idx="34">
                  <c:v>-48.89508723869157</c:v>
                </c:pt>
                <c:pt idx="35">
                  <c:v>-48.89508723869157</c:v>
                </c:pt>
                <c:pt idx="36">
                  <c:v>-48.0584787397583</c:v>
                </c:pt>
                <c:pt idx="37">
                  <c:v>-46.39957634526018</c:v>
                </c:pt>
                <c:pt idx="38">
                  <c:v>-43.94676433510173</c:v>
                </c:pt>
                <c:pt idx="39">
                  <c:v>-40.74201100282472</c:v>
                </c:pt>
                <c:pt idx="40">
                  <c:v>-36.84015056646992</c:v>
                </c:pt>
                <c:pt idx="41">
                  <c:v>-32.3079449399034</c:v>
                </c:pt>
                <c:pt idx="42">
                  <c:v>-27.22294141796054</c:v>
                </c:pt>
                <c:pt idx="43">
                  <c:v>-21.67214582073111</c:v>
                </c:pt>
                <c:pt idx="44">
                  <c:v>-15.75053379985493</c:v>
                </c:pt>
                <c:pt idx="45">
                  <c:v>-9.559425778790307</c:v>
                </c:pt>
                <c:pt idx="46">
                  <c:v>-3.20475333227704</c:v>
                </c:pt>
                <c:pt idx="47">
                  <c:v>3.204753332276972</c:v>
                </c:pt>
                <c:pt idx="48">
                  <c:v>9.55942577879024</c:v>
                </c:pt>
                <c:pt idx="49">
                  <c:v>15.75053379985487</c:v>
                </c:pt>
                <c:pt idx="50">
                  <c:v>21.67214582073105</c:v>
                </c:pt>
                <c:pt idx="51">
                  <c:v>27.22294141796049</c:v>
                </c:pt>
                <c:pt idx="52">
                  <c:v>32.30794493990335</c:v>
                </c:pt>
                <c:pt idx="53">
                  <c:v>36.84015056646987</c:v>
                </c:pt>
                <c:pt idx="54">
                  <c:v>40.74201100282469</c:v>
                </c:pt>
                <c:pt idx="55">
                  <c:v>43.9467643351017</c:v>
                </c:pt>
                <c:pt idx="56">
                  <c:v>46.39957634526016</c:v>
                </c:pt>
                <c:pt idx="57">
                  <c:v>48.05847873975829</c:v>
                </c:pt>
                <c:pt idx="58">
                  <c:v>48.89508723869157</c:v>
                </c:pt>
                <c:pt idx="59">
                  <c:v>48.89508723869157</c:v>
                </c:pt>
                <c:pt idx="60">
                  <c:v>48.0584787397583</c:v>
                </c:pt>
                <c:pt idx="61">
                  <c:v>46.39957634526018</c:v>
                </c:pt>
                <c:pt idx="62">
                  <c:v>43.94676433510175</c:v>
                </c:pt>
                <c:pt idx="63">
                  <c:v>40.74201100282473</c:v>
                </c:pt>
                <c:pt idx="64">
                  <c:v>36.84015056646994</c:v>
                </c:pt>
                <c:pt idx="65">
                  <c:v>32.30794493990341</c:v>
                </c:pt>
                <c:pt idx="66">
                  <c:v>27.22294141796051</c:v>
                </c:pt>
                <c:pt idx="67">
                  <c:v>21.67214582073111</c:v>
                </c:pt>
                <c:pt idx="68">
                  <c:v>15.75053379985494</c:v>
                </c:pt>
                <c:pt idx="69">
                  <c:v>9.559425778790355</c:v>
                </c:pt>
                <c:pt idx="70">
                  <c:v>3.204753332277046</c:v>
                </c:pt>
                <c:pt idx="71">
                  <c:v>-3.204753332276923</c:v>
                </c:pt>
                <c:pt idx="72">
                  <c:v>-9.559425778790235</c:v>
                </c:pt>
                <c:pt idx="73">
                  <c:v>-15.7505337998549</c:v>
                </c:pt>
                <c:pt idx="74">
                  <c:v>-21.672145820731</c:v>
                </c:pt>
                <c:pt idx="75">
                  <c:v>-27.22294141796048</c:v>
                </c:pt>
                <c:pt idx="76">
                  <c:v>-32.30794493990332</c:v>
                </c:pt>
                <c:pt idx="77">
                  <c:v>-36.84015056646987</c:v>
                </c:pt>
                <c:pt idx="78">
                  <c:v>-40.74201100282466</c:v>
                </c:pt>
                <c:pt idx="79">
                  <c:v>-43.9467643351017</c:v>
                </c:pt>
                <c:pt idx="80">
                  <c:v>-46.39957634526016</c:v>
                </c:pt>
                <c:pt idx="81">
                  <c:v>-48.05847873975827</c:v>
                </c:pt>
                <c:pt idx="82">
                  <c:v>-48.89508723869157</c:v>
                </c:pt>
                <c:pt idx="83">
                  <c:v>-48.89508723869157</c:v>
                </c:pt>
                <c:pt idx="84">
                  <c:v>-48.0584787397583</c:v>
                </c:pt>
                <c:pt idx="85">
                  <c:v>-46.39957634526019</c:v>
                </c:pt>
                <c:pt idx="86">
                  <c:v>-43.94676433510175</c:v>
                </c:pt>
                <c:pt idx="87">
                  <c:v>-40.74201100282473</c:v>
                </c:pt>
                <c:pt idx="88">
                  <c:v>-36.84015056646994</c:v>
                </c:pt>
                <c:pt idx="89">
                  <c:v>-32.30794493990341</c:v>
                </c:pt>
                <c:pt idx="90">
                  <c:v>-27.22294141796059</c:v>
                </c:pt>
                <c:pt idx="91">
                  <c:v>-21.67214582073112</c:v>
                </c:pt>
                <c:pt idx="92">
                  <c:v>-15.75053379985494</c:v>
                </c:pt>
                <c:pt idx="93">
                  <c:v>-9.55942577879036</c:v>
                </c:pt>
                <c:pt idx="94">
                  <c:v>-3.204753332277052</c:v>
                </c:pt>
                <c:pt idx="95">
                  <c:v>3.204753332276917</c:v>
                </c:pt>
              </c:numCache>
            </c:numRef>
          </c:yVal>
          <c:smooth val="0"/>
        </c:ser>
        <c:ser>
          <c:idx val="12"/>
          <c:order val="12"/>
          <c:tx>
            <c:v>guard sense 3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Sheet1!$AL$2:$AL$193</c:f>
              <c:numCache>
                <c:formatCode>General</c:formatCode>
                <c:ptCount val="192"/>
                <c:pt idx="0">
                  <c:v>50.71110588017608</c:v>
                </c:pt>
                <c:pt idx="1">
                  <c:v>45.46633369868303</c:v>
                </c:pt>
                <c:pt idx="2">
                  <c:v>37.12310601229374</c:v>
                </c:pt>
                <c:pt idx="3">
                  <c:v>26.25000000000001</c:v>
                </c:pt>
                <c:pt idx="4">
                  <c:v>13.58799986788235</c:v>
                </c:pt>
                <c:pt idx="5">
                  <c:v>3.21601469413513E-15</c:v>
                </c:pt>
                <c:pt idx="6">
                  <c:v>-13.58799986788233</c:v>
                </c:pt>
                <c:pt idx="7">
                  <c:v>-26.24999999999999</c:v>
                </c:pt>
                <c:pt idx="8">
                  <c:v>-37.12310601229374</c:v>
                </c:pt>
                <c:pt idx="9">
                  <c:v>-45.46633369868302</c:v>
                </c:pt>
                <c:pt idx="10">
                  <c:v>-50.71110588017607</c:v>
                </c:pt>
                <c:pt idx="11">
                  <c:v>-52.5</c:v>
                </c:pt>
                <c:pt idx="12">
                  <c:v>-50.7111058801761</c:v>
                </c:pt>
                <c:pt idx="13">
                  <c:v>-45.46633369868304</c:v>
                </c:pt>
                <c:pt idx="14">
                  <c:v>-37.12310601229377</c:v>
                </c:pt>
                <c:pt idx="15">
                  <c:v>-26.25000000000002</c:v>
                </c:pt>
                <c:pt idx="16">
                  <c:v>-13.58799986788238</c:v>
                </c:pt>
                <c:pt idx="17">
                  <c:v>-9.64804408240538E-15</c:v>
                </c:pt>
                <c:pt idx="18">
                  <c:v>13.58799986788232</c:v>
                </c:pt>
                <c:pt idx="19">
                  <c:v>26.24999999999996</c:v>
                </c:pt>
                <c:pt idx="20">
                  <c:v>37.12310601229374</c:v>
                </c:pt>
                <c:pt idx="21">
                  <c:v>45.46633369868302</c:v>
                </c:pt>
                <c:pt idx="22">
                  <c:v>50.71110588017607</c:v>
                </c:pt>
                <c:pt idx="23">
                  <c:v>52.5</c:v>
                </c:pt>
                <c:pt idx="24">
                  <c:v>50.7111058801761</c:v>
                </c:pt>
                <c:pt idx="25">
                  <c:v>45.46633369868305</c:v>
                </c:pt>
                <c:pt idx="26">
                  <c:v>37.12310601229379</c:v>
                </c:pt>
                <c:pt idx="27">
                  <c:v>26.25000000000003</c:v>
                </c:pt>
                <c:pt idx="28">
                  <c:v>13.58799986788238</c:v>
                </c:pt>
                <c:pt idx="29">
                  <c:v>6.27094405049322E-14</c:v>
                </c:pt>
                <c:pt idx="30">
                  <c:v>-13.58799986788231</c:v>
                </c:pt>
                <c:pt idx="31">
                  <c:v>-26.24999999999996</c:v>
                </c:pt>
                <c:pt idx="32">
                  <c:v>-37.1231060122937</c:v>
                </c:pt>
                <c:pt idx="33">
                  <c:v>-45.466333698683</c:v>
                </c:pt>
                <c:pt idx="34">
                  <c:v>-50.71110588017605</c:v>
                </c:pt>
                <c:pt idx="35">
                  <c:v>-52.5</c:v>
                </c:pt>
                <c:pt idx="36">
                  <c:v>-50.7111058801761</c:v>
                </c:pt>
                <c:pt idx="37">
                  <c:v>-45.46633369868306</c:v>
                </c:pt>
                <c:pt idx="38">
                  <c:v>-37.1231060122938</c:v>
                </c:pt>
                <c:pt idx="39">
                  <c:v>-26.25000000000007</c:v>
                </c:pt>
                <c:pt idx="40">
                  <c:v>-13.58799986788243</c:v>
                </c:pt>
                <c:pt idx="41">
                  <c:v>-2.25121028589459E-14</c:v>
                </c:pt>
                <c:pt idx="42">
                  <c:v>13.5879998678823</c:v>
                </c:pt>
                <c:pt idx="43">
                  <c:v>26.24999999999995</c:v>
                </c:pt>
                <c:pt idx="44">
                  <c:v>37.1231060122937</c:v>
                </c:pt>
                <c:pt idx="45">
                  <c:v>45.46633369868299</c:v>
                </c:pt>
                <c:pt idx="46">
                  <c:v>50.71110588017605</c:v>
                </c:pt>
                <c:pt idx="47">
                  <c:v>52.5</c:v>
                </c:pt>
              </c:numCache>
            </c:numRef>
          </c:xVal>
          <c:yVal>
            <c:numRef>
              <c:f>Sheet1!$AM$2:$AM$193</c:f>
              <c:numCache>
                <c:formatCode>General</c:formatCode>
                <c:ptCount val="192"/>
                <c:pt idx="0">
                  <c:v>13.58799986788234</c:v>
                </c:pt>
                <c:pt idx="1">
                  <c:v>26.25</c:v>
                </c:pt>
                <c:pt idx="2">
                  <c:v>37.12310601229374</c:v>
                </c:pt>
                <c:pt idx="3">
                  <c:v>45.46633369868302</c:v>
                </c:pt>
                <c:pt idx="4">
                  <c:v>50.71110588017607</c:v>
                </c:pt>
                <c:pt idx="5">
                  <c:v>52.5</c:v>
                </c:pt>
                <c:pt idx="6">
                  <c:v>50.71110588017608</c:v>
                </c:pt>
                <c:pt idx="7">
                  <c:v>45.46633369868303</c:v>
                </c:pt>
                <c:pt idx="8">
                  <c:v>37.12310601229374</c:v>
                </c:pt>
                <c:pt idx="9">
                  <c:v>26.25000000000002</c:v>
                </c:pt>
                <c:pt idx="10">
                  <c:v>13.58799986788235</c:v>
                </c:pt>
                <c:pt idx="11">
                  <c:v>6.43202938827025E-15</c:v>
                </c:pt>
                <c:pt idx="12">
                  <c:v>-13.58799986788232</c:v>
                </c:pt>
                <c:pt idx="13">
                  <c:v>-26.24999999999999</c:v>
                </c:pt>
                <c:pt idx="14">
                  <c:v>-37.12310601229372</c:v>
                </c:pt>
                <c:pt idx="15">
                  <c:v>-45.46633369868302</c:v>
                </c:pt>
                <c:pt idx="16">
                  <c:v>-50.71110588017607</c:v>
                </c:pt>
                <c:pt idx="17">
                  <c:v>-52.5</c:v>
                </c:pt>
                <c:pt idx="18">
                  <c:v>-50.7111058801761</c:v>
                </c:pt>
                <c:pt idx="19">
                  <c:v>-45.46633369868305</c:v>
                </c:pt>
                <c:pt idx="20">
                  <c:v>-37.12310601229375</c:v>
                </c:pt>
                <c:pt idx="21">
                  <c:v>-26.25000000000002</c:v>
                </c:pt>
                <c:pt idx="22">
                  <c:v>-13.58799986788238</c:v>
                </c:pt>
                <c:pt idx="23">
                  <c:v>-1.28640587765405E-14</c:v>
                </c:pt>
                <c:pt idx="24">
                  <c:v>13.58799986788231</c:v>
                </c:pt>
                <c:pt idx="25">
                  <c:v>26.24999999999996</c:v>
                </c:pt>
                <c:pt idx="26">
                  <c:v>37.1231060122937</c:v>
                </c:pt>
                <c:pt idx="27">
                  <c:v>45.46633369868302</c:v>
                </c:pt>
                <c:pt idx="28">
                  <c:v>50.71110588017607</c:v>
                </c:pt>
                <c:pt idx="29">
                  <c:v>52.5</c:v>
                </c:pt>
                <c:pt idx="30">
                  <c:v>50.7111058801761</c:v>
                </c:pt>
                <c:pt idx="31">
                  <c:v>45.46633369868306</c:v>
                </c:pt>
                <c:pt idx="32">
                  <c:v>37.12310601229379</c:v>
                </c:pt>
                <c:pt idx="33">
                  <c:v>26.25000000000007</c:v>
                </c:pt>
                <c:pt idx="34">
                  <c:v>13.58799986788243</c:v>
                </c:pt>
                <c:pt idx="35">
                  <c:v>1.92960881648108E-14</c:v>
                </c:pt>
                <c:pt idx="36">
                  <c:v>-13.58799986788231</c:v>
                </c:pt>
                <c:pt idx="37">
                  <c:v>-26.24999999999996</c:v>
                </c:pt>
                <c:pt idx="38">
                  <c:v>-37.1231060122937</c:v>
                </c:pt>
                <c:pt idx="39">
                  <c:v>-45.46633369868299</c:v>
                </c:pt>
                <c:pt idx="40">
                  <c:v>-50.71110588017605</c:v>
                </c:pt>
                <c:pt idx="41">
                  <c:v>-52.5</c:v>
                </c:pt>
                <c:pt idx="42">
                  <c:v>-50.7111058801761</c:v>
                </c:pt>
                <c:pt idx="43">
                  <c:v>-45.46633369868306</c:v>
                </c:pt>
                <c:pt idx="44">
                  <c:v>-37.1231060122938</c:v>
                </c:pt>
                <c:pt idx="45">
                  <c:v>-26.25000000000007</c:v>
                </c:pt>
                <c:pt idx="46">
                  <c:v>-13.58799986788244</c:v>
                </c:pt>
                <c:pt idx="47">
                  <c:v>-2.5728117553081E-14</c:v>
                </c:pt>
              </c:numCache>
            </c:numRef>
          </c:yVal>
          <c:smooth val="0"/>
        </c:ser>
        <c:ser>
          <c:idx val="13"/>
          <c:order val="13"/>
          <c:tx>
            <c:v>sense 3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Sheet1!$AO$2:$AO$193</c:f>
              <c:numCache>
                <c:formatCode>General</c:formatCode>
                <c:ptCount val="192"/>
                <c:pt idx="0">
                  <c:v>48.50367545684255</c:v>
                </c:pt>
                <c:pt idx="1">
                  <c:v>41.65105036528985</c:v>
                </c:pt>
                <c:pt idx="2">
                  <c:v>31.95997502295783</c:v>
                </c:pt>
                <c:pt idx="3">
                  <c:v>20.09088019916722</c:v>
                </c:pt>
                <c:pt idx="4">
                  <c:v>6.852625091552714</c:v>
                </c:pt>
                <c:pt idx="5">
                  <c:v>-6.852625091552697</c:v>
                </c:pt>
                <c:pt idx="6">
                  <c:v>-20.0908801991672</c:v>
                </c:pt>
                <c:pt idx="7">
                  <c:v>-31.95997502295782</c:v>
                </c:pt>
                <c:pt idx="8">
                  <c:v>-41.65105036528984</c:v>
                </c:pt>
                <c:pt idx="9">
                  <c:v>-48.50367545684255</c:v>
                </c:pt>
                <c:pt idx="10">
                  <c:v>-52.05085522212504</c:v>
                </c:pt>
                <c:pt idx="11">
                  <c:v>-52.05085522212505</c:v>
                </c:pt>
                <c:pt idx="12">
                  <c:v>-48.50367545684256</c:v>
                </c:pt>
                <c:pt idx="13">
                  <c:v>-41.65105036528985</c:v>
                </c:pt>
                <c:pt idx="14">
                  <c:v>-31.95997502295785</c:v>
                </c:pt>
                <c:pt idx="15">
                  <c:v>-20.09088019916724</c:v>
                </c:pt>
                <c:pt idx="16">
                  <c:v>-6.852625091552755</c:v>
                </c:pt>
                <c:pt idx="17">
                  <c:v>6.852625091552691</c:v>
                </c:pt>
                <c:pt idx="18">
                  <c:v>20.09088019916718</c:v>
                </c:pt>
                <c:pt idx="19">
                  <c:v>31.9599750229578</c:v>
                </c:pt>
                <c:pt idx="20">
                  <c:v>41.65105036528983</c:v>
                </c:pt>
                <c:pt idx="21">
                  <c:v>48.50367545684254</c:v>
                </c:pt>
                <c:pt idx="22">
                  <c:v>52.05085522212503</c:v>
                </c:pt>
                <c:pt idx="23">
                  <c:v>52.05085522212505</c:v>
                </c:pt>
                <c:pt idx="24">
                  <c:v>48.50367545684257</c:v>
                </c:pt>
                <c:pt idx="25">
                  <c:v>41.65105036528988</c:v>
                </c:pt>
                <c:pt idx="26">
                  <c:v>31.95997502295785</c:v>
                </c:pt>
                <c:pt idx="27">
                  <c:v>20.09088019916725</c:v>
                </c:pt>
                <c:pt idx="28">
                  <c:v>6.852625091552763</c:v>
                </c:pt>
                <c:pt idx="29">
                  <c:v>-6.852625091552684</c:v>
                </c:pt>
                <c:pt idx="30">
                  <c:v>-20.09088019916713</c:v>
                </c:pt>
                <c:pt idx="31">
                  <c:v>-31.95997502295783</c:v>
                </c:pt>
                <c:pt idx="32">
                  <c:v>-41.65105036528983</c:v>
                </c:pt>
                <c:pt idx="33">
                  <c:v>-48.50367545684254</c:v>
                </c:pt>
                <c:pt idx="34">
                  <c:v>-52.05085522212503</c:v>
                </c:pt>
                <c:pt idx="35">
                  <c:v>-52.05085522212505</c:v>
                </c:pt>
                <c:pt idx="36">
                  <c:v>-48.50367545684259</c:v>
                </c:pt>
                <c:pt idx="37">
                  <c:v>-41.65105036528985</c:v>
                </c:pt>
                <c:pt idx="38">
                  <c:v>-31.95997502295786</c:v>
                </c:pt>
                <c:pt idx="39">
                  <c:v>-20.09088019916726</c:v>
                </c:pt>
                <c:pt idx="40">
                  <c:v>-6.852625091552768</c:v>
                </c:pt>
                <c:pt idx="41">
                  <c:v>6.852625091552631</c:v>
                </c:pt>
                <c:pt idx="42">
                  <c:v>20.09088019916713</c:v>
                </c:pt>
                <c:pt idx="43">
                  <c:v>31.95997502295775</c:v>
                </c:pt>
                <c:pt idx="44">
                  <c:v>41.65105036528983</c:v>
                </c:pt>
                <c:pt idx="45">
                  <c:v>48.50367545684254</c:v>
                </c:pt>
                <c:pt idx="46">
                  <c:v>52.05085522212503</c:v>
                </c:pt>
                <c:pt idx="47">
                  <c:v>52.05085522212505</c:v>
                </c:pt>
              </c:numCache>
            </c:numRef>
          </c:xVal>
          <c:yVal>
            <c:numRef>
              <c:f>Sheet1!$AP$2:$AP$193</c:f>
              <c:numCache>
                <c:formatCode>General</c:formatCode>
                <c:ptCount val="192"/>
                <c:pt idx="0">
                  <c:v>20.09088019916721</c:v>
                </c:pt>
                <c:pt idx="1">
                  <c:v>31.95997502295783</c:v>
                </c:pt>
                <c:pt idx="2">
                  <c:v>41.65105036528985</c:v>
                </c:pt>
                <c:pt idx="3">
                  <c:v>48.50367545684255</c:v>
                </c:pt>
                <c:pt idx="4">
                  <c:v>52.05085522212504</c:v>
                </c:pt>
                <c:pt idx="5">
                  <c:v>52.05085522212505</c:v>
                </c:pt>
                <c:pt idx="6">
                  <c:v>48.50367545684256</c:v>
                </c:pt>
                <c:pt idx="7">
                  <c:v>41.65105036528985</c:v>
                </c:pt>
                <c:pt idx="8">
                  <c:v>31.95997502295785</c:v>
                </c:pt>
                <c:pt idx="9">
                  <c:v>20.09088019916722</c:v>
                </c:pt>
                <c:pt idx="10">
                  <c:v>6.85262509155273</c:v>
                </c:pt>
                <c:pt idx="11">
                  <c:v>-6.852625091552694</c:v>
                </c:pt>
                <c:pt idx="12">
                  <c:v>-20.09088019916718</c:v>
                </c:pt>
                <c:pt idx="13">
                  <c:v>-31.95997502295782</c:v>
                </c:pt>
                <c:pt idx="14">
                  <c:v>-41.65105036528983</c:v>
                </c:pt>
                <c:pt idx="15">
                  <c:v>-48.50367545684254</c:v>
                </c:pt>
                <c:pt idx="16">
                  <c:v>-52.05085522212503</c:v>
                </c:pt>
                <c:pt idx="17">
                  <c:v>-52.05085522212505</c:v>
                </c:pt>
                <c:pt idx="18">
                  <c:v>-48.50367545684256</c:v>
                </c:pt>
                <c:pt idx="19">
                  <c:v>-41.65105036528988</c:v>
                </c:pt>
                <c:pt idx="20">
                  <c:v>-31.95997502295785</c:v>
                </c:pt>
                <c:pt idx="21">
                  <c:v>-20.09088019916724</c:v>
                </c:pt>
                <c:pt idx="22">
                  <c:v>-6.85262509155276</c:v>
                </c:pt>
                <c:pt idx="23">
                  <c:v>6.852625091552686</c:v>
                </c:pt>
                <c:pt idx="24">
                  <c:v>20.09088019916718</c:v>
                </c:pt>
                <c:pt idx="25">
                  <c:v>31.9599750229578</c:v>
                </c:pt>
                <c:pt idx="26">
                  <c:v>41.65105036528983</c:v>
                </c:pt>
                <c:pt idx="27">
                  <c:v>48.50367545684254</c:v>
                </c:pt>
                <c:pt idx="28">
                  <c:v>52.05085522212503</c:v>
                </c:pt>
                <c:pt idx="29">
                  <c:v>52.05085522212505</c:v>
                </c:pt>
                <c:pt idx="30">
                  <c:v>48.50367545684259</c:v>
                </c:pt>
                <c:pt idx="31">
                  <c:v>41.65105036528985</c:v>
                </c:pt>
                <c:pt idx="32">
                  <c:v>31.95997502295785</c:v>
                </c:pt>
                <c:pt idx="33">
                  <c:v>20.09088019916725</c:v>
                </c:pt>
                <c:pt idx="34">
                  <c:v>6.852625091552765</c:v>
                </c:pt>
                <c:pt idx="35">
                  <c:v>-6.852625091552634</c:v>
                </c:pt>
                <c:pt idx="36">
                  <c:v>-20.09088019916713</c:v>
                </c:pt>
                <c:pt idx="37">
                  <c:v>-31.95997502295782</c:v>
                </c:pt>
                <c:pt idx="38">
                  <c:v>-41.65105036528983</c:v>
                </c:pt>
                <c:pt idx="39">
                  <c:v>-48.50367545684254</c:v>
                </c:pt>
                <c:pt idx="40">
                  <c:v>-52.05085522212503</c:v>
                </c:pt>
                <c:pt idx="41">
                  <c:v>-52.05085522212505</c:v>
                </c:pt>
                <c:pt idx="42">
                  <c:v>-48.50367545684259</c:v>
                </c:pt>
                <c:pt idx="43">
                  <c:v>-41.65105036528991</c:v>
                </c:pt>
                <c:pt idx="44">
                  <c:v>-31.95997502295786</c:v>
                </c:pt>
                <c:pt idx="45">
                  <c:v>-20.09088019916726</c:v>
                </c:pt>
                <c:pt idx="46">
                  <c:v>-6.852625091552771</c:v>
                </c:pt>
                <c:pt idx="47">
                  <c:v>6.85262509155263</c:v>
                </c:pt>
              </c:numCache>
            </c:numRef>
          </c:yVal>
          <c:smooth val="0"/>
        </c:ser>
        <c:ser>
          <c:idx val="14"/>
          <c:order val="14"/>
          <c:tx>
            <c:v>field 4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Sheet1!$AR$2:$AR$193</c:f>
              <c:numCache>
                <c:formatCode>General</c:formatCode>
                <c:ptCount val="192"/>
                <c:pt idx="0">
                  <c:v>55.52091223693338</c:v>
                </c:pt>
                <c:pt idx="1">
                  <c:v>54.09184627218782</c:v>
                </c:pt>
                <c:pt idx="2">
                  <c:v>51.73725382063206</c:v>
                </c:pt>
                <c:pt idx="3">
                  <c:v>48.49742261192857</c:v>
                </c:pt>
                <c:pt idx="4">
                  <c:v>44.42778705630918</c:v>
                </c:pt>
                <c:pt idx="5">
                  <c:v>39.59797974644666</c:v>
                </c:pt>
                <c:pt idx="6">
                  <c:v>34.09064002448836</c:v>
                </c:pt>
                <c:pt idx="7">
                  <c:v>28.00000000000001</c:v>
                </c:pt>
                <c:pt idx="8">
                  <c:v>21.43027221244503</c:v>
                </c:pt>
                <c:pt idx="9">
                  <c:v>14.49386652574117</c:v>
                </c:pt>
                <c:pt idx="10">
                  <c:v>7.309466764322896</c:v>
                </c:pt>
                <c:pt idx="11">
                  <c:v>3.43041567374414E-15</c:v>
                </c:pt>
                <c:pt idx="12">
                  <c:v>-7.309466764322877</c:v>
                </c:pt>
                <c:pt idx="13">
                  <c:v>-14.49386652574115</c:v>
                </c:pt>
                <c:pt idx="14">
                  <c:v>-21.43027221244501</c:v>
                </c:pt>
                <c:pt idx="15">
                  <c:v>-27.99999999999999</c:v>
                </c:pt>
                <c:pt idx="16">
                  <c:v>-34.09064002448834</c:v>
                </c:pt>
                <c:pt idx="17">
                  <c:v>-39.59797974644665</c:v>
                </c:pt>
                <c:pt idx="18">
                  <c:v>-44.42778705630916</c:v>
                </c:pt>
                <c:pt idx="19">
                  <c:v>-48.49742261192856</c:v>
                </c:pt>
                <c:pt idx="20">
                  <c:v>-51.73725382063206</c:v>
                </c:pt>
                <c:pt idx="21">
                  <c:v>-54.09184627218782</c:v>
                </c:pt>
                <c:pt idx="22">
                  <c:v>-55.52091223693338</c:v>
                </c:pt>
                <c:pt idx="23">
                  <c:v>-56.0</c:v>
                </c:pt>
                <c:pt idx="24">
                  <c:v>-55.52091223693338</c:v>
                </c:pt>
                <c:pt idx="25">
                  <c:v>-54.09184627218783</c:v>
                </c:pt>
                <c:pt idx="26">
                  <c:v>-51.73725382063207</c:v>
                </c:pt>
                <c:pt idx="27">
                  <c:v>-48.49742261192857</c:v>
                </c:pt>
                <c:pt idx="28">
                  <c:v>-44.42778705630919</c:v>
                </c:pt>
                <c:pt idx="29">
                  <c:v>-39.59797974644668</c:v>
                </c:pt>
                <c:pt idx="30">
                  <c:v>-34.09064002448837</c:v>
                </c:pt>
                <c:pt idx="31">
                  <c:v>-28.00000000000002</c:v>
                </c:pt>
                <c:pt idx="32">
                  <c:v>-21.43027221244506</c:v>
                </c:pt>
                <c:pt idx="33">
                  <c:v>-14.4938665257412</c:v>
                </c:pt>
                <c:pt idx="34">
                  <c:v>-7.30946676432294</c:v>
                </c:pt>
                <c:pt idx="35">
                  <c:v>-1.02912470212324E-14</c:v>
                </c:pt>
                <c:pt idx="36">
                  <c:v>7.30946676432287</c:v>
                </c:pt>
                <c:pt idx="37">
                  <c:v>14.49386652574114</c:v>
                </c:pt>
                <c:pt idx="38">
                  <c:v>21.43027221244499</c:v>
                </c:pt>
                <c:pt idx="39">
                  <c:v>27.99999999999996</c:v>
                </c:pt>
                <c:pt idx="40">
                  <c:v>34.09064002448832</c:v>
                </c:pt>
                <c:pt idx="41">
                  <c:v>39.59797974644665</c:v>
                </c:pt>
                <c:pt idx="42">
                  <c:v>44.42778705630916</c:v>
                </c:pt>
                <c:pt idx="43">
                  <c:v>48.49742261192855</c:v>
                </c:pt>
                <c:pt idx="44">
                  <c:v>51.73725382063205</c:v>
                </c:pt>
                <c:pt idx="45">
                  <c:v>54.09184627218782</c:v>
                </c:pt>
                <c:pt idx="46">
                  <c:v>55.52091223693337</c:v>
                </c:pt>
                <c:pt idx="47">
                  <c:v>56.0</c:v>
                </c:pt>
                <c:pt idx="48">
                  <c:v>55.52091223693338</c:v>
                </c:pt>
                <c:pt idx="49">
                  <c:v>54.09184627218783</c:v>
                </c:pt>
                <c:pt idx="50">
                  <c:v>51.73725382063208</c:v>
                </c:pt>
                <c:pt idx="51">
                  <c:v>48.49742261192858</c:v>
                </c:pt>
                <c:pt idx="52">
                  <c:v>44.42778705630921</c:v>
                </c:pt>
                <c:pt idx="53">
                  <c:v>39.59797974644671</c:v>
                </c:pt>
                <c:pt idx="54">
                  <c:v>34.09064002448837</c:v>
                </c:pt>
                <c:pt idx="55">
                  <c:v>28.00000000000003</c:v>
                </c:pt>
                <c:pt idx="56">
                  <c:v>21.43027221244506</c:v>
                </c:pt>
                <c:pt idx="57">
                  <c:v>14.49386652574121</c:v>
                </c:pt>
                <c:pt idx="58">
                  <c:v>7.309466764322946</c:v>
                </c:pt>
                <c:pt idx="59">
                  <c:v>6.68900698719277E-14</c:v>
                </c:pt>
                <c:pt idx="60">
                  <c:v>-7.309466764322863</c:v>
                </c:pt>
                <c:pt idx="61">
                  <c:v>-14.49386652574113</c:v>
                </c:pt>
                <c:pt idx="62">
                  <c:v>-21.43027221244494</c:v>
                </c:pt>
                <c:pt idx="63">
                  <c:v>-27.99999999999996</c:v>
                </c:pt>
                <c:pt idx="64">
                  <c:v>-34.09064002448835</c:v>
                </c:pt>
                <c:pt idx="65">
                  <c:v>-39.59797974644661</c:v>
                </c:pt>
                <c:pt idx="66">
                  <c:v>-44.42778705630915</c:v>
                </c:pt>
                <c:pt idx="67">
                  <c:v>-48.49742261192853</c:v>
                </c:pt>
                <c:pt idx="68">
                  <c:v>-51.73725382063204</c:v>
                </c:pt>
                <c:pt idx="69">
                  <c:v>-54.0918462721878</c:v>
                </c:pt>
                <c:pt idx="70">
                  <c:v>-55.52091223693337</c:v>
                </c:pt>
                <c:pt idx="71">
                  <c:v>-56.0</c:v>
                </c:pt>
                <c:pt idx="72">
                  <c:v>-55.5209122369334</c:v>
                </c:pt>
                <c:pt idx="73">
                  <c:v>-54.09184627218783</c:v>
                </c:pt>
                <c:pt idx="74">
                  <c:v>-51.7372538206321</c:v>
                </c:pt>
                <c:pt idx="75">
                  <c:v>-48.4974226119286</c:v>
                </c:pt>
                <c:pt idx="76">
                  <c:v>-44.42778705630918</c:v>
                </c:pt>
                <c:pt idx="77">
                  <c:v>-39.59797974644671</c:v>
                </c:pt>
                <c:pt idx="78">
                  <c:v>-34.09064002448838</c:v>
                </c:pt>
                <c:pt idx="79">
                  <c:v>-28.00000000000007</c:v>
                </c:pt>
                <c:pt idx="80">
                  <c:v>-21.43027221244507</c:v>
                </c:pt>
                <c:pt idx="81">
                  <c:v>-14.49386652574126</c:v>
                </c:pt>
                <c:pt idx="82">
                  <c:v>-7.309466764322954</c:v>
                </c:pt>
                <c:pt idx="83">
                  <c:v>-2.40129097162089E-14</c:v>
                </c:pt>
                <c:pt idx="84">
                  <c:v>7.309466764322807</c:v>
                </c:pt>
                <c:pt idx="85">
                  <c:v>14.49386652574112</c:v>
                </c:pt>
                <c:pt idx="86">
                  <c:v>21.43027221244493</c:v>
                </c:pt>
                <c:pt idx="87">
                  <c:v>27.99999999999995</c:v>
                </c:pt>
                <c:pt idx="88">
                  <c:v>34.09064002448827</c:v>
                </c:pt>
                <c:pt idx="89">
                  <c:v>39.59797974644661</c:v>
                </c:pt>
                <c:pt idx="90">
                  <c:v>44.42778705630915</c:v>
                </c:pt>
                <c:pt idx="91">
                  <c:v>48.49742261192852</c:v>
                </c:pt>
                <c:pt idx="92">
                  <c:v>51.73725382063204</c:v>
                </c:pt>
                <c:pt idx="93">
                  <c:v>54.0918462721878</c:v>
                </c:pt>
                <c:pt idx="94">
                  <c:v>55.52091223693337</c:v>
                </c:pt>
                <c:pt idx="95">
                  <c:v>56.0</c:v>
                </c:pt>
              </c:numCache>
            </c:numRef>
          </c:xVal>
          <c:yVal>
            <c:numRef>
              <c:f>Sheet1!$AS$2:$AS$193</c:f>
              <c:numCache>
                <c:formatCode>General</c:formatCode>
                <c:ptCount val="192"/>
                <c:pt idx="0">
                  <c:v>7.309466764322888</c:v>
                </c:pt>
                <c:pt idx="1">
                  <c:v>14.49386652574116</c:v>
                </c:pt>
                <c:pt idx="2">
                  <c:v>21.43027221244503</c:v>
                </c:pt>
                <c:pt idx="3">
                  <c:v>28</c:v>
                </c:pt>
                <c:pt idx="4">
                  <c:v>34.09064002448835</c:v>
                </c:pt>
                <c:pt idx="5">
                  <c:v>39.59797974644665</c:v>
                </c:pt>
                <c:pt idx="6">
                  <c:v>44.42778705630917</c:v>
                </c:pt>
                <c:pt idx="7">
                  <c:v>48.49742261192856</c:v>
                </c:pt>
                <c:pt idx="8">
                  <c:v>51.73725382063206</c:v>
                </c:pt>
                <c:pt idx="9">
                  <c:v>54.09184627218782</c:v>
                </c:pt>
                <c:pt idx="10">
                  <c:v>55.52091223693338</c:v>
                </c:pt>
                <c:pt idx="11">
                  <c:v>56.0</c:v>
                </c:pt>
                <c:pt idx="12">
                  <c:v>55.52091223693338</c:v>
                </c:pt>
                <c:pt idx="13">
                  <c:v>54.09184627218782</c:v>
                </c:pt>
                <c:pt idx="14">
                  <c:v>51.73725382063206</c:v>
                </c:pt>
                <c:pt idx="15">
                  <c:v>48.49742261192857</c:v>
                </c:pt>
                <c:pt idx="16">
                  <c:v>44.42778705630919</c:v>
                </c:pt>
                <c:pt idx="17">
                  <c:v>39.59797974644666</c:v>
                </c:pt>
                <c:pt idx="18">
                  <c:v>34.09064002448837</c:v>
                </c:pt>
                <c:pt idx="19">
                  <c:v>28.00000000000002</c:v>
                </c:pt>
                <c:pt idx="20">
                  <c:v>21.43027221244503</c:v>
                </c:pt>
                <c:pt idx="21">
                  <c:v>14.49386652574118</c:v>
                </c:pt>
                <c:pt idx="22">
                  <c:v>7.309466764322911</c:v>
                </c:pt>
                <c:pt idx="23">
                  <c:v>6.86083134748827E-15</c:v>
                </c:pt>
                <c:pt idx="24">
                  <c:v>-7.309466764322873</c:v>
                </c:pt>
                <c:pt idx="25">
                  <c:v>-14.49386652574114</c:v>
                </c:pt>
                <c:pt idx="26">
                  <c:v>-21.430272212445</c:v>
                </c:pt>
                <c:pt idx="27">
                  <c:v>-27.99999999999999</c:v>
                </c:pt>
                <c:pt idx="28">
                  <c:v>-34.09064002448834</c:v>
                </c:pt>
                <c:pt idx="29">
                  <c:v>-39.59797974644664</c:v>
                </c:pt>
                <c:pt idx="30">
                  <c:v>-44.42778705630916</c:v>
                </c:pt>
                <c:pt idx="31">
                  <c:v>-48.49742261192855</c:v>
                </c:pt>
                <c:pt idx="32">
                  <c:v>-51.73725382063205</c:v>
                </c:pt>
                <c:pt idx="33">
                  <c:v>-54.09184627218782</c:v>
                </c:pt>
                <c:pt idx="34">
                  <c:v>-55.52091223693337</c:v>
                </c:pt>
                <c:pt idx="35">
                  <c:v>-56.0</c:v>
                </c:pt>
                <c:pt idx="36">
                  <c:v>-55.52091223693338</c:v>
                </c:pt>
                <c:pt idx="37">
                  <c:v>-54.09184627218783</c:v>
                </c:pt>
                <c:pt idx="38">
                  <c:v>-51.73725382063207</c:v>
                </c:pt>
                <c:pt idx="39">
                  <c:v>-48.49742261192858</c:v>
                </c:pt>
                <c:pt idx="40">
                  <c:v>-44.4277870563092</c:v>
                </c:pt>
                <c:pt idx="41">
                  <c:v>-39.59797974644667</c:v>
                </c:pt>
                <c:pt idx="42">
                  <c:v>-34.09064002448837</c:v>
                </c:pt>
                <c:pt idx="43">
                  <c:v>-28.00000000000002</c:v>
                </c:pt>
                <c:pt idx="44">
                  <c:v>-21.43027221244506</c:v>
                </c:pt>
                <c:pt idx="45">
                  <c:v>-14.49386652574121</c:v>
                </c:pt>
                <c:pt idx="46">
                  <c:v>-7.309466764322944</c:v>
                </c:pt>
                <c:pt idx="47">
                  <c:v>-1.37216626949765E-14</c:v>
                </c:pt>
                <c:pt idx="48">
                  <c:v>7.309466764322866</c:v>
                </c:pt>
                <c:pt idx="49">
                  <c:v>14.49386652574113</c:v>
                </c:pt>
                <c:pt idx="50">
                  <c:v>21.43027221244499</c:v>
                </c:pt>
                <c:pt idx="51">
                  <c:v>27.99999999999996</c:v>
                </c:pt>
                <c:pt idx="52">
                  <c:v>34.09064002448832</c:v>
                </c:pt>
                <c:pt idx="53">
                  <c:v>39.59797974644661</c:v>
                </c:pt>
                <c:pt idx="54">
                  <c:v>44.42778705630916</c:v>
                </c:pt>
                <c:pt idx="55">
                  <c:v>48.49742261192855</c:v>
                </c:pt>
                <c:pt idx="56">
                  <c:v>51.73725382063205</c:v>
                </c:pt>
                <c:pt idx="57">
                  <c:v>54.09184627218782</c:v>
                </c:pt>
                <c:pt idx="58">
                  <c:v>55.52091223693337</c:v>
                </c:pt>
                <c:pt idx="59">
                  <c:v>56.0</c:v>
                </c:pt>
                <c:pt idx="60">
                  <c:v>55.52091223693338</c:v>
                </c:pt>
                <c:pt idx="61">
                  <c:v>54.09184627218783</c:v>
                </c:pt>
                <c:pt idx="62">
                  <c:v>51.7372538206321</c:v>
                </c:pt>
                <c:pt idx="63">
                  <c:v>48.4974226119286</c:v>
                </c:pt>
                <c:pt idx="64">
                  <c:v>44.42778705630918</c:v>
                </c:pt>
                <c:pt idx="65">
                  <c:v>39.59797974644671</c:v>
                </c:pt>
                <c:pt idx="66">
                  <c:v>34.09064002448837</c:v>
                </c:pt>
                <c:pt idx="67">
                  <c:v>28.00000000000007</c:v>
                </c:pt>
                <c:pt idx="68">
                  <c:v>21.43027221244507</c:v>
                </c:pt>
                <c:pt idx="69">
                  <c:v>14.49386652574126</c:v>
                </c:pt>
                <c:pt idx="70">
                  <c:v>7.30946676432295</c:v>
                </c:pt>
                <c:pt idx="71">
                  <c:v>2.05824940424648E-14</c:v>
                </c:pt>
                <c:pt idx="72">
                  <c:v>-7.30946676432281</c:v>
                </c:pt>
                <c:pt idx="73">
                  <c:v>-14.49386652574113</c:v>
                </c:pt>
                <c:pt idx="74">
                  <c:v>-21.43027221244494</c:v>
                </c:pt>
                <c:pt idx="75">
                  <c:v>-27.99999999999995</c:v>
                </c:pt>
                <c:pt idx="76">
                  <c:v>-34.09064002448834</c:v>
                </c:pt>
                <c:pt idx="77">
                  <c:v>-39.59797974644661</c:v>
                </c:pt>
                <c:pt idx="78">
                  <c:v>-44.42778705630915</c:v>
                </c:pt>
                <c:pt idx="79">
                  <c:v>-48.49742261192852</c:v>
                </c:pt>
                <c:pt idx="80">
                  <c:v>-51.73725382063204</c:v>
                </c:pt>
                <c:pt idx="81">
                  <c:v>-54.0918462721878</c:v>
                </c:pt>
                <c:pt idx="82">
                  <c:v>-55.52091223693337</c:v>
                </c:pt>
                <c:pt idx="83">
                  <c:v>-56.0</c:v>
                </c:pt>
                <c:pt idx="84">
                  <c:v>-55.5209122369334</c:v>
                </c:pt>
                <c:pt idx="85">
                  <c:v>-54.09184627218783</c:v>
                </c:pt>
                <c:pt idx="86">
                  <c:v>-51.7372538206321</c:v>
                </c:pt>
                <c:pt idx="87">
                  <c:v>-48.4974226119286</c:v>
                </c:pt>
                <c:pt idx="88">
                  <c:v>-44.42778705630923</c:v>
                </c:pt>
                <c:pt idx="89">
                  <c:v>-39.59797974644671</c:v>
                </c:pt>
                <c:pt idx="90">
                  <c:v>-34.09064002448838</c:v>
                </c:pt>
                <c:pt idx="91">
                  <c:v>-28.00000000000008</c:v>
                </c:pt>
                <c:pt idx="92">
                  <c:v>-21.43027221244508</c:v>
                </c:pt>
                <c:pt idx="93">
                  <c:v>-14.49386652574127</c:v>
                </c:pt>
                <c:pt idx="94">
                  <c:v>-7.309466764322956</c:v>
                </c:pt>
                <c:pt idx="95">
                  <c:v>-2.74433253899531E-14</c:v>
                </c:pt>
              </c:numCache>
            </c:numRef>
          </c:yVal>
          <c:smooth val="0"/>
        </c:ser>
        <c:ser>
          <c:idx val="15"/>
          <c:order val="15"/>
          <c:tx>
            <c:v>field 4+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Sheet1!$AU$2:$AU$193</c:f>
              <c:numCache>
                <c:formatCode>General</c:formatCode>
                <c:ptCount val="192"/>
                <c:pt idx="0">
                  <c:v>58.35672418399221</c:v>
                </c:pt>
                <c:pt idx="1">
                  <c:v>56.34234270495878</c:v>
                </c:pt>
                <c:pt idx="2">
                  <c:v>53.36392812119496</c:v>
                </c:pt>
                <c:pt idx="3">
                  <c:v>49.47244193200144</c:v>
                </c:pt>
                <c:pt idx="4">
                  <c:v>44.73446854499915</c:v>
                </c:pt>
                <c:pt idx="5">
                  <c:v>39.2310759984541</c:v>
                </c:pt>
                <c:pt idx="6">
                  <c:v>33.05642886466634</c:v>
                </c:pt>
                <c:pt idx="7">
                  <c:v>26.31617706803058</c:v>
                </c:pt>
                <c:pt idx="8">
                  <c:v>19.12564818553812</c:v>
                </c:pt>
                <c:pt idx="9">
                  <c:v>11.60787415995964</c:v>
                </c:pt>
                <c:pt idx="10">
                  <c:v>3.891486189193524</c:v>
                </c:pt>
                <c:pt idx="11">
                  <c:v>-3.891486189193504</c:v>
                </c:pt>
                <c:pt idx="12">
                  <c:v>-11.60787415995961</c:v>
                </c:pt>
                <c:pt idx="13">
                  <c:v>-19.1256481855381</c:v>
                </c:pt>
                <c:pt idx="14">
                  <c:v>-26.31617706803056</c:v>
                </c:pt>
                <c:pt idx="15">
                  <c:v>-33.05642886466632</c:v>
                </c:pt>
                <c:pt idx="16">
                  <c:v>-39.23107599845407</c:v>
                </c:pt>
                <c:pt idx="17">
                  <c:v>-44.73446854499914</c:v>
                </c:pt>
                <c:pt idx="18">
                  <c:v>-49.47244193200143</c:v>
                </c:pt>
                <c:pt idx="19">
                  <c:v>-53.36392812119494</c:v>
                </c:pt>
                <c:pt idx="20">
                  <c:v>-56.34234270495878</c:v>
                </c:pt>
                <c:pt idx="21">
                  <c:v>-58.35672418399221</c:v>
                </c:pt>
                <c:pt idx="22">
                  <c:v>-59.37260593269691</c:v>
                </c:pt>
                <c:pt idx="23">
                  <c:v>-59.37260593269691</c:v>
                </c:pt>
                <c:pt idx="24">
                  <c:v>-58.35672418399222</c:v>
                </c:pt>
                <c:pt idx="25">
                  <c:v>-56.3423427049588</c:v>
                </c:pt>
                <c:pt idx="26">
                  <c:v>-53.36392812119496</c:v>
                </c:pt>
                <c:pt idx="27">
                  <c:v>-49.47244193200145</c:v>
                </c:pt>
                <c:pt idx="28">
                  <c:v>-44.73446854499917</c:v>
                </c:pt>
                <c:pt idx="29">
                  <c:v>-39.2310759984541</c:v>
                </c:pt>
                <c:pt idx="30">
                  <c:v>-33.05642886466637</c:v>
                </c:pt>
                <c:pt idx="31">
                  <c:v>-26.31617706803058</c:v>
                </c:pt>
                <c:pt idx="32">
                  <c:v>-19.12564818553813</c:v>
                </c:pt>
                <c:pt idx="33">
                  <c:v>-11.60787415995966</c:v>
                </c:pt>
                <c:pt idx="34">
                  <c:v>-3.891486189193545</c:v>
                </c:pt>
                <c:pt idx="35">
                  <c:v>3.891486189193471</c:v>
                </c:pt>
                <c:pt idx="36">
                  <c:v>11.60787415995958</c:v>
                </c:pt>
                <c:pt idx="37">
                  <c:v>19.12564818553811</c:v>
                </c:pt>
                <c:pt idx="38">
                  <c:v>26.31617706803056</c:v>
                </c:pt>
                <c:pt idx="39">
                  <c:v>33.05642886466631</c:v>
                </c:pt>
                <c:pt idx="40">
                  <c:v>39.23107599845406</c:v>
                </c:pt>
                <c:pt idx="41">
                  <c:v>44.73446854499912</c:v>
                </c:pt>
                <c:pt idx="42">
                  <c:v>49.47244193200142</c:v>
                </c:pt>
                <c:pt idx="43">
                  <c:v>53.36392812119492</c:v>
                </c:pt>
                <c:pt idx="44">
                  <c:v>56.34234270495878</c:v>
                </c:pt>
                <c:pt idx="45">
                  <c:v>58.35672418399221</c:v>
                </c:pt>
                <c:pt idx="46">
                  <c:v>59.37260593269691</c:v>
                </c:pt>
                <c:pt idx="47">
                  <c:v>59.37260593269691</c:v>
                </c:pt>
                <c:pt idx="48">
                  <c:v>58.35672418399222</c:v>
                </c:pt>
                <c:pt idx="49">
                  <c:v>56.3423427049588</c:v>
                </c:pt>
                <c:pt idx="50">
                  <c:v>53.36392812119497</c:v>
                </c:pt>
                <c:pt idx="51">
                  <c:v>49.47244193200145</c:v>
                </c:pt>
                <c:pt idx="52">
                  <c:v>44.73446854499918</c:v>
                </c:pt>
                <c:pt idx="53">
                  <c:v>39.23107599845413</c:v>
                </c:pt>
                <c:pt idx="54">
                  <c:v>33.05642886466638</c:v>
                </c:pt>
                <c:pt idx="55">
                  <c:v>26.31617706803063</c:v>
                </c:pt>
                <c:pt idx="56">
                  <c:v>19.12564818553818</c:v>
                </c:pt>
                <c:pt idx="57">
                  <c:v>11.60787415995966</c:v>
                </c:pt>
                <c:pt idx="58">
                  <c:v>3.891486189193553</c:v>
                </c:pt>
                <c:pt idx="59">
                  <c:v>-3.891486189193463</c:v>
                </c:pt>
                <c:pt idx="60">
                  <c:v>-11.60787415995958</c:v>
                </c:pt>
                <c:pt idx="61">
                  <c:v>-19.1256481855381</c:v>
                </c:pt>
                <c:pt idx="62">
                  <c:v>-26.31617706803051</c:v>
                </c:pt>
                <c:pt idx="63">
                  <c:v>-33.0564288646663</c:v>
                </c:pt>
                <c:pt idx="64">
                  <c:v>-39.23107599845402</c:v>
                </c:pt>
                <c:pt idx="65">
                  <c:v>-44.73446854499912</c:v>
                </c:pt>
                <c:pt idx="66">
                  <c:v>-49.47244193200144</c:v>
                </c:pt>
                <c:pt idx="67">
                  <c:v>-53.36392812119492</c:v>
                </c:pt>
                <c:pt idx="68">
                  <c:v>-56.34234270495878</c:v>
                </c:pt>
                <c:pt idx="69">
                  <c:v>-58.3567241839922</c:v>
                </c:pt>
                <c:pt idx="70">
                  <c:v>-59.37260593269691</c:v>
                </c:pt>
                <c:pt idx="71">
                  <c:v>-59.37260593269691</c:v>
                </c:pt>
                <c:pt idx="72">
                  <c:v>-58.35672418399222</c:v>
                </c:pt>
                <c:pt idx="73">
                  <c:v>-56.3423427049588</c:v>
                </c:pt>
                <c:pt idx="74">
                  <c:v>-53.36392812119499</c:v>
                </c:pt>
                <c:pt idx="75">
                  <c:v>-49.47244193200146</c:v>
                </c:pt>
                <c:pt idx="76">
                  <c:v>-44.73446854499922</c:v>
                </c:pt>
                <c:pt idx="77">
                  <c:v>-39.23107599845413</c:v>
                </c:pt>
                <c:pt idx="78">
                  <c:v>-33.05642886466643</c:v>
                </c:pt>
                <c:pt idx="79">
                  <c:v>-26.31617706803064</c:v>
                </c:pt>
                <c:pt idx="80">
                  <c:v>-19.12564818553814</c:v>
                </c:pt>
                <c:pt idx="81">
                  <c:v>-11.60787415995972</c:v>
                </c:pt>
                <c:pt idx="82">
                  <c:v>-3.89148618919356</c:v>
                </c:pt>
                <c:pt idx="83">
                  <c:v>3.891486189193403</c:v>
                </c:pt>
                <c:pt idx="84">
                  <c:v>11.60787415995957</c:v>
                </c:pt>
                <c:pt idx="85">
                  <c:v>19.12564818553809</c:v>
                </c:pt>
                <c:pt idx="86">
                  <c:v>26.3161770680305</c:v>
                </c:pt>
                <c:pt idx="87">
                  <c:v>33.05642886466629</c:v>
                </c:pt>
                <c:pt idx="88">
                  <c:v>39.23107599845402</c:v>
                </c:pt>
                <c:pt idx="89">
                  <c:v>44.73446854499912</c:v>
                </c:pt>
                <c:pt idx="90">
                  <c:v>49.47244193200137</c:v>
                </c:pt>
                <c:pt idx="91">
                  <c:v>53.36392812119492</c:v>
                </c:pt>
                <c:pt idx="92">
                  <c:v>56.34234270495877</c:v>
                </c:pt>
                <c:pt idx="93">
                  <c:v>58.35672418399219</c:v>
                </c:pt>
                <c:pt idx="94">
                  <c:v>59.37260593269691</c:v>
                </c:pt>
                <c:pt idx="95">
                  <c:v>59.37260593269691</c:v>
                </c:pt>
              </c:numCache>
            </c:numRef>
          </c:xVal>
          <c:yVal>
            <c:numRef>
              <c:f>Sheet1!$AV$2:$AV$193</c:f>
              <c:numCache>
                <c:formatCode>General</c:formatCode>
                <c:ptCount val="192"/>
                <c:pt idx="0">
                  <c:v>11.60787415995963</c:v>
                </c:pt>
                <c:pt idx="1">
                  <c:v>19.12564818553811</c:v>
                </c:pt>
                <c:pt idx="2">
                  <c:v>26.31617706803057</c:v>
                </c:pt>
                <c:pt idx="3">
                  <c:v>33.05642886466633</c:v>
                </c:pt>
                <c:pt idx="4">
                  <c:v>39.2310759984541</c:v>
                </c:pt>
                <c:pt idx="5">
                  <c:v>44.73446854499914</c:v>
                </c:pt>
                <c:pt idx="6">
                  <c:v>49.47244193200144</c:v>
                </c:pt>
                <c:pt idx="7">
                  <c:v>53.36392812119495</c:v>
                </c:pt>
                <c:pt idx="8">
                  <c:v>56.34234270495878</c:v>
                </c:pt>
                <c:pt idx="9">
                  <c:v>58.35672418399221</c:v>
                </c:pt>
                <c:pt idx="10">
                  <c:v>59.37260593269691</c:v>
                </c:pt>
                <c:pt idx="11">
                  <c:v>59.37260593269691</c:v>
                </c:pt>
                <c:pt idx="12">
                  <c:v>58.35672418399222</c:v>
                </c:pt>
                <c:pt idx="13">
                  <c:v>56.34234270495878</c:v>
                </c:pt>
                <c:pt idx="14">
                  <c:v>53.36392812119496</c:v>
                </c:pt>
                <c:pt idx="15">
                  <c:v>49.47244193200145</c:v>
                </c:pt>
                <c:pt idx="16">
                  <c:v>44.73446854499917</c:v>
                </c:pt>
                <c:pt idx="17">
                  <c:v>39.2310759984541</c:v>
                </c:pt>
                <c:pt idx="18">
                  <c:v>33.05642886466635</c:v>
                </c:pt>
                <c:pt idx="19">
                  <c:v>26.3161770680306</c:v>
                </c:pt>
                <c:pt idx="20">
                  <c:v>19.12564818553813</c:v>
                </c:pt>
                <c:pt idx="21">
                  <c:v>11.60787415995965</c:v>
                </c:pt>
                <c:pt idx="22">
                  <c:v>3.891486189193542</c:v>
                </c:pt>
                <c:pt idx="23">
                  <c:v>-3.8914861891935</c:v>
                </c:pt>
                <c:pt idx="24">
                  <c:v>-11.60787415995961</c:v>
                </c:pt>
                <c:pt idx="25">
                  <c:v>-19.12564818553809</c:v>
                </c:pt>
                <c:pt idx="26">
                  <c:v>-26.31617706803056</c:v>
                </c:pt>
                <c:pt idx="27">
                  <c:v>-33.05642886466632</c:v>
                </c:pt>
                <c:pt idx="28">
                  <c:v>-39.23107599845407</c:v>
                </c:pt>
                <c:pt idx="29">
                  <c:v>-44.73446854499914</c:v>
                </c:pt>
                <c:pt idx="30">
                  <c:v>-49.47244193200142</c:v>
                </c:pt>
                <c:pt idx="31">
                  <c:v>-53.36392812119495</c:v>
                </c:pt>
                <c:pt idx="32">
                  <c:v>-56.34234270495878</c:v>
                </c:pt>
                <c:pt idx="33">
                  <c:v>-58.35672418399221</c:v>
                </c:pt>
                <c:pt idx="34">
                  <c:v>-59.37260593269691</c:v>
                </c:pt>
                <c:pt idx="35">
                  <c:v>-59.37260593269691</c:v>
                </c:pt>
                <c:pt idx="36">
                  <c:v>-58.35672418399222</c:v>
                </c:pt>
                <c:pt idx="37">
                  <c:v>-56.34234270495878</c:v>
                </c:pt>
                <c:pt idx="38">
                  <c:v>-53.36392812119497</c:v>
                </c:pt>
                <c:pt idx="39">
                  <c:v>-49.47244193200145</c:v>
                </c:pt>
                <c:pt idx="40">
                  <c:v>-44.73446854499918</c:v>
                </c:pt>
                <c:pt idx="41">
                  <c:v>-39.23107599845413</c:v>
                </c:pt>
                <c:pt idx="42">
                  <c:v>-33.05642886466637</c:v>
                </c:pt>
                <c:pt idx="43">
                  <c:v>-26.31617706803063</c:v>
                </c:pt>
                <c:pt idx="44">
                  <c:v>-19.12564818553813</c:v>
                </c:pt>
                <c:pt idx="45">
                  <c:v>-11.60787415995966</c:v>
                </c:pt>
                <c:pt idx="46">
                  <c:v>-3.891486189193548</c:v>
                </c:pt>
                <c:pt idx="47">
                  <c:v>3.891486189193467</c:v>
                </c:pt>
                <c:pt idx="48">
                  <c:v>11.60787415995958</c:v>
                </c:pt>
                <c:pt idx="49">
                  <c:v>19.12564818553805</c:v>
                </c:pt>
                <c:pt idx="50">
                  <c:v>26.31617706803056</c:v>
                </c:pt>
                <c:pt idx="51">
                  <c:v>33.05642886466631</c:v>
                </c:pt>
                <c:pt idx="52">
                  <c:v>39.23107599845406</c:v>
                </c:pt>
                <c:pt idx="53">
                  <c:v>44.73446854499912</c:v>
                </c:pt>
                <c:pt idx="54">
                  <c:v>49.47244193200141</c:v>
                </c:pt>
                <c:pt idx="55">
                  <c:v>53.36392812119492</c:v>
                </c:pt>
                <c:pt idx="56">
                  <c:v>56.34234270495876</c:v>
                </c:pt>
                <c:pt idx="57">
                  <c:v>58.35672418399221</c:v>
                </c:pt>
                <c:pt idx="58">
                  <c:v>59.37260593269691</c:v>
                </c:pt>
                <c:pt idx="59">
                  <c:v>59.37260593269691</c:v>
                </c:pt>
                <c:pt idx="60">
                  <c:v>58.35672418399222</c:v>
                </c:pt>
                <c:pt idx="61">
                  <c:v>56.34234270495878</c:v>
                </c:pt>
                <c:pt idx="62">
                  <c:v>53.36392812119499</c:v>
                </c:pt>
                <c:pt idx="63">
                  <c:v>49.47244193200146</c:v>
                </c:pt>
                <c:pt idx="64">
                  <c:v>44.73446854499922</c:v>
                </c:pt>
                <c:pt idx="65">
                  <c:v>39.23107599845413</c:v>
                </c:pt>
                <c:pt idx="66">
                  <c:v>33.05642886466634</c:v>
                </c:pt>
                <c:pt idx="67">
                  <c:v>26.31617706803064</c:v>
                </c:pt>
                <c:pt idx="68">
                  <c:v>19.12564818553814</c:v>
                </c:pt>
                <c:pt idx="69">
                  <c:v>11.60787415995972</c:v>
                </c:pt>
                <c:pt idx="70">
                  <c:v>3.891486189193556</c:v>
                </c:pt>
                <c:pt idx="71">
                  <c:v>-3.891486189193407</c:v>
                </c:pt>
                <c:pt idx="72">
                  <c:v>-11.60787415995957</c:v>
                </c:pt>
                <c:pt idx="73">
                  <c:v>-19.1256481855381</c:v>
                </c:pt>
                <c:pt idx="74">
                  <c:v>-26.3161770680305</c:v>
                </c:pt>
                <c:pt idx="75">
                  <c:v>-33.0564288646663</c:v>
                </c:pt>
                <c:pt idx="76">
                  <c:v>-39.23107599845402</c:v>
                </c:pt>
                <c:pt idx="77">
                  <c:v>-44.73446854499912</c:v>
                </c:pt>
                <c:pt idx="78">
                  <c:v>-49.47244193200137</c:v>
                </c:pt>
                <c:pt idx="79">
                  <c:v>-53.36392812119492</c:v>
                </c:pt>
                <c:pt idx="80">
                  <c:v>-56.34234270495877</c:v>
                </c:pt>
                <c:pt idx="81">
                  <c:v>-58.35672418399219</c:v>
                </c:pt>
                <c:pt idx="82">
                  <c:v>-59.37260593269691</c:v>
                </c:pt>
                <c:pt idx="83">
                  <c:v>-59.37260593269691</c:v>
                </c:pt>
                <c:pt idx="84">
                  <c:v>-58.35672418399222</c:v>
                </c:pt>
                <c:pt idx="85">
                  <c:v>-56.3423427049588</c:v>
                </c:pt>
                <c:pt idx="86">
                  <c:v>-53.36392812119499</c:v>
                </c:pt>
                <c:pt idx="87">
                  <c:v>-49.47244193200146</c:v>
                </c:pt>
                <c:pt idx="88">
                  <c:v>-44.73446854499922</c:v>
                </c:pt>
                <c:pt idx="89">
                  <c:v>-39.23107599845414</c:v>
                </c:pt>
                <c:pt idx="90">
                  <c:v>-33.05642886466644</c:v>
                </c:pt>
                <c:pt idx="91">
                  <c:v>-26.31617706803064</c:v>
                </c:pt>
                <c:pt idx="92">
                  <c:v>-19.12564818553814</c:v>
                </c:pt>
                <c:pt idx="93">
                  <c:v>-11.60787415995972</c:v>
                </c:pt>
                <c:pt idx="94">
                  <c:v>-3.891486189193563</c:v>
                </c:pt>
                <c:pt idx="95">
                  <c:v>3.8914861891934</c:v>
                </c:pt>
              </c:numCache>
            </c:numRef>
          </c:yVal>
          <c:smooth val="0"/>
        </c:ser>
        <c:ser>
          <c:idx val="16"/>
          <c:order val="16"/>
          <c:tx>
            <c:v>guard sense 4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Sheet1!$AX$2:$AX$193</c:f>
              <c:numCache>
                <c:formatCode>General</c:formatCode>
                <c:ptCount val="192"/>
                <c:pt idx="0">
                  <c:v>59.65659815819166</c:v>
                </c:pt>
                <c:pt idx="1">
                  <c:v>52.38258557506035</c:v>
                </c:pt>
                <c:pt idx="2">
                  <c:v>41.53878635130435</c:v>
                </c:pt>
                <c:pt idx="3">
                  <c:v>27.86418748379709</c:v>
                </c:pt>
                <c:pt idx="4">
                  <c:v>12.29069028701609</c:v>
                </c:pt>
                <c:pt idx="5">
                  <c:v>-4.120397141499004</c:v>
                </c:pt>
                <c:pt idx="6">
                  <c:v>-20.25068631409917</c:v>
                </c:pt>
                <c:pt idx="7">
                  <c:v>-35.00092468023492</c:v>
                </c:pt>
                <c:pt idx="8">
                  <c:v>-47.36590787117557</c:v>
                </c:pt>
                <c:pt idx="9">
                  <c:v>-56.50298271655935</c:v>
                </c:pt>
                <c:pt idx="10">
                  <c:v>-61.78947266540352</c:v>
                </c:pt>
                <c:pt idx="11">
                  <c:v>-62.86511216403202</c:v>
                </c:pt>
                <c:pt idx="12">
                  <c:v>-59.65659815819166</c:v>
                </c:pt>
                <c:pt idx="13">
                  <c:v>-52.38258557506036</c:v>
                </c:pt>
                <c:pt idx="14">
                  <c:v>-41.53878635130435</c:v>
                </c:pt>
                <c:pt idx="15">
                  <c:v>-27.86418748379709</c:v>
                </c:pt>
                <c:pt idx="16">
                  <c:v>-12.29069028701611</c:v>
                </c:pt>
                <c:pt idx="17">
                  <c:v>4.12039714149897</c:v>
                </c:pt>
                <c:pt idx="18">
                  <c:v>20.25068631409917</c:v>
                </c:pt>
                <c:pt idx="19">
                  <c:v>35.00092468023492</c:v>
                </c:pt>
                <c:pt idx="20">
                  <c:v>47.36590787117554</c:v>
                </c:pt>
                <c:pt idx="21">
                  <c:v>56.50298271655933</c:v>
                </c:pt>
                <c:pt idx="22">
                  <c:v>61.78947266540351</c:v>
                </c:pt>
                <c:pt idx="23">
                  <c:v>62.86511216403202</c:v>
                </c:pt>
                <c:pt idx="24">
                  <c:v>59.65659815819168</c:v>
                </c:pt>
                <c:pt idx="25">
                  <c:v>52.38258557506036</c:v>
                </c:pt>
                <c:pt idx="26">
                  <c:v>41.53878635130438</c:v>
                </c:pt>
                <c:pt idx="27">
                  <c:v>27.86418748379714</c:v>
                </c:pt>
                <c:pt idx="28">
                  <c:v>12.29069028701611</c:v>
                </c:pt>
                <c:pt idx="29">
                  <c:v>-4.120397141498962</c:v>
                </c:pt>
                <c:pt idx="30">
                  <c:v>-20.25068631409917</c:v>
                </c:pt>
                <c:pt idx="31">
                  <c:v>-35.00092468023491</c:v>
                </c:pt>
                <c:pt idx="32">
                  <c:v>-47.36590787117554</c:v>
                </c:pt>
                <c:pt idx="33">
                  <c:v>-56.50298271655933</c:v>
                </c:pt>
                <c:pt idx="34">
                  <c:v>-61.7894726654035</c:v>
                </c:pt>
                <c:pt idx="35">
                  <c:v>-62.86511216403202</c:v>
                </c:pt>
                <c:pt idx="36">
                  <c:v>-59.65659815819166</c:v>
                </c:pt>
                <c:pt idx="37">
                  <c:v>-52.38258557506037</c:v>
                </c:pt>
                <c:pt idx="38">
                  <c:v>-41.53878635130438</c:v>
                </c:pt>
                <c:pt idx="39">
                  <c:v>-27.86418748379715</c:v>
                </c:pt>
                <c:pt idx="40">
                  <c:v>-12.29069028701618</c:v>
                </c:pt>
                <c:pt idx="41">
                  <c:v>4.120397141498898</c:v>
                </c:pt>
                <c:pt idx="42">
                  <c:v>20.25068631409916</c:v>
                </c:pt>
                <c:pt idx="43">
                  <c:v>35.0009246802349</c:v>
                </c:pt>
                <c:pt idx="44">
                  <c:v>47.36590787117553</c:v>
                </c:pt>
                <c:pt idx="45">
                  <c:v>56.50298271655932</c:v>
                </c:pt>
                <c:pt idx="46">
                  <c:v>61.78947266540349</c:v>
                </c:pt>
                <c:pt idx="47">
                  <c:v>62.86511216403202</c:v>
                </c:pt>
              </c:numCache>
            </c:numRef>
          </c:xVal>
          <c:yVal>
            <c:numRef>
              <c:f>Sheet1!$AY$2:$AY$193</c:f>
              <c:numCache>
                <c:formatCode>General</c:formatCode>
                <c:ptCount val="192"/>
                <c:pt idx="0">
                  <c:v>20.25068631409918</c:v>
                </c:pt>
                <c:pt idx="1">
                  <c:v>35.00092468023494</c:v>
                </c:pt>
                <c:pt idx="2">
                  <c:v>47.36590787117557</c:v>
                </c:pt>
                <c:pt idx="3">
                  <c:v>56.50298271655935</c:v>
                </c:pt>
                <c:pt idx="4">
                  <c:v>61.78947266540352</c:v>
                </c:pt>
                <c:pt idx="5">
                  <c:v>62.86511216403202</c:v>
                </c:pt>
                <c:pt idx="6">
                  <c:v>59.65659815819166</c:v>
                </c:pt>
                <c:pt idx="7">
                  <c:v>52.38258557506036</c:v>
                </c:pt>
                <c:pt idx="8">
                  <c:v>41.53878635130435</c:v>
                </c:pt>
                <c:pt idx="9">
                  <c:v>27.86418748379711</c:v>
                </c:pt>
                <c:pt idx="10">
                  <c:v>12.2906902870161</c:v>
                </c:pt>
                <c:pt idx="11">
                  <c:v>-4.120397141499001</c:v>
                </c:pt>
                <c:pt idx="12">
                  <c:v>-20.25068631409915</c:v>
                </c:pt>
                <c:pt idx="13">
                  <c:v>-35.00092468023492</c:v>
                </c:pt>
                <c:pt idx="14">
                  <c:v>-47.36590787117557</c:v>
                </c:pt>
                <c:pt idx="15">
                  <c:v>-56.50298271655935</c:v>
                </c:pt>
                <c:pt idx="16">
                  <c:v>-61.78947266540351</c:v>
                </c:pt>
                <c:pt idx="17">
                  <c:v>-62.86511216403202</c:v>
                </c:pt>
                <c:pt idx="18">
                  <c:v>-59.65659815819166</c:v>
                </c:pt>
                <c:pt idx="19">
                  <c:v>-52.38258557506036</c:v>
                </c:pt>
                <c:pt idx="20">
                  <c:v>-41.53878635130437</c:v>
                </c:pt>
                <c:pt idx="21">
                  <c:v>-27.86418748379714</c:v>
                </c:pt>
                <c:pt idx="22">
                  <c:v>-12.29069028701611</c:v>
                </c:pt>
                <c:pt idx="23">
                  <c:v>4.120397141498965</c:v>
                </c:pt>
                <c:pt idx="24">
                  <c:v>20.25068631409912</c:v>
                </c:pt>
                <c:pt idx="25">
                  <c:v>35.00092468023492</c:v>
                </c:pt>
                <c:pt idx="26">
                  <c:v>47.36590787117554</c:v>
                </c:pt>
                <c:pt idx="27">
                  <c:v>56.50298271655933</c:v>
                </c:pt>
                <c:pt idx="28">
                  <c:v>61.78947266540351</c:v>
                </c:pt>
                <c:pt idx="29">
                  <c:v>62.86511216403202</c:v>
                </c:pt>
                <c:pt idx="30">
                  <c:v>59.65659815819166</c:v>
                </c:pt>
                <c:pt idx="31">
                  <c:v>52.38258557506037</c:v>
                </c:pt>
                <c:pt idx="32">
                  <c:v>41.53878635130438</c:v>
                </c:pt>
                <c:pt idx="33">
                  <c:v>27.86418748379715</c:v>
                </c:pt>
                <c:pt idx="34">
                  <c:v>12.29069028701617</c:v>
                </c:pt>
                <c:pt idx="35">
                  <c:v>-4.120397141498902</c:v>
                </c:pt>
                <c:pt idx="36">
                  <c:v>-20.25068631409916</c:v>
                </c:pt>
                <c:pt idx="37">
                  <c:v>-35.00092468023491</c:v>
                </c:pt>
                <c:pt idx="38">
                  <c:v>-47.36590787117554</c:v>
                </c:pt>
                <c:pt idx="39">
                  <c:v>-56.50298271655933</c:v>
                </c:pt>
                <c:pt idx="40">
                  <c:v>-61.78947266540349</c:v>
                </c:pt>
                <c:pt idx="41">
                  <c:v>-62.86511216403202</c:v>
                </c:pt>
                <c:pt idx="42">
                  <c:v>-59.65659815819166</c:v>
                </c:pt>
                <c:pt idx="43">
                  <c:v>-52.38258557506037</c:v>
                </c:pt>
                <c:pt idx="44">
                  <c:v>-41.53878635130439</c:v>
                </c:pt>
                <c:pt idx="45">
                  <c:v>-27.86418748379715</c:v>
                </c:pt>
                <c:pt idx="46">
                  <c:v>-12.29069028701618</c:v>
                </c:pt>
                <c:pt idx="47">
                  <c:v>4.120397141498894</c:v>
                </c:pt>
              </c:numCache>
            </c:numRef>
          </c:yVal>
          <c:smooth val="0"/>
        </c:ser>
        <c:ser>
          <c:idx val="17"/>
          <c:order val="17"/>
          <c:tx>
            <c:v>sense 4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Sheet1!$BA$2:$BA$193</c:f>
              <c:numCache>
                <c:formatCode>General</c:formatCode>
                <c:ptCount val="192"/>
                <c:pt idx="0">
                  <c:v>56.50298271655936</c:v>
                </c:pt>
                <c:pt idx="1">
                  <c:v>47.36590787117557</c:v>
                </c:pt>
                <c:pt idx="2">
                  <c:v>35.00092468023495</c:v>
                </c:pt>
                <c:pt idx="3">
                  <c:v>20.25068631409919</c:v>
                </c:pt>
                <c:pt idx="4">
                  <c:v>4.120397141499026</c:v>
                </c:pt>
                <c:pt idx="5">
                  <c:v>-12.29069028701606</c:v>
                </c:pt>
                <c:pt idx="6">
                  <c:v>-27.86418748379707</c:v>
                </c:pt>
                <c:pt idx="7">
                  <c:v>-41.53878635130432</c:v>
                </c:pt>
                <c:pt idx="8">
                  <c:v>-52.38258557506033</c:v>
                </c:pt>
                <c:pt idx="9">
                  <c:v>-59.65659815819165</c:v>
                </c:pt>
                <c:pt idx="10">
                  <c:v>-62.86511216403202</c:v>
                </c:pt>
                <c:pt idx="11">
                  <c:v>-61.78947266540352</c:v>
                </c:pt>
                <c:pt idx="12">
                  <c:v>-56.50298271655936</c:v>
                </c:pt>
                <c:pt idx="13">
                  <c:v>-47.3659078711756</c:v>
                </c:pt>
                <c:pt idx="14">
                  <c:v>-35.00092468023499</c:v>
                </c:pt>
                <c:pt idx="15">
                  <c:v>-20.25068631409919</c:v>
                </c:pt>
                <c:pt idx="16">
                  <c:v>-4.120397141499048</c:v>
                </c:pt>
                <c:pt idx="17">
                  <c:v>12.29069028701603</c:v>
                </c:pt>
                <c:pt idx="18">
                  <c:v>27.86418748379706</c:v>
                </c:pt>
                <c:pt idx="19">
                  <c:v>41.53878635130431</c:v>
                </c:pt>
                <c:pt idx="20">
                  <c:v>52.38258557506033</c:v>
                </c:pt>
                <c:pt idx="21">
                  <c:v>59.65659815819165</c:v>
                </c:pt>
                <c:pt idx="22">
                  <c:v>62.86511216403202</c:v>
                </c:pt>
                <c:pt idx="23">
                  <c:v>61.78947266540353</c:v>
                </c:pt>
                <c:pt idx="24">
                  <c:v>56.50298271655937</c:v>
                </c:pt>
                <c:pt idx="25">
                  <c:v>47.3659078711756</c:v>
                </c:pt>
                <c:pt idx="26">
                  <c:v>35.00092468023499</c:v>
                </c:pt>
                <c:pt idx="27">
                  <c:v>20.25068631409925</c:v>
                </c:pt>
                <c:pt idx="28">
                  <c:v>4.120397141499056</c:v>
                </c:pt>
                <c:pt idx="29">
                  <c:v>-12.29069028701602</c:v>
                </c:pt>
                <c:pt idx="30">
                  <c:v>-27.86418748379701</c:v>
                </c:pt>
                <c:pt idx="31">
                  <c:v>-41.53878635130426</c:v>
                </c:pt>
                <c:pt idx="32">
                  <c:v>-52.38258557506034</c:v>
                </c:pt>
                <c:pt idx="33">
                  <c:v>-59.65659815819165</c:v>
                </c:pt>
                <c:pt idx="34">
                  <c:v>-62.86511216403202</c:v>
                </c:pt>
                <c:pt idx="35">
                  <c:v>-61.78947266540353</c:v>
                </c:pt>
                <c:pt idx="36">
                  <c:v>-56.5029827165594</c:v>
                </c:pt>
                <c:pt idx="37">
                  <c:v>-47.36590787117564</c:v>
                </c:pt>
                <c:pt idx="38">
                  <c:v>-35.00092468023504</c:v>
                </c:pt>
                <c:pt idx="39">
                  <c:v>-20.25068631409921</c:v>
                </c:pt>
                <c:pt idx="40">
                  <c:v>-4.120397141499064</c:v>
                </c:pt>
                <c:pt idx="41">
                  <c:v>12.29069028701601</c:v>
                </c:pt>
                <c:pt idx="42">
                  <c:v>27.864187483797</c:v>
                </c:pt>
                <c:pt idx="43">
                  <c:v>41.53878635130426</c:v>
                </c:pt>
                <c:pt idx="44">
                  <c:v>52.38258557506028</c:v>
                </c:pt>
                <c:pt idx="45">
                  <c:v>59.65659815819164</c:v>
                </c:pt>
                <c:pt idx="46">
                  <c:v>62.86511216403202</c:v>
                </c:pt>
                <c:pt idx="47">
                  <c:v>61.78947266540353</c:v>
                </c:pt>
              </c:numCache>
            </c:numRef>
          </c:xVal>
          <c:yVal>
            <c:numRef>
              <c:f>Sheet1!$BB$2:$BB$193</c:f>
              <c:numCache>
                <c:formatCode>General</c:formatCode>
                <c:ptCount val="192"/>
                <c:pt idx="0">
                  <c:v>27.86418748379708</c:v>
                </c:pt>
                <c:pt idx="1">
                  <c:v>41.53878635130434</c:v>
                </c:pt>
                <c:pt idx="2">
                  <c:v>52.38258557506034</c:v>
                </c:pt>
                <c:pt idx="3">
                  <c:v>59.65659815819165</c:v>
                </c:pt>
                <c:pt idx="4">
                  <c:v>62.86511216403202</c:v>
                </c:pt>
                <c:pt idx="5">
                  <c:v>61.78947266540352</c:v>
                </c:pt>
                <c:pt idx="6">
                  <c:v>56.50298271655936</c:v>
                </c:pt>
                <c:pt idx="7">
                  <c:v>47.3659078711756</c:v>
                </c:pt>
                <c:pt idx="8">
                  <c:v>35.00092468023496</c:v>
                </c:pt>
                <c:pt idx="9">
                  <c:v>20.25068631409919</c:v>
                </c:pt>
                <c:pt idx="10">
                  <c:v>4.120397141499044</c:v>
                </c:pt>
                <c:pt idx="11">
                  <c:v>-12.29069028701606</c:v>
                </c:pt>
                <c:pt idx="12">
                  <c:v>-27.86418748379707</c:v>
                </c:pt>
                <c:pt idx="13">
                  <c:v>-41.53878635130432</c:v>
                </c:pt>
                <c:pt idx="14">
                  <c:v>-52.38258557506033</c:v>
                </c:pt>
                <c:pt idx="15">
                  <c:v>-59.65659815819165</c:v>
                </c:pt>
                <c:pt idx="16">
                  <c:v>-62.86511216403202</c:v>
                </c:pt>
                <c:pt idx="17">
                  <c:v>-61.78947266540353</c:v>
                </c:pt>
                <c:pt idx="18">
                  <c:v>-56.50298271655937</c:v>
                </c:pt>
                <c:pt idx="19">
                  <c:v>-47.3659078711756</c:v>
                </c:pt>
                <c:pt idx="20">
                  <c:v>-35.00092468023499</c:v>
                </c:pt>
                <c:pt idx="21">
                  <c:v>-20.2506863140992</c:v>
                </c:pt>
                <c:pt idx="22">
                  <c:v>-4.120397141499051</c:v>
                </c:pt>
                <c:pt idx="23">
                  <c:v>12.29069028701602</c:v>
                </c:pt>
                <c:pt idx="24">
                  <c:v>27.86418748379706</c:v>
                </c:pt>
                <c:pt idx="25">
                  <c:v>41.53878635130431</c:v>
                </c:pt>
                <c:pt idx="26">
                  <c:v>52.38258557506032</c:v>
                </c:pt>
                <c:pt idx="27">
                  <c:v>59.65659815819163</c:v>
                </c:pt>
                <c:pt idx="28">
                  <c:v>62.86511216403202</c:v>
                </c:pt>
                <c:pt idx="29">
                  <c:v>61.78947266540353</c:v>
                </c:pt>
                <c:pt idx="30">
                  <c:v>56.5029827165594</c:v>
                </c:pt>
                <c:pt idx="31">
                  <c:v>47.36590787117564</c:v>
                </c:pt>
                <c:pt idx="32">
                  <c:v>35.00092468023495</c:v>
                </c:pt>
                <c:pt idx="33">
                  <c:v>20.25068631409921</c:v>
                </c:pt>
                <c:pt idx="34">
                  <c:v>4.120397141499059</c:v>
                </c:pt>
                <c:pt idx="35">
                  <c:v>-12.29069028701602</c:v>
                </c:pt>
                <c:pt idx="36">
                  <c:v>-27.864187483797</c:v>
                </c:pt>
                <c:pt idx="37">
                  <c:v>-41.53878635130426</c:v>
                </c:pt>
                <c:pt idx="38">
                  <c:v>-52.38258557506028</c:v>
                </c:pt>
                <c:pt idx="39">
                  <c:v>-59.65659815819164</c:v>
                </c:pt>
                <c:pt idx="40">
                  <c:v>-62.86511216403202</c:v>
                </c:pt>
                <c:pt idx="41">
                  <c:v>-61.78947266540353</c:v>
                </c:pt>
                <c:pt idx="42">
                  <c:v>-56.5029827165594</c:v>
                </c:pt>
                <c:pt idx="43">
                  <c:v>-47.36590787117564</c:v>
                </c:pt>
                <c:pt idx="44">
                  <c:v>-35.00092468023505</c:v>
                </c:pt>
                <c:pt idx="45">
                  <c:v>-20.25068631409921</c:v>
                </c:pt>
                <c:pt idx="46">
                  <c:v>-4.120397141499067</c:v>
                </c:pt>
                <c:pt idx="47">
                  <c:v>12.29069028701601</c:v>
                </c:pt>
              </c:numCache>
            </c:numRef>
          </c:yVal>
          <c:smooth val="0"/>
        </c:ser>
        <c:ser>
          <c:idx val="18"/>
          <c:order val="18"/>
          <c:tx>
            <c:v>field 5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Sheet1!$BD$2:$BD$193</c:f>
              <c:numCache>
                <c:formatCode>General</c:formatCode>
                <c:ptCount val="192"/>
                <c:pt idx="0">
                  <c:v>65.9310832813584</c:v>
                </c:pt>
                <c:pt idx="1">
                  <c:v>64.23406744822304</c:v>
                </c:pt>
                <c:pt idx="2">
                  <c:v>61.43798891200057</c:v>
                </c:pt>
                <c:pt idx="3">
                  <c:v>57.59068935166518</c:v>
                </c:pt>
                <c:pt idx="4">
                  <c:v>52.75799712936715</c:v>
                </c:pt>
                <c:pt idx="5">
                  <c:v>47.0226009489054</c:v>
                </c:pt>
                <c:pt idx="6">
                  <c:v>40.48263502907992</c:v>
                </c:pt>
                <c:pt idx="7">
                  <c:v>33.25000000000001</c:v>
                </c:pt>
                <c:pt idx="8">
                  <c:v>25.44844825227847</c:v>
                </c:pt>
                <c:pt idx="9">
                  <c:v>17.21146649931764</c:v>
                </c:pt>
                <c:pt idx="10">
                  <c:v>8.679991782633438</c:v>
                </c:pt>
                <c:pt idx="11">
                  <c:v>4.07361861257116E-15</c:v>
                </c:pt>
                <c:pt idx="12">
                  <c:v>-8.679991782633417</c:v>
                </c:pt>
                <c:pt idx="13">
                  <c:v>-17.21146649931762</c:v>
                </c:pt>
                <c:pt idx="14">
                  <c:v>-25.44844825227845</c:v>
                </c:pt>
                <c:pt idx="15">
                  <c:v>-33.24999999999998</c:v>
                </c:pt>
                <c:pt idx="16">
                  <c:v>-40.4826350290799</c:v>
                </c:pt>
                <c:pt idx="17">
                  <c:v>-47.0226009489054</c:v>
                </c:pt>
                <c:pt idx="18">
                  <c:v>-52.75799712936713</c:v>
                </c:pt>
                <c:pt idx="19">
                  <c:v>-57.59068935166516</c:v>
                </c:pt>
                <c:pt idx="20">
                  <c:v>-61.43798891200057</c:v>
                </c:pt>
                <c:pt idx="21">
                  <c:v>-64.23406744822302</c:v>
                </c:pt>
                <c:pt idx="22">
                  <c:v>-65.9310832813584</c:v>
                </c:pt>
                <c:pt idx="23">
                  <c:v>-66.5</c:v>
                </c:pt>
                <c:pt idx="24">
                  <c:v>-65.9310832813584</c:v>
                </c:pt>
                <c:pt idx="25">
                  <c:v>-64.23406744822304</c:v>
                </c:pt>
                <c:pt idx="26">
                  <c:v>-61.43798891200058</c:v>
                </c:pt>
                <c:pt idx="27">
                  <c:v>-57.59068935166518</c:v>
                </c:pt>
                <c:pt idx="28">
                  <c:v>-52.75799712936715</c:v>
                </c:pt>
                <c:pt idx="29">
                  <c:v>-47.02260094890543</c:v>
                </c:pt>
                <c:pt idx="30">
                  <c:v>-40.48263502907993</c:v>
                </c:pt>
                <c:pt idx="31">
                  <c:v>-33.25000000000003</c:v>
                </c:pt>
                <c:pt idx="32">
                  <c:v>-25.44844825227851</c:v>
                </c:pt>
                <c:pt idx="33">
                  <c:v>-17.21146649931768</c:v>
                </c:pt>
                <c:pt idx="34">
                  <c:v>-8.67999178263349</c:v>
                </c:pt>
                <c:pt idx="35">
                  <c:v>-1.22208558377135E-14</c:v>
                </c:pt>
                <c:pt idx="36">
                  <c:v>8.67999178263341</c:v>
                </c:pt>
                <c:pt idx="37">
                  <c:v>17.2114664993176</c:v>
                </c:pt>
                <c:pt idx="38">
                  <c:v>25.44844825227843</c:v>
                </c:pt>
                <c:pt idx="39">
                  <c:v>33.24999999999995</c:v>
                </c:pt>
                <c:pt idx="40">
                  <c:v>40.48263502907987</c:v>
                </c:pt>
                <c:pt idx="41">
                  <c:v>47.0226009489054</c:v>
                </c:pt>
                <c:pt idx="42">
                  <c:v>52.75799712936713</c:v>
                </c:pt>
                <c:pt idx="43">
                  <c:v>57.59068935166515</c:v>
                </c:pt>
                <c:pt idx="44">
                  <c:v>61.43798891200056</c:v>
                </c:pt>
                <c:pt idx="45">
                  <c:v>64.23406744822302</c:v>
                </c:pt>
                <c:pt idx="46">
                  <c:v>65.93108328135838</c:v>
                </c:pt>
                <c:pt idx="47">
                  <c:v>66.5</c:v>
                </c:pt>
                <c:pt idx="48">
                  <c:v>65.9310832813584</c:v>
                </c:pt>
                <c:pt idx="49">
                  <c:v>64.23406744822304</c:v>
                </c:pt>
                <c:pt idx="50">
                  <c:v>61.4379889120006</c:v>
                </c:pt>
                <c:pt idx="51">
                  <c:v>57.5906893516652</c:v>
                </c:pt>
                <c:pt idx="52">
                  <c:v>52.75799712936718</c:v>
                </c:pt>
                <c:pt idx="53">
                  <c:v>47.02260094890546</c:v>
                </c:pt>
                <c:pt idx="54">
                  <c:v>40.48263502907994</c:v>
                </c:pt>
                <c:pt idx="55">
                  <c:v>33.25000000000004</c:v>
                </c:pt>
                <c:pt idx="56">
                  <c:v>25.44844825227851</c:v>
                </c:pt>
                <c:pt idx="57">
                  <c:v>17.21146649931769</c:v>
                </c:pt>
                <c:pt idx="58">
                  <c:v>8.6799917826335</c:v>
                </c:pt>
                <c:pt idx="59">
                  <c:v>7.94319579729141E-14</c:v>
                </c:pt>
                <c:pt idx="60">
                  <c:v>-8.679991782633401</c:v>
                </c:pt>
                <c:pt idx="61">
                  <c:v>-17.2114664993176</c:v>
                </c:pt>
                <c:pt idx="62">
                  <c:v>-25.44844825227837</c:v>
                </c:pt>
                <c:pt idx="63">
                  <c:v>-33.24999999999995</c:v>
                </c:pt>
                <c:pt idx="64">
                  <c:v>-40.48263502907991</c:v>
                </c:pt>
                <c:pt idx="65">
                  <c:v>-47.02260094890535</c:v>
                </c:pt>
                <c:pt idx="66">
                  <c:v>-52.75799712936712</c:v>
                </c:pt>
                <c:pt idx="67">
                  <c:v>-57.59068935166512</c:v>
                </c:pt>
                <c:pt idx="68">
                  <c:v>-61.43798891200055</c:v>
                </c:pt>
                <c:pt idx="69">
                  <c:v>-64.234067448223</c:v>
                </c:pt>
                <c:pt idx="70">
                  <c:v>-65.93108328135838</c:v>
                </c:pt>
                <c:pt idx="71">
                  <c:v>-66.5</c:v>
                </c:pt>
                <c:pt idx="72">
                  <c:v>-65.9310832813584</c:v>
                </c:pt>
                <c:pt idx="73">
                  <c:v>-64.23406744822304</c:v>
                </c:pt>
                <c:pt idx="74">
                  <c:v>-61.43798891200061</c:v>
                </c:pt>
                <c:pt idx="75">
                  <c:v>-57.5906893516652</c:v>
                </c:pt>
                <c:pt idx="76">
                  <c:v>-52.75799712936715</c:v>
                </c:pt>
                <c:pt idx="77">
                  <c:v>-47.02260094890547</c:v>
                </c:pt>
                <c:pt idx="78">
                  <c:v>-40.48263502907995</c:v>
                </c:pt>
                <c:pt idx="79">
                  <c:v>-33.25000000000009</c:v>
                </c:pt>
                <c:pt idx="80">
                  <c:v>-25.44844825227852</c:v>
                </c:pt>
                <c:pt idx="81">
                  <c:v>-17.21146649931775</c:v>
                </c:pt>
                <c:pt idx="82">
                  <c:v>-8.679991782633507</c:v>
                </c:pt>
                <c:pt idx="83">
                  <c:v>-2.85153302879981E-14</c:v>
                </c:pt>
                <c:pt idx="84">
                  <c:v>8.679991782633333</c:v>
                </c:pt>
                <c:pt idx="85">
                  <c:v>17.21146649931758</c:v>
                </c:pt>
                <c:pt idx="86">
                  <c:v>25.44844825227836</c:v>
                </c:pt>
                <c:pt idx="87">
                  <c:v>33.24999999999994</c:v>
                </c:pt>
                <c:pt idx="88">
                  <c:v>40.48263502907981</c:v>
                </c:pt>
                <c:pt idx="89">
                  <c:v>47.02260094890534</c:v>
                </c:pt>
                <c:pt idx="90">
                  <c:v>52.75799712936712</c:v>
                </c:pt>
                <c:pt idx="91">
                  <c:v>57.59068935166511</c:v>
                </c:pt>
                <c:pt idx="92">
                  <c:v>61.43798891200055</c:v>
                </c:pt>
                <c:pt idx="93">
                  <c:v>64.234067448223</c:v>
                </c:pt>
                <c:pt idx="94">
                  <c:v>65.93108328135838</c:v>
                </c:pt>
                <c:pt idx="95">
                  <c:v>66.5</c:v>
                </c:pt>
                <c:pt idx="96">
                  <c:v>65.9310832813584</c:v>
                </c:pt>
                <c:pt idx="97">
                  <c:v>64.23406744822305</c:v>
                </c:pt>
                <c:pt idx="98">
                  <c:v>61.43798891200061</c:v>
                </c:pt>
                <c:pt idx="99">
                  <c:v>57.5906893516652</c:v>
                </c:pt>
                <c:pt idx="100">
                  <c:v>52.75799712936723</c:v>
                </c:pt>
                <c:pt idx="101">
                  <c:v>47.02260094890547</c:v>
                </c:pt>
                <c:pt idx="102">
                  <c:v>40.48263502907995</c:v>
                </c:pt>
                <c:pt idx="103">
                  <c:v>33.2500000000001</c:v>
                </c:pt>
                <c:pt idx="104">
                  <c:v>25.44844825227853</c:v>
                </c:pt>
                <c:pt idx="105">
                  <c:v>17.21146649931776</c:v>
                </c:pt>
                <c:pt idx="106">
                  <c:v>8.679991782633516</c:v>
                </c:pt>
                <c:pt idx="107">
                  <c:v>1.54790297333257E-13</c:v>
                </c:pt>
                <c:pt idx="108">
                  <c:v>-8.679991782633326</c:v>
                </c:pt>
                <c:pt idx="109">
                  <c:v>-17.21146649931757</c:v>
                </c:pt>
                <c:pt idx="110">
                  <c:v>-25.44844825227835</c:v>
                </c:pt>
                <c:pt idx="111">
                  <c:v>-33.24999999999993</c:v>
                </c:pt>
                <c:pt idx="112">
                  <c:v>-40.4826350290798</c:v>
                </c:pt>
                <c:pt idx="113">
                  <c:v>-47.02260094890534</c:v>
                </c:pt>
                <c:pt idx="114">
                  <c:v>-52.75799712936703</c:v>
                </c:pt>
                <c:pt idx="115">
                  <c:v>-57.59068935166511</c:v>
                </c:pt>
                <c:pt idx="116">
                  <c:v>-61.43798891200055</c:v>
                </c:pt>
                <c:pt idx="117">
                  <c:v>-64.234067448223</c:v>
                </c:pt>
                <c:pt idx="118">
                  <c:v>-65.93108328135838</c:v>
                </c:pt>
                <c:pt idx="119">
                  <c:v>-66.5</c:v>
                </c:pt>
                <c:pt idx="120">
                  <c:v>-65.9310832813584</c:v>
                </c:pt>
                <c:pt idx="121">
                  <c:v>-64.23406744822305</c:v>
                </c:pt>
                <c:pt idx="122">
                  <c:v>-61.43798891200062</c:v>
                </c:pt>
                <c:pt idx="123">
                  <c:v>-57.59068935166521</c:v>
                </c:pt>
                <c:pt idx="124">
                  <c:v>-52.75799712936716</c:v>
                </c:pt>
                <c:pt idx="125">
                  <c:v>-47.02260094890556</c:v>
                </c:pt>
                <c:pt idx="126">
                  <c:v>-40.48263502908006</c:v>
                </c:pt>
                <c:pt idx="127">
                  <c:v>-33.25000000000011</c:v>
                </c:pt>
                <c:pt idx="128">
                  <c:v>-25.44844825227854</c:v>
                </c:pt>
                <c:pt idx="129">
                  <c:v>-17.21146649931766</c:v>
                </c:pt>
                <c:pt idx="130">
                  <c:v>-8.679991782633641</c:v>
                </c:pt>
                <c:pt idx="131">
                  <c:v>-1.62937534558399E-13</c:v>
                </c:pt>
                <c:pt idx="132">
                  <c:v>8.679991782633317</c:v>
                </c:pt>
                <c:pt idx="133">
                  <c:v>17.21146649931757</c:v>
                </c:pt>
                <c:pt idx="134">
                  <c:v>25.44844825227846</c:v>
                </c:pt>
                <c:pt idx="135">
                  <c:v>33.24999999999982</c:v>
                </c:pt>
                <c:pt idx="136">
                  <c:v>40.4826350290798</c:v>
                </c:pt>
                <c:pt idx="137">
                  <c:v>47.02260094890533</c:v>
                </c:pt>
                <c:pt idx="138">
                  <c:v>52.7579971293671</c:v>
                </c:pt>
                <c:pt idx="139">
                  <c:v>57.59068935166505</c:v>
                </c:pt>
                <c:pt idx="140">
                  <c:v>61.4379889120005</c:v>
                </c:pt>
                <c:pt idx="141">
                  <c:v>64.234067448223</c:v>
                </c:pt>
                <c:pt idx="142">
                  <c:v>65.93108328135838</c:v>
                </c:pt>
                <c:pt idx="143">
                  <c:v>66.5</c:v>
                </c:pt>
              </c:numCache>
            </c:numRef>
          </c:xVal>
          <c:yVal>
            <c:numRef>
              <c:f>Sheet1!$BE$2:$BE$193</c:f>
              <c:numCache>
                <c:formatCode>General</c:formatCode>
                <c:ptCount val="192"/>
                <c:pt idx="0">
                  <c:v>8.679991782633429</c:v>
                </c:pt>
                <c:pt idx="1">
                  <c:v>17.21146649931763</c:v>
                </c:pt>
                <c:pt idx="2">
                  <c:v>25.44844825227847</c:v>
                </c:pt>
                <c:pt idx="3">
                  <c:v>33.25</c:v>
                </c:pt>
                <c:pt idx="4">
                  <c:v>40.48263502907991</c:v>
                </c:pt>
                <c:pt idx="5">
                  <c:v>47.0226009489054</c:v>
                </c:pt>
                <c:pt idx="6">
                  <c:v>52.75799712936714</c:v>
                </c:pt>
                <c:pt idx="7">
                  <c:v>57.59068935166517</c:v>
                </c:pt>
                <c:pt idx="8">
                  <c:v>61.43798891200057</c:v>
                </c:pt>
                <c:pt idx="9">
                  <c:v>64.23406744822302</c:v>
                </c:pt>
                <c:pt idx="10">
                  <c:v>65.9310832813584</c:v>
                </c:pt>
                <c:pt idx="11">
                  <c:v>66.5</c:v>
                </c:pt>
                <c:pt idx="12">
                  <c:v>65.9310832813584</c:v>
                </c:pt>
                <c:pt idx="13">
                  <c:v>64.23406744822304</c:v>
                </c:pt>
                <c:pt idx="14">
                  <c:v>61.43798891200058</c:v>
                </c:pt>
                <c:pt idx="15">
                  <c:v>57.59068935166518</c:v>
                </c:pt>
                <c:pt idx="16">
                  <c:v>52.75799712936715</c:v>
                </c:pt>
                <c:pt idx="17">
                  <c:v>47.0226009489054</c:v>
                </c:pt>
                <c:pt idx="18">
                  <c:v>40.48263502907993</c:v>
                </c:pt>
                <c:pt idx="19">
                  <c:v>33.25000000000002</c:v>
                </c:pt>
                <c:pt idx="20">
                  <c:v>25.44844825227848</c:v>
                </c:pt>
                <c:pt idx="21">
                  <c:v>17.21146649931765</c:v>
                </c:pt>
                <c:pt idx="22">
                  <c:v>8.679991782633458</c:v>
                </c:pt>
                <c:pt idx="23">
                  <c:v>8.14723722514232E-15</c:v>
                </c:pt>
                <c:pt idx="24">
                  <c:v>-8.679991782633413</c:v>
                </c:pt>
                <c:pt idx="25">
                  <c:v>-17.2114664993176</c:v>
                </c:pt>
                <c:pt idx="26">
                  <c:v>-25.44844825227843</c:v>
                </c:pt>
                <c:pt idx="27">
                  <c:v>-33.24999999999997</c:v>
                </c:pt>
                <c:pt idx="28">
                  <c:v>-40.4826350290799</c:v>
                </c:pt>
                <c:pt idx="29">
                  <c:v>-47.02260094890538</c:v>
                </c:pt>
                <c:pt idx="30">
                  <c:v>-52.75799712936713</c:v>
                </c:pt>
                <c:pt idx="31">
                  <c:v>-57.59068935166515</c:v>
                </c:pt>
                <c:pt idx="32">
                  <c:v>-61.43798891200056</c:v>
                </c:pt>
                <c:pt idx="33">
                  <c:v>-64.23406744822302</c:v>
                </c:pt>
                <c:pt idx="34">
                  <c:v>-65.93108328135838</c:v>
                </c:pt>
                <c:pt idx="35">
                  <c:v>-66.5</c:v>
                </c:pt>
                <c:pt idx="36">
                  <c:v>-65.9310832813584</c:v>
                </c:pt>
                <c:pt idx="37">
                  <c:v>-64.23406744822304</c:v>
                </c:pt>
                <c:pt idx="38">
                  <c:v>-61.43798891200058</c:v>
                </c:pt>
                <c:pt idx="39">
                  <c:v>-57.5906893516652</c:v>
                </c:pt>
                <c:pt idx="40">
                  <c:v>-52.75799712936718</c:v>
                </c:pt>
                <c:pt idx="41">
                  <c:v>-47.02260094890542</c:v>
                </c:pt>
                <c:pt idx="42">
                  <c:v>-40.48263502907993</c:v>
                </c:pt>
                <c:pt idx="43">
                  <c:v>-33.25000000000003</c:v>
                </c:pt>
                <c:pt idx="44">
                  <c:v>-25.44844825227851</c:v>
                </c:pt>
                <c:pt idx="45">
                  <c:v>-17.21146649931768</c:v>
                </c:pt>
                <c:pt idx="46">
                  <c:v>-8.679991782633497</c:v>
                </c:pt>
                <c:pt idx="47">
                  <c:v>-1.62944744502846E-14</c:v>
                </c:pt>
                <c:pt idx="48">
                  <c:v>8.679991782633404</c:v>
                </c:pt>
                <c:pt idx="49">
                  <c:v>17.21146649931759</c:v>
                </c:pt>
                <c:pt idx="50">
                  <c:v>25.44844825227842</c:v>
                </c:pt>
                <c:pt idx="51">
                  <c:v>33.24999999999995</c:v>
                </c:pt>
                <c:pt idx="52">
                  <c:v>40.48263502907987</c:v>
                </c:pt>
                <c:pt idx="53">
                  <c:v>47.02260094890535</c:v>
                </c:pt>
                <c:pt idx="54">
                  <c:v>52.75799712936713</c:v>
                </c:pt>
                <c:pt idx="55">
                  <c:v>57.59068935166515</c:v>
                </c:pt>
                <c:pt idx="56">
                  <c:v>61.43798891200056</c:v>
                </c:pt>
                <c:pt idx="57">
                  <c:v>64.23406744822302</c:v>
                </c:pt>
                <c:pt idx="58">
                  <c:v>65.93108328135838</c:v>
                </c:pt>
                <c:pt idx="59">
                  <c:v>66.5</c:v>
                </c:pt>
                <c:pt idx="60">
                  <c:v>65.9310832813584</c:v>
                </c:pt>
                <c:pt idx="61">
                  <c:v>64.23406744822304</c:v>
                </c:pt>
                <c:pt idx="62">
                  <c:v>61.43798891200061</c:v>
                </c:pt>
                <c:pt idx="63">
                  <c:v>57.5906893516652</c:v>
                </c:pt>
                <c:pt idx="64">
                  <c:v>52.75799712936715</c:v>
                </c:pt>
                <c:pt idx="65">
                  <c:v>47.02260094890546</c:v>
                </c:pt>
                <c:pt idx="66">
                  <c:v>40.48263502907994</c:v>
                </c:pt>
                <c:pt idx="67">
                  <c:v>33.25000000000009</c:v>
                </c:pt>
                <c:pt idx="68">
                  <c:v>25.44844825227852</c:v>
                </c:pt>
                <c:pt idx="69">
                  <c:v>17.21146649931775</c:v>
                </c:pt>
                <c:pt idx="70">
                  <c:v>8.679991782633504</c:v>
                </c:pt>
                <c:pt idx="71">
                  <c:v>2.4441711675427E-14</c:v>
                </c:pt>
                <c:pt idx="72">
                  <c:v>-8.679991782633337</c:v>
                </c:pt>
                <c:pt idx="73">
                  <c:v>-17.21146649931759</c:v>
                </c:pt>
                <c:pt idx="74">
                  <c:v>-25.44844825227836</c:v>
                </c:pt>
                <c:pt idx="75">
                  <c:v>-33.24999999999994</c:v>
                </c:pt>
                <c:pt idx="76">
                  <c:v>-40.4826350290799</c:v>
                </c:pt>
                <c:pt idx="77">
                  <c:v>-47.02260094890534</c:v>
                </c:pt>
                <c:pt idx="78">
                  <c:v>-52.75799712936712</c:v>
                </c:pt>
                <c:pt idx="79">
                  <c:v>-57.59068935166511</c:v>
                </c:pt>
                <c:pt idx="80">
                  <c:v>-61.43798891200055</c:v>
                </c:pt>
                <c:pt idx="81">
                  <c:v>-64.234067448223</c:v>
                </c:pt>
                <c:pt idx="82">
                  <c:v>-65.93108328135838</c:v>
                </c:pt>
                <c:pt idx="83">
                  <c:v>-66.5</c:v>
                </c:pt>
                <c:pt idx="84">
                  <c:v>-65.9310832813584</c:v>
                </c:pt>
                <c:pt idx="85">
                  <c:v>-64.23406744822304</c:v>
                </c:pt>
                <c:pt idx="86">
                  <c:v>-61.43798891200061</c:v>
                </c:pt>
                <c:pt idx="87">
                  <c:v>-57.5906893516652</c:v>
                </c:pt>
                <c:pt idx="88">
                  <c:v>-52.75799712936722</c:v>
                </c:pt>
                <c:pt idx="89">
                  <c:v>-47.02260094890547</c:v>
                </c:pt>
                <c:pt idx="90">
                  <c:v>-40.48263502907995</c:v>
                </c:pt>
                <c:pt idx="91">
                  <c:v>-33.2500000000001</c:v>
                </c:pt>
                <c:pt idx="92">
                  <c:v>-25.44844825227852</c:v>
                </c:pt>
                <c:pt idx="93">
                  <c:v>-17.21146649931776</c:v>
                </c:pt>
                <c:pt idx="94">
                  <c:v>-8.679991782633511</c:v>
                </c:pt>
                <c:pt idx="95">
                  <c:v>-3.25889489005693E-14</c:v>
                </c:pt>
                <c:pt idx="96">
                  <c:v>8.67999178263333</c:v>
                </c:pt>
                <c:pt idx="97">
                  <c:v>17.21146649931758</c:v>
                </c:pt>
                <c:pt idx="98">
                  <c:v>25.44844825227836</c:v>
                </c:pt>
                <c:pt idx="99">
                  <c:v>33.24999999999993</c:v>
                </c:pt>
                <c:pt idx="100">
                  <c:v>40.48263502907981</c:v>
                </c:pt>
                <c:pt idx="101">
                  <c:v>47.02260094890534</c:v>
                </c:pt>
                <c:pt idx="102">
                  <c:v>52.75799712936711</c:v>
                </c:pt>
                <c:pt idx="103">
                  <c:v>57.59068935166511</c:v>
                </c:pt>
                <c:pt idx="104">
                  <c:v>61.43798891200055</c:v>
                </c:pt>
                <c:pt idx="105">
                  <c:v>64.234067448223</c:v>
                </c:pt>
                <c:pt idx="106">
                  <c:v>65.93108328135838</c:v>
                </c:pt>
                <c:pt idx="107">
                  <c:v>66.5</c:v>
                </c:pt>
                <c:pt idx="108">
                  <c:v>65.9310832813584</c:v>
                </c:pt>
                <c:pt idx="109">
                  <c:v>64.23406744822305</c:v>
                </c:pt>
                <c:pt idx="110">
                  <c:v>61.43798891200062</c:v>
                </c:pt>
                <c:pt idx="111">
                  <c:v>57.59068935166521</c:v>
                </c:pt>
                <c:pt idx="112">
                  <c:v>52.75799712936723</c:v>
                </c:pt>
                <c:pt idx="113">
                  <c:v>47.02260094890547</c:v>
                </c:pt>
                <c:pt idx="114">
                  <c:v>40.48263502908006</c:v>
                </c:pt>
                <c:pt idx="115">
                  <c:v>33.25000000000011</c:v>
                </c:pt>
                <c:pt idx="116">
                  <c:v>25.44844825227853</c:v>
                </c:pt>
                <c:pt idx="117">
                  <c:v>17.21146649931777</c:v>
                </c:pt>
                <c:pt idx="118">
                  <c:v>8.67999178263352</c:v>
                </c:pt>
                <c:pt idx="119">
                  <c:v>1.58863915945828E-13</c:v>
                </c:pt>
                <c:pt idx="120">
                  <c:v>-8.679991782633323</c:v>
                </c:pt>
                <c:pt idx="121">
                  <c:v>-17.21146649931757</c:v>
                </c:pt>
                <c:pt idx="122">
                  <c:v>-25.44844825227835</c:v>
                </c:pt>
                <c:pt idx="123">
                  <c:v>-33.24999999999992</c:v>
                </c:pt>
                <c:pt idx="124">
                  <c:v>-40.4826350290799</c:v>
                </c:pt>
                <c:pt idx="125">
                  <c:v>-47.02260094890525</c:v>
                </c:pt>
                <c:pt idx="126">
                  <c:v>-52.75799712936703</c:v>
                </c:pt>
                <c:pt idx="127">
                  <c:v>-57.59068935166511</c:v>
                </c:pt>
                <c:pt idx="128">
                  <c:v>-61.43798891200054</c:v>
                </c:pt>
                <c:pt idx="129">
                  <c:v>-64.23406744822302</c:v>
                </c:pt>
                <c:pt idx="130">
                  <c:v>-65.93108328135836</c:v>
                </c:pt>
                <c:pt idx="131">
                  <c:v>-66.5</c:v>
                </c:pt>
                <c:pt idx="132">
                  <c:v>-65.9310832813584</c:v>
                </c:pt>
                <c:pt idx="133">
                  <c:v>-64.23406744822305</c:v>
                </c:pt>
                <c:pt idx="134">
                  <c:v>-61.43798891200058</c:v>
                </c:pt>
                <c:pt idx="135">
                  <c:v>-57.59068935166527</c:v>
                </c:pt>
                <c:pt idx="136">
                  <c:v>-52.75799712936723</c:v>
                </c:pt>
                <c:pt idx="137">
                  <c:v>-47.02260094890548</c:v>
                </c:pt>
                <c:pt idx="138">
                  <c:v>-40.48263502907996</c:v>
                </c:pt>
                <c:pt idx="139">
                  <c:v>-33.25000000000021</c:v>
                </c:pt>
                <c:pt idx="140">
                  <c:v>-25.44844825227865</c:v>
                </c:pt>
                <c:pt idx="141">
                  <c:v>-17.21146649931777</c:v>
                </c:pt>
                <c:pt idx="142">
                  <c:v>-8.679991782633527</c:v>
                </c:pt>
                <c:pt idx="143">
                  <c:v>-4.88834233508539E-14</c:v>
                </c:pt>
              </c:numCache>
            </c:numRef>
          </c:yVal>
          <c:smooth val="0"/>
        </c:ser>
        <c:ser>
          <c:idx val="19"/>
          <c:order val="19"/>
          <c:tx>
            <c:v>field 5+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Sheet1!$BG$2:$BG$193</c:f>
              <c:numCache>
                <c:formatCode>General</c:formatCode>
                <c:ptCount val="192"/>
                <c:pt idx="0">
                  <c:v>68.65496962822612</c:v>
                </c:pt>
                <c:pt idx="1">
                  <c:v>66.2851090646574</c:v>
                </c:pt>
                <c:pt idx="2">
                  <c:v>62.78109190728819</c:v>
                </c:pt>
                <c:pt idx="3">
                  <c:v>58.20287286117816</c:v>
                </c:pt>
                <c:pt idx="4">
                  <c:v>52.62878652352842</c:v>
                </c:pt>
                <c:pt idx="5">
                  <c:v>46.15420705700483</c:v>
                </c:pt>
                <c:pt idx="6">
                  <c:v>38.88991631137217</c:v>
                </c:pt>
                <c:pt idx="7">
                  <c:v>30.9602083153301</c:v>
                </c:pt>
                <c:pt idx="8">
                  <c:v>22.50076257122132</c:v>
                </c:pt>
                <c:pt idx="9">
                  <c:v>13.65632254112898</c:v>
                </c:pt>
                <c:pt idx="10">
                  <c:v>4.578219046110028</c:v>
                </c:pt>
                <c:pt idx="11">
                  <c:v>-4.578219046110004</c:v>
                </c:pt>
                <c:pt idx="12">
                  <c:v>-13.65632254112896</c:v>
                </c:pt>
                <c:pt idx="13">
                  <c:v>-22.50076257122129</c:v>
                </c:pt>
                <c:pt idx="14">
                  <c:v>-30.96020831533008</c:v>
                </c:pt>
                <c:pt idx="15">
                  <c:v>-38.88991631137214</c:v>
                </c:pt>
                <c:pt idx="16">
                  <c:v>-46.1542070570048</c:v>
                </c:pt>
                <c:pt idx="17">
                  <c:v>-52.62878652352841</c:v>
                </c:pt>
                <c:pt idx="18">
                  <c:v>-58.20287286117815</c:v>
                </c:pt>
                <c:pt idx="19">
                  <c:v>-62.78109190728817</c:v>
                </c:pt>
                <c:pt idx="20">
                  <c:v>-66.2851090646574</c:v>
                </c:pt>
                <c:pt idx="21">
                  <c:v>-68.65496962822612</c:v>
                </c:pt>
                <c:pt idx="22">
                  <c:v>-69.85012462670223</c:v>
                </c:pt>
                <c:pt idx="23">
                  <c:v>-69.85012462670223</c:v>
                </c:pt>
                <c:pt idx="24">
                  <c:v>-68.65496962822614</c:v>
                </c:pt>
                <c:pt idx="25">
                  <c:v>-66.2851090646574</c:v>
                </c:pt>
                <c:pt idx="26">
                  <c:v>-62.78109190728819</c:v>
                </c:pt>
                <c:pt idx="27">
                  <c:v>-58.20287286117817</c:v>
                </c:pt>
                <c:pt idx="28">
                  <c:v>-52.62878652352844</c:v>
                </c:pt>
                <c:pt idx="29">
                  <c:v>-46.15420705700483</c:v>
                </c:pt>
                <c:pt idx="30">
                  <c:v>-38.8899163113722</c:v>
                </c:pt>
                <c:pt idx="31">
                  <c:v>-30.9602083153301</c:v>
                </c:pt>
                <c:pt idx="32">
                  <c:v>-22.50076257122133</c:v>
                </c:pt>
                <c:pt idx="33">
                  <c:v>-13.65632254112901</c:v>
                </c:pt>
                <c:pt idx="34">
                  <c:v>-4.578219046110053</c:v>
                </c:pt>
                <c:pt idx="35">
                  <c:v>4.578219046109965</c:v>
                </c:pt>
                <c:pt idx="36">
                  <c:v>13.65632254112892</c:v>
                </c:pt>
                <c:pt idx="37">
                  <c:v>22.5007625712213</c:v>
                </c:pt>
                <c:pt idx="38">
                  <c:v>30.96020831533007</c:v>
                </c:pt>
                <c:pt idx="39">
                  <c:v>38.88991631137213</c:v>
                </c:pt>
                <c:pt idx="40">
                  <c:v>46.15420705700479</c:v>
                </c:pt>
                <c:pt idx="41">
                  <c:v>52.62878652352838</c:v>
                </c:pt>
                <c:pt idx="42">
                  <c:v>58.20287286117813</c:v>
                </c:pt>
                <c:pt idx="43">
                  <c:v>62.78109190728814</c:v>
                </c:pt>
                <c:pt idx="44">
                  <c:v>66.2851090646574</c:v>
                </c:pt>
                <c:pt idx="45">
                  <c:v>68.65496962822612</c:v>
                </c:pt>
                <c:pt idx="46">
                  <c:v>69.85012462670223</c:v>
                </c:pt>
                <c:pt idx="47">
                  <c:v>69.85012462670225</c:v>
                </c:pt>
                <c:pt idx="48">
                  <c:v>68.65496962822614</c:v>
                </c:pt>
                <c:pt idx="49">
                  <c:v>66.28510906465741</c:v>
                </c:pt>
                <c:pt idx="50">
                  <c:v>62.78109190728819</c:v>
                </c:pt>
                <c:pt idx="51">
                  <c:v>58.20287286117817</c:v>
                </c:pt>
                <c:pt idx="52">
                  <c:v>52.62878652352844</c:v>
                </c:pt>
                <c:pt idx="53">
                  <c:v>46.15420705700487</c:v>
                </c:pt>
                <c:pt idx="54">
                  <c:v>38.88991631137222</c:v>
                </c:pt>
                <c:pt idx="55">
                  <c:v>30.96020831533016</c:v>
                </c:pt>
                <c:pt idx="56">
                  <c:v>22.50076257122139</c:v>
                </c:pt>
                <c:pt idx="57">
                  <c:v>13.65632254112901</c:v>
                </c:pt>
                <c:pt idx="58">
                  <c:v>4.578219046110062</c:v>
                </c:pt>
                <c:pt idx="59">
                  <c:v>-4.578219046109957</c:v>
                </c:pt>
                <c:pt idx="60">
                  <c:v>-13.65632254112891</c:v>
                </c:pt>
                <c:pt idx="61">
                  <c:v>-22.50076257122129</c:v>
                </c:pt>
                <c:pt idx="62">
                  <c:v>-30.96020831533001</c:v>
                </c:pt>
                <c:pt idx="63">
                  <c:v>-38.88991631137212</c:v>
                </c:pt>
                <c:pt idx="64">
                  <c:v>-46.15420705700473</c:v>
                </c:pt>
                <c:pt idx="65">
                  <c:v>-52.62878652352837</c:v>
                </c:pt>
                <c:pt idx="66">
                  <c:v>-58.20287286117815</c:v>
                </c:pt>
                <c:pt idx="67">
                  <c:v>-62.78109190728814</c:v>
                </c:pt>
                <c:pt idx="68">
                  <c:v>-66.2851090646574</c:v>
                </c:pt>
                <c:pt idx="69">
                  <c:v>-68.6549696282261</c:v>
                </c:pt>
                <c:pt idx="70">
                  <c:v>-69.85012462670223</c:v>
                </c:pt>
                <c:pt idx="71">
                  <c:v>-69.85012462670225</c:v>
                </c:pt>
                <c:pt idx="72">
                  <c:v>-68.65496962822614</c:v>
                </c:pt>
                <c:pt idx="73">
                  <c:v>-66.2851090646574</c:v>
                </c:pt>
                <c:pt idx="74">
                  <c:v>-62.78109190728822</c:v>
                </c:pt>
                <c:pt idx="75">
                  <c:v>-58.2028728611782</c:v>
                </c:pt>
                <c:pt idx="76">
                  <c:v>-52.6287865235285</c:v>
                </c:pt>
                <c:pt idx="77">
                  <c:v>-46.15420705700487</c:v>
                </c:pt>
                <c:pt idx="78">
                  <c:v>-38.88991631137227</c:v>
                </c:pt>
                <c:pt idx="79">
                  <c:v>-30.96020831533016</c:v>
                </c:pt>
                <c:pt idx="80">
                  <c:v>-22.50076257122134</c:v>
                </c:pt>
                <c:pt idx="81">
                  <c:v>-13.65632254112908</c:v>
                </c:pt>
                <c:pt idx="82">
                  <c:v>-4.57821904611007</c:v>
                </c:pt>
                <c:pt idx="83">
                  <c:v>4.578219046109886</c:v>
                </c:pt>
                <c:pt idx="84">
                  <c:v>13.6563225411289</c:v>
                </c:pt>
                <c:pt idx="85">
                  <c:v>22.50076257122129</c:v>
                </c:pt>
                <c:pt idx="86">
                  <c:v>30.96020831533</c:v>
                </c:pt>
                <c:pt idx="87">
                  <c:v>38.88991631137211</c:v>
                </c:pt>
                <c:pt idx="88">
                  <c:v>46.15420705700473</c:v>
                </c:pt>
                <c:pt idx="89">
                  <c:v>52.62878652352837</c:v>
                </c:pt>
                <c:pt idx="90">
                  <c:v>58.20287286117808</c:v>
                </c:pt>
                <c:pt idx="91">
                  <c:v>62.78109190728814</c:v>
                </c:pt>
                <c:pt idx="92">
                  <c:v>66.28510906465737</c:v>
                </c:pt>
                <c:pt idx="93">
                  <c:v>68.6549696282261</c:v>
                </c:pt>
                <c:pt idx="94">
                  <c:v>69.85012462670223</c:v>
                </c:pt>
                <c:pt idx="95">
                  <c:v>69.85012462670225</c:v>
                </c:pt>
                <c:pt idx="96">
                  <c:v>68.65496962822614</c:v>
                </c:pt>
                <c:pt idx="97">
                  <c:v>66.28510906465744</c:v>
                </c:pt>
                <c:pt idx="98">
                  <c:v>62.78109190728822</c:v>
                </c:pt>
                <c:pt idx="99">
                  <c:v>58.2028728611782</c:v>
                </c:pt>
                <c:pt idx="100">
                  <c:v>52.6287865235285</c:v>
                </c:pt>
                <c:pt idx="101">
                  <c:v>46.15420705700488</c:v>
                </c:pt>
                <c:pt idx="102">
                  <c:v>38.88991631137227</c:v>
                </c:pt>
                <c:pt idx="103">
                  <c:v>30.96020831533017</c:v>
                </c:pt>
                <c:pt idx="104">
                  <c:v>22.50076257122147</c:v>
                </c:pt>
                <c:pt idx="105">
                  <c:v>13.6563225411291</c:v>
                </c:pt>
                <c:pt idx="106">
                  <c:v>4.578219046110078</c:v>
                </c:pt>
                <c:pt idx="107">
                  <c:v>-4.578219046109877</c:v>
                </c:pt>
                <c:pt idx="108">
                  <c:v>-13.65632254112889</c:v>
                </c:pt>
                <c:pt idx="109">
                  <c:v>-22.50076257122116</c:v>
                </c:pt>
                <c:pt idx="110">
                  <c:v>-30.96020831532999</c:v>
                </c:pt>
                <c:pt idx="111">
                  <c:v>-38.8899163113721</c:v>
                </c:pt>
                <c:pt idx="112">
                  <c:v>-46.15420705700473</c:v>
                </c:pt>
                <c:pt idx="113">
                  <c:v>-52.62878652352837</c:v>
                </c:pt>
                <c:pt idx="114">
                  <c:v>-58.20287286117807</c:v>
                </c:pt>
                <c:pt idx="115">
                  <c:v>-62.78109190728814</c:v>
                </c:pt>
                <c:pt idx="116">
                  <c:v>-66.28510906465734</c:v>
                </c:pt>
                <c:pt idx="117">
                  <c:v>-68.6549696282261</c:v>
                </c:pt>
                <c:pt idx="118">
                  <c:v>-69.85012462670223</c:v>
                </c:pt>
                <c:pt idx="119">
                  <c:v>-69.85012462670225</c:v>
                </c:pt>
                <c:pt idx="120">
                  <c:v>-68.65496962822614</c:v>
                </c:pt>
                <c:pt idx="121">
                  <c:v>-66.2851090646574</c:v>
                </c:pt>
                <c:pt idx="122">
                  <c:v>-62.78109190728829</c:v>
                </c:pt>
                <c:pt idx="123">
                  <c:v>-58.20287286117826</c:v>
                </c:pt>
                <c:pt idx="124">
                  <c:v>-52.6287865235285</c:v>
                </c:pt>
                <c:pt idx="125">
                  <c:v>-46.15420705700488</c:v>
                </c:pt>
                <c:pt idx="126">
                  <c:v>-38.88991631137218</c:v>
                </c:pt>
                <c:pt idx="127">
                  <c:v>-30.96020831533029</c:v>
                </c:pt>
                <c:pt idx="128">
                  <c:v>-22.50076257122148</c:v>
                </c:pt>
                <c:pt idx="129">
                  <c:v>-13.6563225411291</c:v>
                </c:pt>
                <c:pt idx="130">
                  <c:v>-4.578219046110087</c:v>
                </c:pt>
                <c:pt idx="131">
                  <c:v>4.578219046109993</c:v>
                </c:pt>
                <c:pt idx="132">
                  <c:v>13.65632254112876</c:v>
                </c:pt>
                <c:pt idx="133">
                  <c:v>22.50076257122115</c:v>
                </c:pt>
                <c:pt idx="134">
                  <c:v>30.96020831532999</c:v>
                </c:pt>
                <c:pt idx="135">
                  <c:v>38.8899163113721</c:v>
                </c:pt>
                <c:pt idx="136">
                  <c:v>46.15420705700463</c:v>
                </c:pt>
                <c:pt idx="137">
                  <c:v>52.62878652352827</c:v>
                </c:pt>
                <c:pt idx="138">
                  <c:v>58.20287286117807</c:v>
                </c:pt>
                <c:pt idx="139">
                  <c:v>62.78109190728813</c:v>
                </c:pt>
                <c:pt idx="140">
                  <c:v>66.28510906465737</c:v>
                </c:pt>
                <c:pt idx="141">
                  <c:v>68.65496962822608</c:v>
                </c:pt>
                <c:pt idx="142">
                  <c:v>69.85012462670223</c:v>
                </c:pt>
                <c:pt idx="143">
                  <c:v>69.85012462670225</c:v>
                </c:pt>
              </c:numCache>
            </c:numRef>
          </c:xVal>
          <c:yVal>
            <c:numRef>
              <c:f>Sheet1!$BH$2:$BH$193</c:f>
              <c:numCache>
                <c:formatCode>General</c:formatCode>
                <c:ptCount val="192"/>
                <c:pt idx="0">
                  <c:v>13.65632254112898</c:v>
                </c:pt>
                <c:pt idx="1">
                  <c:v>22.50076257122131</c:v>
                </c:pt>
                <c:pt idx="2">
                  <c:v>30.96020831533009</c:v>
                </c:pt>
                <c:pt idx="3">
                  <c:v>38.88991631137215</c:v>
                </c:pt>
                <c:pt idx="4">
                  <c:v>46.15420705700482</c:v>
                </c:pt>
                <c:pt idx="5">
                  <c:v>52.62878652352841</c:v>
                </c:pt>
                <c:pt idx="6">
                  <c:v>58.20287286117815</c:v>
                </c:pt>
                <c:pt idx="7">
                  <c:v>62.78109190728818</c:v>
                </c:pt>
                <c:pt idx="8">
                  <c:v>66.2851090646574</c:v>
                </c:pt>
                <c:pt idx="9">
                  <c:v>68.65496962822612</c:v>
                </c:pt>
                <c:pt idx="10">
                  <c:v>69.85012462670223</c:v>
                </c:pt>
                <c:pt idx="11">
                  <c:v>69.85012462670223</c:v>
                </c:pt>
                <c:pt idx="12">
                  <c:v>68.65496962822614</c:v>
                </c:pt>
                <c:pt idx="13">
                  <c:v>66.2851090646574</c:v>
                </c:pt>
                <c:pt idx="14">
                  <c:v>62.78109190728819</c:v>
                </c:pt>
                <c:pt idx="15">
                  <c:v>58.20287286117817</c:v>
                </c:pt>
                <c:pt idx="16">
                  <c:v>52.62878652352844</c:v>
                </c:pt>
                <c:pt idx="17">
                  <c:v>46.15420705700483</c:v>
                </c:pt>
                <c:pt idx="18">
                  <c:v>38.88991631137218</c:v>
                </c:pt>
                <c:pt idx="19">
                  <c:v>30.96020831533012</c:v>
                </c:pt>
                <c:pt idx="20">
                  <c:v>22.50076257122132</c:v>
                </c:pt>
                <c:pt idx="21">
                  <c:v>13.656322541129</c:v>
                </c:pt>
                <c:pt idx="22">
                  <c:v>4.578219046110049</c:v>
                </c:pt>
                <c:pt idx="23">
                  <c:v>-4.578219046110001</c:v>
                </c:pt>
                <c:pt idx="24">
                  <c:v>-13.65632254112895</c:v>
                </c:pt>
                <c:pt idx="25">
                  <c:v>-22.50076257122128</c:v>
                </c:pt>
                <c:pt idx="26">
                  <c:v>-30.96020831533007</c:v>
                </c:pt>
                <c:pt idx="27">
                  <c:v>-38.88991631137214</c:v>
                </c:pt>
                <c:pt idx="28">
                  <c:v>-46.1542070570048</c:v>
                </c:pt>
                <c:pt idx="29">
                  <c:v>-52.62878652352841</c:v>
                </c:pt>
                <c:pt idx="30">
                  <c:v>-58.20287286117813</c:v>
                </c:pt>
                <c:pt idx="31">
                  <c:v>-62.78109190728818</c:v>
                </c:pt>
                <c:pt idx="32">
                  <c:v>-66.2851090646574</c:v>
                </c:pt>
                <c:pt idx="33">
                  <c:v>-68.65496962822612</c:v>
                </c:pt>
                <c:pt idx="34">
                  <c:v>-69.85012462670223</c:v>
                </c:pt>
                <c:pt idx="35">
                  <c:v>-69.85012462670225</c:v>
                </c:pt>
                <c:pt idx="36">
                  <c:v>-68.65496962822614</c:v>
                </c:pt>
                <c:pt idx="37">
                  <c:v>-66.2851090646574</c:v>
                </c:pt>
                <c:pt idx="38">
                  <c:v>-62.78109190728819</c:v>
                </c:pt>
                <c:pt idx="39">
                  <c:v>-58.20287286117817</c:v>
                </c:pt>
                <c:pt idx="40">
                  <c:v>-52.62878652352844</c:v>
                </c:pt>
                <c:pt idx="41">
                  <c:v>-46.15420705700486</c:v>
                </c:pt>
                <c:pt idx="42">
                  <c:v>-38.8899163113722</c:v>
                </c:pt>
                <c:pt idx="43">
                  <c:v>-30.96020831533015</c:v>
                </c:pt>
                <c:pt idx="44">
                  <c:v>-22.50076257122133</c:v>
                </c:pt>
                <c:pt idx="45">
                  <c:v>-13.65632254112901</c:v>
                </c:pt>
                <c:pt idx="46">
                  <c:v>-4.578219046110057</c:v>
                </c:pt>
                <c:pt idx="47">
                  <c:v>4.578219046109961</c:v>
                </c:pt>
                <c:pt idx="48">
                  <c:v>13.65632254112892</c:v>
                </c:pt>
                <c:pt idx="49">
                  <c:v>22.50076257122124</c:v>
                </c:pt>
                <c:pt idx="50">
                  <c:v>30.96020831533007</c:v>
                </c:pt>
                <c:pt idx="51">
                  <c:v>38.88991631137213</c:v>
                </c:pt>
                <c:pt idx="52">
                  <c:v>46.15420705700479</c:v>
                </c:pt>
                <c:pt idx="53">
                  <c:v>52.62878652352837</c:v>
                </c:pt>
                <c:pt idx="54">
                  <c:v>58.20287286117812</c:v>
                </c:pt>
                <c:pt idx="55">
                  <c:v>62.78109190728814</c:v>
                </c:pt>
                <c:pt idx="56">
                  <c:v>66.28510906465736</c:v>
                </c:pt>
                <c:pt idx="57">
                  <c:v>68.65496962822612</c:v>
                </c:pt>
                <c:pt idx="58">
                  <c:v>69.85012462670223</c:v>
                </c:pt>
                <c:pt idx="59">
                  <c:v>69.85012462670225</c:v>
                </c:pt>
                <c:pt idx="60">
                  <c:v>68.65496962822614</c:v>
                </c:pt>
                <c:pt idx="61">
                  <c:v>66.2851090646574</c:v>
                </c:pt>
                <c:pt idx="62">
                  <c:v>62.78109190728822</c:v>
                </c:pt>
                <c:pt idx="63">
                  <c:v>58.2028728611782</c:v>
                </c:pt>
                <c:pt idx="64">
                  <c:v>52.6287865235285</c:v>
                </c:pt>
                <c:pt idx="65">
                  <c:v>46.15420705700487</c:v>
                </c:pt>
                <c:pt idx="66">
                  <c:v>38.88991631137216</c:v>
                </c:pt>
                <c:pt idx="67">
                  <c:v>30.96020831533016</c:v>
                </c:pt>
                <c:pt idx="68">
                  <c:v>22.50076257122134</c:v>
                </c:pt>
                <c:pt idx="69">
                  <c:v>13.65632254112908</c:v>
                </c:pt>
                <c:pt idx="70">
                  <c:v>4.578219046110065</c:v>
                </c:pt>
                <c:pt idx="71">
                  <c:v>-4.578219046109891</c:v>
                </c:pt>
                <c:pt idx="72">
                  <c:v>-13.65632254112891</c:v>
                </c:pt>
                <c:pt idx="73">
                  <c:v>-22.50076257122129</c:v>
                </c:pt>
                <c:pt idx="74">
                  <c:v>-30.96020831533001</c:v>
                </c:pt>
                <c:pt idx="75">
                  <c:v>-38.88991631137212</c:v>
                </c:pt>
                <c:pt idx="76">
                  <c:v>-46.15420705700473</c:v>
                </c:pt>
                <c:pt idx="77">
                  <c:v>-52.62878652352837</c:v>
                </c:pt>
                <c:pt idx="78">
                  <c:v>-58.20287286117808</c:v>
                </c:pt>
                <c:pt idx="79">
                  <c:v>-62.78109190728814</c:v>
                </c:pt>
                <c:pt idx="80">
                  <c:v>-66.28510906465737</c:v>
                </c:pt>
                <c:pt idx="81">
                  <c:v>-68.6549696282261</c:v>
                </c:pt>
                <c:pt idx="82">
                  <c:v>-69.85012462670223</c:v>
                </c:pt>
                <c:pt idx="83">
                  <c:v>-69.85012462670225</c:v>
                </c:pt>
                <c:pt idx="84">
                  <c:v>-68.65496962822614</c:v>
                </c:pt>
                <c:pt idx="85">
                  <c:v>-66.2851090646574</c:v>
                </c:pt>
                <c:pt idx="86">
                  <c:v>-62.78109190728822</c:v>
                </c:pt>
                <c:pt idx="87">
                  <c:v>-58.2028728611782</c:v>
                </c:pt>
                <c:pt idx="88">
                  <c:v>-52.6287865235285</c:v>
                </c:pt>
                <c:pt idx="89">
                  <c:v>-46.15420705700488</c:v>
                </c:pt>
                <c:pt idx="90">
                  <c:v>-38.88991631137227</c:v>
                </c:pt>
                <c:pt idx="91">
                  <c:v>-30.96020831533017</c:v>
                </c:pt>
                <c:pt idx="92">
                  <c:v>-22.50076257122135</c:v>
                </c:pt>
                <c:pt idx="93">
                  <c:v>-13.65632254112909</c:v>
                </c:pt>
                <c:pt idx="94">
                  <c:v>-4.578219046110074</c:v>
                </c:pt>
                <c:pt idx="95">
                  <c:v>4.578219046109882</c:v>
                </c:pt>
                <c:pt idx="96">
                  <c:v>13.6563225411289</c:v>
                </c:pt>
                <c:pt idx="97">
                  <c:v>22.50076257122116</c:v>
                </c:pt>
                <c:pt idx="98">
                  <c:v>30.96020831533</c:v>
                </c:pt>
                <c:pt idx="99">
                  <c:v>38.88991631137211</c:v>
                </c:pt>
                <c:pt idx="100">
                  <c:v>46.15420705700473</c:v>
                </c:pt>
                <c:pt idx="101">
                  <c:v>52.62878652352837</c:v>
                </c:pt>
                <c:pt idx="102">
                  <c:v>58.20287286117808</c:v>
                </c:pt>
                <c:pt idx="103">
                  <c:v>62.78109190728814</c:v>
                </c:pt>
                <c:pt idx="104">
                  <c:v>66.28510906465734</c:v>
                </c:pt>
                <c:pt idx="105">
                  <c:v>68.6549696282261</c:v>
                </c:pt>
                <c:pt idx="106">
                  <c:v>69.85012462670223</c:v>
                </c:pt>
                <c:pt idx="107">
                  <c:v>69.85012462670225</c:v>
                </c:pt>
                <c:pt idx="108">
                  <c:v>68.65496962822614</c:v>
                </c:pt>
                <c:pt idx="109">
                  <c:v>66.28510906465744</c:v>
                </c:pt>
                <c:pt idx="110">
                  <c:v>62.78109190728824</c:v>
                </c:pt>
                <c:pt idx="111">
                  <c:v>58.2028728611782</c:v>
                </c:pt>
                <c:pt idx="112">
                  <c:v>52.6287865235285</c:v>
                </c:pt>
                <c:pt idx="113">
                  <c:v>46.15420705700488</c:v>
                </c:pt>
                <c:pt idx="114">
                  <c:v>38.88991631137227</c:v>
                </c:pt>
                <c:pt idx="115">
                  <c:v>30.96020831533018</c:v>
                </c:pt>
                <c:pt idx="116">
                  <c:v>22.50076257122148</c:v>
                </c:pt>
                <c:pt idx="117">
                  <c:v>13.6563225411291</c:v>
                </c:pt>
                <c:pt idx="118">
                  <c:v>4.578219046110084</c:v>
                </c:pt>
                <c:pt idx="119">
                  <c:v>-4.578219046109873</c:v>
                </c:pt>
                <c:pt idx="120">
                  <c:v>-13.6563225411289</c:v>
                </c:pt>
                <c:pt idx="121">
                  <c:v>-22.50076257122127</c:v>
                </c:pt>
                <c:pt idx="122">
                  <c:v>-30.96020831532988</c:v>
                </c:pt>
                <c:pt idx="123">
                  <c:v>-38.889916311372</c:v>
                </c:pt>
                <c:pt idx="124">
                  <c:v>-46.15420705700472</c:v>
                </c:pt>
                <c:pt idx="125">
                  <c:v>-52.62878652352836</c:v>
                </c:pt>
                <c:pt idx="126">
                  <c:v>-58.20287286117815</c:v>
                </c:pt>
                <c:pt idx="127">
                  <c:v>-62.78109190728809</c:v>
                </c:pt>
                <c:pt idx="128">
                  <c:v>-66.28510906465734</c:v>
                </c:pt>
                <c:pt idx="129">
                  <c:v>-68.6549696282261</c:v>
                </c:pt>
                <c:pt idx="130">
                  <c:v>-69.85012462670223</c:v>
                </c:pt>
                <c:pt idx="131">
                  <c:v>-69.85012462670223</c:v>
                </c:pt>
                <c:pt idx="132">
                  <c:v>-68.65496962822618</c:v>
                </c:pt>
                <c:pt idx="133">
                  <c:v>-66.28510906465744</c:v>
                </c:pt>
                <c:pt idx="134">
                  <c:v>-62.78109190728824</c:v>
                </c:pt>
                <c:pt idx="135">
                  <c:v>-58.2028728611782</c:v>
                </c:pt>
                <c:pt idx="136">
                  <c:v>-52.62878652352859</c:v>
                </c:pt>
                <c:pt idx="137">
                  <c:v>-46.15420705700498</c:v>
                </c:pt>
                <c:pt idx="138">
                  <c:v>-38.88991631137228</c:v>
                </c:pt>
                <c:pt idx="139">
                  <c:v>-30.96020831533018</c:v>
                </c:pt>
                <c:pt idx="140">
                  <c:v>-22.50076257122136</c:v>
                </c:pt>
                <c:pt idx="141">
                  <c:v>-13.65632254112923</c:v>
                </c:pt>
                <c:pt idx="142">
                  <c:v>-4.578219046110215</c:v>
                </c:pt>
                <c:pt idx="143">
                  <c:v>4.578219046109865</c:v>
                </c:pt>
              </c:numCache>
            </c:numRef>
          </c:yVal>
          <c:smooth val="0"/>
        </c:ser>
        <c:ser>
          <c:idx val="20"/>
          <c:order val="20"/>
          <c:tx>
            <c:v>guard sense 5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Sheet1!$BJ$2:$BJ$193</c:f>
              <c:numCache>
                <c:formatCode>General</c:formatCode>
                <c:ptCount val="192"/>
                <c:pt idx="0">
                  <c:v>70.99554823224652</c:v>
                </c:pt>
                <c:pt idx="1">
                  <c:v>63.65286717815624</c:v>
                </c:pt>
                <c:pt idx="2">
                  <c:v>51.97234841721124</c:v>
                </c:pt>
                <c:pt idx="3">
                  <c:v>36.75000000000001</c:v>
                </c:pt>
                <c:pt idx="4">
                  <c:v>19.02319981503529</c:v>
                </c:pt>
                <c:pt idx="5">
                  <c:v>4.50242057178918E-15</c:v>
                </c:pt>
                <c:pt idx="6">
                  <c:v>-19.02319981503527</c:v>
                </c:pt>
                <c:pt idx="7">
                  <c:v>-36.74999999999998</c:v>
                </c:pt>
                <c:pt idx="8">
                  <c:v>-51.97234841721124</c:v>
                </c:pt>
                <c:pt idx="9">
                  <c:v>-63.65286717815623</c:v>
                </c:pt>
                <c:pt idx="10">
                  <c:v>-70.99554823224651</c:v>
                </c:pt>
                <c:pt idx="11">
                  <c:v>-73.5</c:v>
                </c:pt>
                <c:pt idx="12">
                  <c:v>-70.99554823224653</c:v>
                </c:pt>
                <c:pt idx="13">
                  <c:v>-63.65286717815626</c:v>
                </c:pt>
                <c:pt idx="14">
                  <c:v>-51.97234841721127</c:v>
                </c:pt>
                <c:pt idx="15">
                  <c:v>-36.75000000000004</c:v>
                </c:pt>
                <c:pt idx="16">
                  <c:v>-19.02319981503533</c:v>
                </c:pt>
                <c:pt idx="17">
                  <c:v>-1.35072617153675E-14</c:v>
                </c:pt>
                <c:pt idx="18">
                  <c:v>19.02319981503524</c:v>
                </c:pt>
                <c:pt idx="19">
                  <c:v>36.74999999999995</c:v>
                </c:pt>
                <c:pt idx="20">
                  <c:v>51.97234841721123</c:v>
                </c:pt>
                <c:pt idx="21">
                  <c:v>63.65286717815622</c:v>
                </c:pt>
                <c:pt idx="22">
                  <c:v>70.99554823224651</c:v>
                </c:pt>
                <c:pt idx="23">
                  <c:v>73.5</c:v>
                </c:pt>
                <c:pt idx="24">
                  <c:v>70.99554823224653</c:v>
                </c:pt>
                <c:pt idx="25">
                  <c:v>63.65286717815627</c:v>
                </c:pt>
                <c:pt idx="26">
                  <c:v>51.9723484172113</c:v>
                </c:pt>
                <c:pt idx="27">
                  <c:v>36.75000000000004</c:v>
                </c:pt>
                <c:pt idx="28">
                  <c:v>19.02319981503534</c:v>
                </c:pt>
                <c:pt idx="29">
                  <c:v>8.77932167069051E-14</c:v>
                </c:pt>
                <c:pt idx="30">
                  <c:v>-19.02319981503523</c:v>
                </c:pt>
                <c:pt idx="31">
                  <c:v>-36.74999999999994</c:v>
                </c:pt>
                <c:pt idx="32">
                  <c:v>-51.97234841721118</c:v>
                </c:pt>
                <c:pt idx="33">
                  <c:v>-63.65286717815619</c:v>
                </c:pt>
                <c:pt idx="34">
                  <c:v>-70.99554823224648</c:v>
                </c:pt>
                <c:pt idx="35">
                  <c:v>-73.5</c:v>
                </c:pt>
                <c:pt idx="36">
                  <c:v>-70.99554823224653</c:v>
                </c:pt>
                <c:pt idx="37">
                  <c:v>-63.65286717815628</c:v>
                </c:pt>
                <c:pt idx="38">
                  <c:v>-51.97234841721131</c:v>
                </c:pt>
                <c:pt idx="39">
                  <c:v>-36.7500000000001</c:v>
                </c:pt>
                <c:pt idx="40">
                  <c:v>-19.02319981503541</c:v>
                </c:pt>
                <c:pt idx="41">
                  <c:v>-3.15169440025242E-14</c:v>
                </c:pt>
                <c:pt idx="42">
                  <c:v>19.02319981503523</c:v>
                </c:pt>
                <c:pt idx="43">
                  <c:v>36.74999999999993</c:v>
                </c:pt>
                <c:pt idx="44">
                  <c:v>51.97234841721117</c:v>
                </c:pt>
                <c:pt idx="45">
                  <c:v>63.65286717815618</c:v>
                </c:pt>
                <c:pt idx="46">
                  <c:v>70.99554823224648</c:v>
                </c:pt>
                <c:pt idx="47">
                  <c:v>73.5</c:v>
                </c:pt>
                <c:pt idx="48">
                  <c:v>70.99554823224653</c:v>
                </c:pt>
                <c:pt idx="49">
                  <c:v>63.65286717815628</c:v>
                </c:pt>
                <c:pt idx="50">
                  <c:v>51.97234841721132</c:v>
                </c:pt>
                <c:pt idx="51">
                  <c:v>36.75000000000011</c:v>
                </c:pt>
                <c:pt idx="52">
                  <c:v>19.02319981503542</c:v>
                </c:pt>
                <c:pt idx="53">
                  <c:v>1.71084012842021E-13</c:v>
                </c:pt>
                <c:pt idx="54">
                  <c:v>-19.02319981503521</c:v>
                </c:pt>
                <c:pt idx="55">
                  <c:v>-36.74999999999992</c:v>
                </c:pt>
                <c:pt idx="56">
                  <c:v>-51.97234841721117</c:v>
                </c:pt>
                <c:pt idx="57">
                  <c:v>-63.65286717815617</c:v>
                </c:pt>
                <c:pt idx="58">
                  <c:v>-70.99554823224648</c:v>
                </c:pt>
                <c:pt idx="59">
                  <c:v>-73.5</c:v>
                </c:pt>
                <c:pt idx="60">
                  <c:v>-70.99554823224653</c:v>
                </c:pt>
                <c:pt idx="61">
                  <c:v>-63.65286717815628</c:v>
                </c:pt>
                <c:pt idx="62">
                  <c:v>-51.97234841721142</c:v>
                </c:pt>
                <c:pt idx="63">
                  <c:v>-36.75000000000011</c:v>
                </c:pt>
                <c:pt idx="64">
                  <c:v>-19.0231998150353</c:v>
                </c:pt>
                <c:pt idx="65">
                  <c:v>-1.80088853985599E-13</c:v>
                </c:pt>
                <c:pt idx="66">
                  <c:v>19.02319981503521</c:v>
                </c:pt>
                <c:pt idx="67">
                  <c:v>36.7499999999998</c:v>
                </c:pt>
                <c:pt idx="68">
                  <c:v>51.97234841721116</c:v>
                </c:pt>
                <c:pt idx="69">
                  <c:v>63.65286717815611</c:v>
                </c:pt>
                <c:pt idx="70">
                  <c:v>70.99554823224648</c:v>
                </c:pt>
                <c:pt idx="71">
                  <c:v>73.5</c:v>
                </c:pt>
              </c:numCache>
            </c:numRef>
          </c:xVal>
          <c:yVal>
            <c:numRef>
              <c:f>Sheet1!$BK$2:$BK$193</c:f>
              <c:numCache>
                <c:formatCode>General</c:formatCode>
                <c:ptCount val="192"/>
                <c:pt idx="0">
                  <c:v>19.02319981503527</c:v>
                </c:pt>
                <c:pt idx="1">
                  <c:v>36.75</c:v>
                </c:pt>
                <c:pt idx="2">
                  <c:v>51.97234841721124</c:v>
                </c:pt>
                <c:pt idx="3">
                  <c:v>63.65286717815624</c:v>
                </c:pt>
                <c:pt idx="4">
                  <c:v>70.99554823224651</c:v>
                </c:pt>
                <c:pt idx="5">
                  <c:v>73.5</c:v>
                </c:pt>
                <c:pt idx="6">
                  <c:v>70.99554823224652</c:v>
                </c:pt>
                <c:pt idx="7">
                  <c:v>63.65286717815624</c:v>
                </c:pt>
                <c:pt idx="8">
                  <c:v>51.97234841721124</c:v>
                </c:pt>
                <c:pt idx="9">
                  <c:v>36.75000000000002</c:v>
                </c:pt>
                <c:pt idx="10">
                  <c:v>19.02319981503529</c:v>
                </c:pt>
                <c:pt idx="11">
                  <c:v>9.00484114357836E-15</c:v>
                </c:pt>
                <c:pt idx="12">
                  <c:v>-19.02319981503524</c:v>
                </c:pt>
                <c:pt idx="13">
                  <c:v>-36.74999999999997</c:v>
                </c:pt>
                <c:pt idx="14">
                  <c:v>-51.97234841721122</c:v>
                </c:pt>
                <c:pt idx="15">
                  <c:v>-63.65286717815622</c:v>
                </c:pt>
                <c:pt idx="16">
                  <c:v>-70.99554823224651</c:v>
                </c:pt>
                <c:pt idx="17">
                  <c:v>-73.5</c:v>
                </c:pt>
                <c:pt idx="18">
                  <c:v>-70.99554823224653</c:v>
                </c:pt>
                <c:pt idx="19">
                  <c:v>-63.65286717815627</c:v>
                </c:pt>
                <c:pt idx="20">
                  <c:v>-51.97234841721126</c:v>
                </c:pt>
                <c:pt idx="21">
                  <c:v>-36.75000000000004</c:v>
                </c:pt>
                <c:pt idx="22">
                  <c:v>-19.02319981503534</c:v>
                </c:pt>
                <c:pt idx="23">
                  <c:v>-1.80096822871567E-14</c:v>
                </c:pt>
                <c:pt idx="24">
                  <c:v>19.02319981503524</c:v>
                </c:pt>
                <c:pt idx="25">
                  <c:v>36.74999999999995</c:v>
                </c:pt>
                <c:pt idx="26">
                  <c:v>51.97234841721118</c:v>
                </c:pt>
                <c:pt idx="27">
                  <c:v>63.65286717815622</c:v>
                </c:pt>
                <c:pt idx="28">
                  <c:v>70.99554823224651</c:v>
                </c:pt>
                <c:pt idx="29">
                  <c:v>73.5</c:v>
                </c:pt>
                <c:pt idx="30">
                  <c:v>70.99554823224653</c:v>
                </c:pt>
                <c:pt idx="31">
                  <c:v>63.65286717815628</c:v>
                </c:pt>
                <c:pt idx="32">
                  <c:v>51.9723484172113</c:v>
                </c:pt>
                <c:pt idx="33">
                  <c:v>36.7500000000001</c:v>
                </c:pt>
                <c:pt idx="34">
                  <c:v>19.0231998150354</c:v>
                </c:pt>
                <c:pt idx="35">
                  <c:v>2.70145234307351E-14</c:v>
                </c:pt>
                <c:pt idx="36">
                  <c:v>-19.02319981503523</c:v>
                </c:pt>
                <c:pt idx="37">
                  <c:v>-36.74999999999993</c:v>
                </c:pt>
                <c:pt idx="38">
                  <c:v>-51.97234841721117</c:v>
                </c:pt>
                <c:pt idx="39">
                  <c:v>-63.65286717815618</c:v>
                </c:pt>
                <c:pt idx="40">
                  <c:v>-70.99554823224648</c:v>
                </c:pt>
                <c:pt idx="41">
                  <c:v>-73.5</c:v>
                </c:pt>
                <c:pt idx="42">
                  <c:v>-70.99554823224653</c:v>
                </c:pt>
                <c:pt idx="43">
                  <c:v>-63.65286717815628</c:v>
                </c:pt>
                <c:pt idx="44">
                  <c:v>-51.97234841721131</c:v>
                </c:pt>
                <c:pt idx="45">
                  <c:v>-36.75000000000011</c:v>
                </c:pt>
                <c:pt idx="46">
                  <c:v>-19.02319981503542</c:v>
                </c:pt>
                <c:pt idx="47">
                  <c:v>-3.60193645743134E-14</c:v>
                </c:pt>
                <c:pt idx="48">
                  <c:v>19.02319981503522</c:v>
                </c:pt>
                <c:pt idx="49">
                  <c:v>36.74999999999992</c:v>
                </c:pt>
                <c:pt idx="50">
                  <c:v>51.97234841721117</c:v>
                </c:pt>
                <c:pt idx="51">
                  <c:v>63.65286717815618</c:v>
                </c:pt>
                <c:pt idx="52">
                  <c:v>70.99554823224648</c:v>
                </c:pt>
                <c:pt idx="53">
                  <c:v>73.5</c:v>
                </c:pt>
                <c:pt idx="54">
                  <c:v>70.99554823224653</c:v>
                </c:pt>
                <c:pt idx="55">
                  <c:v>63.65286717815628</c:v>
                </c:pt>
                <c:pt idx="56">
                  <c:v>51.97234841721132</c:v>
                </c:pt>
                <c:pt idx="57">
                  <c:v>36.75000000000011</c:v>
                </c:pt>
                <c:pt idx="58">
                  <c:v>19.02319981503543</c:v>
                </c:pt>
                <c:pt idx="59">
                  <c:v>1.7558643341381E-13</c:v>
                </c:pt>
                <c:pt idx="60">
                  <c:v>-19.02319981503521</c:v>
                </c:pt>
                <c:pt idx="61">
                  <c:v>-36.74999999999992</c:v>
                </c:pt>
                <c:pt idx="62">
                  <c:v>-51.97234841721107</c:v>
                </c:pt>
                <c:pt idx="63">
                  <c:v>-63.65286717815617</c:v>
                </c:pt>
                <c:pt idx="64">
                  <c:v>-70.99554823224651</c:v>
                </c:pt>
                <c:pt idx="65">
                  <c:v>-73.5</c:v>
                </c:pt>
                <c:pt idx="66">
                  <c:v>-70.99554823224653</c:v>
                </c:pt>
                <c:pt idx="67">
                  <c:v>-63.65286717815635</c:v>
                </c:pt>
                <c:pt idx="68">
                  <c:v>-51.97234841721133</c:v>
                </c:pt>
                <c:pt idx="69">
                  <c:v>-36.75000000000023</c:v>
                </c:pt>
                <c:pt idx="70">
                  <c:v>-19.02319981503543</c:v>
                </c:pt>
                <c:pt idx="71">
                  <c:v>-5.40290468614701E-14</c:v>
                </c:pt>
              </c:numCache>
            </c:numRef>
          </c:yVal>
          <c:smooth val="0"/>
        </c:ser>
        <c:ser>
          <c:idx val="21"/>
          <c:order val="21"/>
          <c:tx>
            <c:v>sense 5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Sheet1!$BM$2:$BM$193</c:f>
              <c:numCache>
                <c:formatCode>General</c:formatCode>
                <c:ptCount val="192"/>
                <c:pt idx="0">
                  <c:v>67.90514563957957</c:v>
                </c:pt>
                <c:pt idx="1">
                  <c:v>58.31147051140579</c:v>
                </c:pt>
                <c:pt idx="2">
                  <c:v>44.74396503214097</c:v>
                </c:pt>
                <c:pt idx="3">
                  <c:v>28.1272322788341</c:v>
                </c:pt>
                <c:pt idx="4">
                  <c:v>9.593675128173801</c:v>
                </c:pt>
                <c:pt idx="5">
                  <c:v>-9.593675128173777</c:v>
                </c:pt>
                <c:pt idx="6">
                  <c:v>-28.12723227883408</c:v>
                </c:pt>
                <c:pt idx="7">
                  <c:v>-44.74396503214094</c:v>
                </c:pt>
                <c:pt idx="8">
                  <c:v>-58.31147051140578</c:v>
                </c:pt>
                <c:pt idx="9">
                  <c:v>-67.90514563957957</c:v>
                </c:pt>
                <c:pt idx="10">
                  <c:v>-72.87119731097506</c:v>
                </c:pt>
                <c:pt idx="11">
                  <c:v>-72.87119731097508</c:v>
                </c:pt>
                <c:pt idx="12">
                  <c:v>-67.90514563957958</c:v>
                </c:pt>
                <c:pt idx="13">
                  <c:v>-58.3114705114058</c:v>
                </c:pt>
                <c:pt idx="14">
                  <c:v>-44.74396503214098</c:v>
                </c:pt>
                <c:pt idx="15">
                  <c:v>-28.12723227883414</c:v>
                </c:pt>
                <c:pt idx="16">
                  <c:v>-9.593675128173858</c:v>
                </c:pt>
                <c:pt idx="17">
                  <c:v>9.593675128173768</c:v>
                </c:pt>
                <c:pt idx="18">
                  <c:v>28.12723227883405</c:v>
                </c:pt>
                <c:pt idx="19">
                  <c:v>44.74396503214091</c:v>
                </c:pt>
                <c:pt idx="20">
                  <c:v>58.31147051140577</c:v>
                </c:pt>
                <c:pt idx="21">
                  <c:v>67.90514563957955</c:v>
                </c:pt>
                <c:pt idx="22">
                  <c:v>72.87119731097505</c:v>
                </c:pt>
                <c:pt idx="23">
                  <c:v>72.87119731097508</c:v>
                </c:pt>
                <c:pt idx="24">
                  <c:v>67.9051456395796</c:v>
                </c:pt>
                <c:pt idx="25">
                  <c:v>58.31147051140584</c:v>
                </c:pt>
                <c:pt idx="26">
                  <c:v>44.743965032141</c:v>
                </c:pt>
                <c:pt idx="27">
                  <c:v>28.12723227883415</c:v>
                </c:pt>
                <c:pt idx="28">
                  <c:v>9.593675128173869</c:v>
                </c:pt>
                <c:pt idx="29">
                  <c:v>-9.593675128173757</c:v>
                </c:pt>
                <c:pt idx="30">
                  <c:v>-28.12723227883399</c:v>
                </c:pt>
                <c:pt idx="31">
                  <c:v>-44.74396503214096</c:v>
                </c:pt>
                <c:pt idx="32">
                  <c:v>-58.31147051140576</c:v>
                </c:pt>
                <c:pt idx="33">
                  <c:v>-67.90514563957954</c:v>
                </c:pt>
                <c:pt idx="34">
                  <c:v>-72.87119731097505</c:v>
                </c:pt>
                <c:pt idx="35">
                  <c:v>-72.87119731097508</c:v>
                </c:pt>
                <c:pt idx="36">
                  <c:v>-67.90514563957963</c:v>
                </c:pt>
                <c:pt idx="37">
                  <c:v>-58.31147051140579</c:v>
                </c:pt>
                <c:pt idx="38">
                  <c:v>-44.743965032141</c:v>
                </c:pt>
                <c:pt idx="39">
                  <c:v>-28.12723227883416</c:v>
                </c:pt>
                <c:pt idx="40">
                  <c:v>-9.593675128173876</c:v>
                </c:pt>
                <c:pt idx="41">
                  <c:v>9.593675128173684</c:v>
                </c:pt>
                <c:pt idx="42">
                  <c:v>28.12723227883398</c:v>
                </c:pt>
                <c:pt idx="43">
                  <c:v>44.74396503214084</c:v>
                </c:pt>
                <c:pt idx="44">
                  <c:v>58.31147051140576</c:v>
                </c:pt>
                <c:pt idx="45">
                  <c:v>67.90514563957954</c:v>
                </c:pt>
                <c:pt idx="46">
                  <c:v>72.87119731097505</c:v>
                </c:pt>
                <c:pt idx="47">
                  <c:v>72.87119731097508</c:v>
                </c:pt>
                <c:pt idx="48">
                  <c:v>67.90514563957963</c:v>
                </c:pt>
                <c:pt idx="49">
                  <c:v>58.31147051140588</c:v>
                </c:pt>
                <c:pt idx="50">
                  <c:v>44.743965032141</c:v>
                </c:pt>
                <c:pt idx="51">
                  <c:v>28.12723227883416</c:v>
                </c:pt>
                <c:pt idx="52">
                  <c:v>9.593675128173887</c:v>
                </c:pt>
                <c:pt idx="53">
                  <c:v>-9.593675128173677</c:v>
                </c:pt>
                <c:pt idx="54">
                  <c:v>-28.12723227883397</c:v>
                </c:pt>
                <c:pt idx="55">
                  <c:v>-44.74396503214083</c:v>
                </c:pt>
                <c:pt idx="56">
                  <c:v>-58.31147051140567</c:v>
                </c:pt>
                <c:pt idx="57">
                  <c:v>-67.90514563957954</c:v>
                </c:pt>
                <c:pt idx="58">
                  <c:v>-72.87119731097505</c:v>
                </c:pt>
                <c:pt idx="59">
                  <c:v>-72.87119731097508</c:v>
                </c:pt>
                <c:pt idx="60">
                  <c:v>-67.90514563957963</c:v>
                </c:pt>
                <c:pt idx="61">
                  <c:v>-58.31147051140581</c:v>
                </c:pt>
                <c:pt idx="62">
                  <c:v>-44.74396503214111</c:v>
                </c:pt>
                <c:pt idx="63">
                  <c:v>-28.12723227883417</c:v>
                </c:pt>
                <c:pt idx="64">
                  <c:v>-9.593675128174024</c:v>
                </c:pt>
                <c:pt idx="65">
                  <c:v>9.593675128173666</c:v>
                </c:pt>
                <c:pt idx="66">
                  <c:v>28.12723227883408</c:v>
                </c:pt>
                <c:pt idx="67">
                  <c:v>44.74396503214082</c:v>
                </c:pt>
                <c:pt idx="68">
                  <c:v>58.31147051140574</c:v>
                </c:pt>
                <c:pt idx="69">
                  <c:v>67.90514563957948</c:v>
                </c:pt>
                <c:pt idx="70">
                  <c:v>72.87119731097505</c:v>
                </c:pt>
                <c:pt idx="71">
                  <c:v>72.87119731097509</c:v>
                </c:pt>
              </c:numCache>
            </c:numRef>
          </c:xVal>
          <c:yVal>
            <c:numRef>
              <c:f>Sheet1!$BN$2:$BN$193</c:f>
              <c:numCache>
                <c:formatCode>General</c:formatCode>
                <c:ptCount val="192"/>
                <c:pt idx="0">
                  <c:v>28.1272322788341</c:v>
                </c:pt>
                <c:pt idx="1">
                  <c:v>44.74396503214096</c:v>
                </c:pt>
                <c:pt idx="2">
                  <c:v>58.31147051140579</c:v>
                </c:pt>
                <c:pt idx="3">
                  <c:v>67.90514563957957</c:v>
                </c:pt>
                <c:pt idx="4">
                  <c:v>72.87119731097506</c:v>
                </c:pt>
                <c:pt idx="5">
                  <c:v>72.87119731097508</c:v>
                </c:pt>
                <c:pt idx="6">
                  <c:v>67.90514563957958</c:v>
                </c:pt>
                <c:pt idx="7">
                  <c:v>58.3114705114058</c:v>
                </c:pt>
                <c:pt idx="8">
                  <c:v>44.74396503214098</c:v>
                </c:pt>
                <c:pt idx="9">
                  <c:v>28.12723227883411</c:v>
                </c:pt>
                <c:pt idx="10">
                  <c:v>9.593675128173821</c:v>
                </c:pt>
                <c:pt idx="11">
                  <c:v>-9.593675128173773</c:v>
                </c:pt>
                <c:pt idx="12">
                  <c:v>-28.12723227883406</c:v>
                </c:pt>
                <c:pt idx="13">
                  <c:v>-44.74396503214094</c:v>
                </c:pt>
                <c:pt idx="14">
                  <c:v>-58.31147051140577</c:v>
                </c:pt>
                <c:pt idx="15">
                  <c:v>-67.90514563957955</c:v>
                </c:pt>
                <c:pt idx="16">
                  <c:v>-72.87119731097505</c:v>
                </c:pt>
                <c:pt idx="17">
                  <c:v>-72.87119731097508</c:v>
                </c:pt>
                <c:pt idx="18">
                  <c:v>-67.90514563957958</c:v>
                </c:pt>
                <c:pt idx="19">
                  <c:v>-58.31147051140582</c:v>
                </c:pt>
                <c:pt idx="20">
                  <c:v>-44.74396503214098</c:v>
                </c:pt>
                <c:pt idx="21">
                  <c:v>-28.12723227883414</c:v>
                </c:pt>
                <c:pt idx="22">
                  <c:v>-9.593675128173864</c:v>
                </c:pt>
                <c:pt idx="23">
                  <c:v>9.593675128173762</c:v>
                </c:pt>
                <c:pt idx="24">
                  <c:v>28.12723227883405</c:v>
                </c:pt>
                <c:pt idx="25">
                  <c:v>44.74396503214091</c:v>
                </c:pt>
                <c:pt idx="26">
                  <c:v>58.31147051140577</c:v>
                </c:pt>
                <c:pt idx="27">
                  <c:v>67.90514563957955</c:v>
                </c:pt>
                <c:pt idx="28">
                  <c:v>72.87119731097505</c:v>
                </c:pt>
                <c:pt idx="29">
                  <c:v>72.87119731097508</c:v>
                </c:pt>
                <c:pt idx="30">
                  <c:v>67.90514563957963</c:v>
                </c:pt>
                <c:pt idx="31">
                  <c:v>58.31147051140579</c:v>
                </c:pt>
                <c:pt idx="32">
                  <c:v>44.743965032141</c:v>
                </c:pt>
                <c:pt idx="33">
                  <c:v>28.12723227883415</c:v>
                </c:pt>
                <c:pt idx="34">
                  <c:v>9.593675128173873</c:v>
                </c:pt>
                <c:pt idx="35">
                  <c:v>-9.593675128173688</c:v>
                </c:pt>
                <c:pt idx="36">
                  <c:v>-28.12723227883398</c:v>
                </c:pt>
                <c:pt idx="37">
                  <c:v>-44.74396503214094</c:v>
                </c:pt>
                <c:pt idx="38">
                  <c:v>-58.31147051140576</c:v>
                </c:pt>
                <c:pt idx="39">
                  <c:v>-67.90514563957954</c:v>
                </c:pt>
                <c:pt idx="40">
                  <c:v>-72.87119731097505</c:v>
                </c:pt>
                <c:pt idx="41">
                  <c:v>-72.87119731097508</c:v>
                </c:pt>
                <c:pt idx="42">
                  <c:v>-67.90514563957963</c:v>
                </c:pt>
                <c:pt idx="43">
                  <c:v>-58.31147051140587</c:v>
                </c:pt>
                <c:pt idx="44">
                  <c:v>-44.743965032141</c:v>
                </c:pt>
                <c:pt idx="45">
                  <c:v>-28.12723227883416</c:v>
                </c:pt>
                <c:pt idx="46">
                  <c:v>-9.59367512817388</c:v>
                </c:pt>
                <c:pt idx="47">
                  <c:v>9.593675128173681</c:v>
                </c:pt>
                <c:pt idx="48">
                  <c:v>28.12723227883397</c:v>
                </c:pt>
                <c:pt idx="49">
                  <c:v>44.74396503214084</c:v>
                </c:pt>
                <c:pt idx="50">
                  <c:v>58.31147051140575</c:v>
                </c:pt>
                <c:pt idx="51">
                  <c:v>67.90514563957954</c:v>
                </c:pt>
                <c:pt idx="52">
                  <c:v>72.87119731097505</c:v>
                </c:pt>
                <c:pt idx="53">
                  <c:v>72.87119731097508</c:v>
                </c:pt>
                <c:pt idx="54">
                  <c:v>67.90514563957963</c:v>
                </c:pt>
                <c:pt idx="55">
                  <c:v>58.31147051140588</c:v>
                </c:pt>
                <c:pt idx="56">
                  <c:v>44.74396503214111</c:v>
                </c:pt>
                <c:pt idx="57">
                  <c:v>28.12723227883417</c:v>
                </c:pt>
                <c:pt idx="58">
                  <c:v>9.59367512817389</c:v>
                </c:pt>
                <c:pt idx="59">
                  <c:v>-9.593675128173672</c:v>
                </c:pt>
                <c:pt idx="60">
                  <c:v>-28.12723227883397</c:v>
                </c:pt>
                <c:pt idx="61">
                  <c:v>-44.74396503214093</c:v>
                </c:pt>
                <c:pt idx="62">
                  <c:v>-58.31147051140567</c:v>
                </c:pt>
                <c:pt idx="63">
                  <c:v>-67.90514563957954</c:v>
                </c:pt>
                <c:pt idx="64">
                  <c:v>-72.87119731097503</c:v>
                </c:pt>
                <c:pt idx="65">
                  <c:v>-72.87119731097508</c:v>
                </c:pt>
                <c:pt idx="66">
                  <c:v>-67.90514563957958</c:v>
                </c:pt>
                <c:pt idx="67">
                  <c:v>-58.31147051140589</c:v>
                </c:pt>
                <c:pt idx="68">
                  <c:v>-44.74396503214102</c:v>
                </c:pt>
                <c:pt idx="69">
                  <c:v>-28.1272322788343</c:v>
                </c:pt>
                <c:pt idx="70">
                  <c:v>-9.593675128173899</c:v>
                </c:pt>
                <c:pt idx="71">
                  <c:v>9.593675128173533</c:v>
                </c:pt>
              </c:numCache>
            </c:numRef>
          </c:yVal>
          <c:smooth val="0"/>
        </c:ser>
        <c:ser>
          <c:idx val="22"/>
          <c:order val="22"/>
          <c:tx>
            <c:v>field 6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Sheet1!$BP$2:$BP$193</c:f>
              <c:numCache>
                <c:formatCode>General</c:formatCode>
                <c:ptCount val="192"/>
                <c:pt idx="0">
                  <c:v>76.3412543257834</c:v>
                </c:pt>
                <c:pt idx="1">
                  <c:v>74.37628862425827</c:v>
                </c:pt>
                <c:pt idx="2">
                  <c:v>71.13872400336908</c:v>
                </c:pt>
                <c:pt idx="3">
                  <c:v>66.68395609140178</c:v>
                </c:pt>
                <c:pt idx="4">
                  <c:v>61.08820720242512</c:v>
                </c:pt>
                <c:pt idx="5">
                  <c:v>54.44722215136417</c:v>
                </c:pt>
                <c:pt idx="6">
                  <c:v>46.87463003367149</c:v>
                </c:pt>
                <c:pt idx="7">
                  <c:v>38.50000000000001</c:v>
                </c:pt>
                <c:pt idx="8">
                  <c:v>29.46662429211192</c:v>
                </c:pt>
                <c:pt idx="9">
                  <c:v>19.92906647289411</c:v>
                </c:pt>
                <c:pt idx="10">
                  <c:v>10.05051680094398</c:v>
                </c:pt>
                <c:pt idx="11">
                  <c:v>4.71682155139819E-15</c:v>
                </c:pt>
                <c:pt idx="12">
                  <c:v>-10.05051680094396</c:v>
                </c:pt>
                <c:pt idx="13">
                  <c:v>-19.92906647289409</c:v>
                </c:pt>
                <c:pt idx="14">
                  <c:v>-29.46662429211189</c:v>
                </c:pt>
                <c:pt idx="15">
                  <c:v>-38.49999999999998</c:v>
                </c:pt>
                <c:pt idx="16">
                  <c:v>-46.87463003367147</c:v>
                </c:pt>
                <c:pt idx="17">
                  <c:v>-54.44722215136415</c:v>
                </c:pt>
                <c:pt idx="18">
                  <c:v>-61.0882072024251</c:v>
                </c:pt>
                <c:pt idx="19">
                  <c:v>-66.68395609140177</c:v>
                </c:pt>
                <c:pt idx="20">
                  <c:v>-71.13872400336908</c:v>
                </c:pt>
                <c:pt idx="21">
                  <c:v>-74.37628862425825</c:v>
                </c:pt>
                <c:pt idx="22">
                  <c:v>-76.3412543257834</c:v>
                </c:pt>
                <c:pt idx="23">
                  <c:v>-77.0</c:v>
                </c:pt>
                <c:pt idx="24">
                  <c:v>-76.3412543257834</c:v>
                </c:pt>
                <c:pt idx="25">
                  <c:v>-74.37628862425827</c:v>
                </c:pt>
                <c:pt idx="26">
                  <c:v>-71.13872400336909</c:v>
                </c:pt>
                <c:pt idx="27">
                  <c:v>-66.68395609140178</c:v>
                </c:pt>
                <c:pt idx="28">
                  <c:v>-61.08820720242512</c:v>
                </c:pt>
                <c:pt idx="29">
                  <c:v>-54.44722215136419</c:v>
                </c:pt>
                <c:pt idx="30">
                  <c:v>-46.87463003367151</c:v>
                </c:pt>
                <c:pt idx="31">
                  <c:v>-38.50000000000004</c:v>
                </c:pt>
                <c:pt idx="32">
                  <c:v>-29.46662429211196</c:v>
                </c:pt>
                <c:pt idx="33">
                  <c:v>-19.92906647289416</c:v>
                </c:pt>
                <c:pt idx="34">
                  <c:v>-10.05051680094404</c:v>
                </c:pt>
                <c:pt idx="35">
                  <c:v>-1.41504646541946E-14</c:v>
                </c:pt>
                <c:pt idx="36">
                  <c:v>10.05051680094395</c:v>
                </c:pt>
                <c:pt idx="37">
                  <c:v>19.92906647289406</c:v>
                </c:pt>
                <c:pt idx="38">
                  <c:v>29.46662429211187</c:v>
                </c:pt>
                <c:pt idx="39">
                  <c:v>38.49999999999995</c:v>
                </c:pt>
                <c:pt idx="40">
                  <c:v>46.87463003367143</c:v>
                </c:pt>
                <c:pt idx="41">
                  <c:v>54.44722215136414</c:v>
                </c:pt>
                <c:pt idx="42">
                  <c:v>61.08820720242509</c:v>
                </c:pt>
                <c:pt idx="43">
                  <c:v>66.68395609140175</c:v>
                </c:pt>
                <c:pt idx="44">
                  <c:v>71.13872400336906</c:v>
                </c:pt>
                <c:pt idx="45">
                  <c:v>74.37628862425824</c:v>
                </c:pt>
                <c:pt idx="46">
                  <c:v>76.3412543257834</c:v>
                </c:pt>
                <c:pt idx="47">
                  <c:v>77.0</c:v>
                </c:pt>
                <c:pt idx="48">
                  <c:v>76.3412543257834</c:v>
                </c:pt>
                <c:pt idx="49">
                  <c:v>74.37628862425827</c:v>
                </c:pt>
                <c:pt idx="50">
                  <c:v>71.13872400336911</c:v>
                </c:pt>
                <c:pt idx="51">
                  <c:v>66.68395609140181</c:v>
                </c:pt>
                <c:pt idx="52">
                  <c:v>61.08820720242516</c:v>
                </c:pt>
                <c:pt idx="53">
                  <c:v>54.44722215136422</c:v>
                </c:pt>
                <c:pt idx="54">
                  <c:v>46.87463003367152</c:v>
                </c:pt>
                <c:pt idx="55">
                  <c:v>38.50000000000004</c:v>
                </c:pt>
                <c:pt idx="56">
                  <c:v>29.46662429211197</c:v>
                </c:pt>
                <c:pt idx="57">
                  <c:v>19.92906647289416</c:v>
                </c:pt>
                <c:pt idx="58">
                  <c:v>10.05051680094405</c:v>
                </c:pt>
                <c:pt idx="59">
                  <c:v>9.19738460739006E-14</c:v>
                </c:pt>
                <c:pt idx="60">
                  <c:v>-10.05051680094394</c:v>
                </c:pt>
                <c:pt idx="61">
                  <c:v>-19.92906647289405</c:v>
                </c:pt>
                <c:pt idx="62">
                  <c:v>-29.46662429211179</c:v>
                </c:pt>
                <c:pt idx="63">
                  <c:v>-38.49999999999994</c:v>
                </c:pt>
                <c:pt idx="64">
                  <c:v>-46.87463003367148</c:v>
                </c:pt>
                <c:pt idx="65">
                  <c:v>-54.44722215136409</c:v>
                </c:pt>
                <c:pt idx="66">
                  <c:v>-61.08820720242508</c:v>
                </c:pt>
                <c:pt idx="67">
                  <c:v>-66.68395609140173</c:v>
                </c:pt>
                <c:pt idx="68">
                  <c:v>-71.13872400336905</c:v>
                </c:pt>
                <c:pt idx="69">
                  <c:v>-74.37628862425822</c:v>
                </c:pt>
                <c:pt idx="70">
                  <c:v>-76.3412543257834</c:v>
                </c:pt>
                <c:pt idx="71">
                  <c:v>-77.0</c:v>
                </c:pt>
                <c:pt idx="72">
                  <c:v>-76.3412543257834</c:v>
                </c:pt>
                <c:pt idx="73">
                  <c:v>-74.37628862425827</c:v>
                </c:pt>
                <c:pt idx="74">
                  <c:v>-71.13872400336913</c:v>
                </c:pt>
                <c:pt idx="75">
                  <c:v>-66.68395609140181</c:v>
                </c:pt>
                <c:pt idx="76">
                  <c:v>-61.08820720242512</c:v>
                </c:pt>
                <c:pt idx="77">
                  <c:v>-54.44722215136423</c:v>
                </c:pt>
                <c:pt idx="78">
                  <c:v>-46.87463003367152</c:v>
                </c:pt>
                <c:pt idx="79">
                  <c:v>-38.5000000000001</c:v>
                </c:pt>
                <c:pt idx="80">
                  <c:v>-29.46662429211197</c:v>
                </c:pt>
                <c:pt idx="81">
                  <c:v>-19.92906647289424</c:v>
                </c:pt>
                <c:pt idx="82">
                  <c:v>-10.05051680094406</c:v>
                </c:pt>
                <c:pt idx="83">
                  <c:v>-3.30177508597873E-14</c:v>
                </c:pt>
                <c:pt idx="84">
                  <c:v>10.05051680094386</c:v>
                </c:pt>
                <c:pt idx="85">
                  <c:v>19.92906647289405</c:v>
                </c:pt>
                <c:pt idx="86">
                  <c:v>29.46662429211178</c:v>
                </c:pt>
                <c:pt idx="87">
                  <c:v>38.49999999999992</c:v>
                </c:pt>
                <c:pt idx="88">
                  <c:v>46.87463003367136</c:v>
                </c:pt>
                <c:pt idx="89">
                  <c:v>54.44722215136409</c:v>
                </c:pt>
                <c:pt idx="90">
                  <c:v>61.08820720242508</c:v>
                </c:pt>
                <c:pt idx="91">
                  <c:v>66.68395609140171</c:v>
                </c:pt>
                <c:pt idx="92">
                  <c:v>71.13872400336905</c:v>
                </c:pt>
                <c:pt idx="93">
                  <c:v>74.37628862425822</c:v>
                </c:pt>
                <c:pt idx="94">
                  <c:v>76.3412543257834</c:v>
                </c:pt>
                <c:pt idx="95">
                  <c:v>77.0</c:v>
                </c:pt>
                <c:pt idx="96">
                  <c:v>76.3412543257834</c:v>
                </c:pt>
                <c:pt idx="97">
                  <c:v>74.37628862425828</c:v>
                </c:pt>
                <c:pt idx="98">
                  <c:v>71.13872400336913</c:v>
                </c:pt>
                <c:pt idx="99">
                  <c:v>66.68395609140181</c:v>
                </c:pt>
                <c:pt idx="100">
                  <c:v>61.08820720242521</c:v>
                </c:pt>
                <c:pt idx="101">
                  <c:v>54.44722215136424</c:v>
                </c:pt>
                <c:pt idx="102">
                  <c:v>46.87463003367154</c:v>
                </c:pt>
                <c:pt idx="103">
                  <c:v>38.50000000000011</c:v>
                </c:pt>
                <c:pt idx="104">
                  <c:v>29.46662429211198</c:v>
                </c:pt>
                <c:pt idx="105">
                  <c:v>19.92906647289425</c:v>
                </c:pt>
                <c:pt idx="106">
                  <c:v>10.05051680094407</c:v>
                </c:pt>
                <c:pt idx="107">
                  <c:v>1.79230870596403E-13</c:v>
                </c:pt>
                <c:pt idx="108">
                  <c:v>-10.05051680094385</c:v>
                </c:pt>
                <c:pt idx="109">
                  <c:v>-19.92906647289403</c:v>
                </c:pt>
                <c:pt idx="110">
                  <c:v>-29.46662429211178</c:v>
                </c:pt>
                <c:pt idx="111">
                  <c:v>-38.49999999999992</c:v>
                </c:pt>
                <c:pt idx="112">
                  <c:v>-46.87463003367135</c:v>
                </c:pt>
                <c:pt idx="113">
                  <c:v>-54.44722215136408</c:v>
                </c:pt>
                <c:pt idx="114">
                  <c:v>-61.08820720242499</c:v>
                </c:pt>
                <c:pt idx="115">
                  <c:v>-66.6839560914017</c:v>
                </c:pt>
                <c:pt idx="116">
                  <c:v>-71.13872400336905</c:v>
                </c:pt>
                <c:pt idx="117">
                  <c:v>-74.37628862425822</c:v>
                </c:pt>
                <c:pt idx="118">
                  <c:v>-76.3412543257834</c:v>
                </c:pt>
                <c:pt idx="119">
                  <c:v>-77.0</c:v>
                </c:pt>
                <c:pt idx="120">
                  <c:v>-76.3412543257834</c:v>
                </c:pt>
                <c:pt idx="121">
                  <c:v>-74.37628862425828</c:v>
                </c:pt>
                <c:pt idx="122">
                  <c:v>-71.13872400336913</c:v>
                </c:pt>
                <c:pt idx="123">
                  <c:v>-66.68395609140182</c:v>
                </c:pt>
                <c:pt idx="124">
                  <c:v>-61.08820720242513</c:v>
                </c:pt>
                <c:pt idx="125">
                  <c:v>-54.44722215136434</c:v>
                </c:pt>
                <c:pt idx="126">
                  <c:v>-46.87463003367164</c:v>
                </c:pt>
                <c:pt idx="127">
                  <c:v>-38.50000000000012</c:v>
                </c:pt>
                <c:pt idx="128">
                  <c:v>-29.46662429211199</c:v>
                </c:pt>
                <c:pt idx="129">
                  <c:v>-19.92906647289413</c:v>
                </c:pt>
                <c:pt idx="130">
                  <c:v>-10.05051680094421</c:v>
                </c:pt>
                <c:pt idx="131">
                  <c:v>-1.88664513699199E-13</c:v>
                </c:pt>
                <c:pt idx="132">
                  <c:v>10.05051680094384</c:v>
                </c:pt>
                <c:pt idx="133">
                  <c:v>19.92906647289402</c:v>
                </c:pt>
                <c:pt idx="134">
                  <c:v>29.4666242921119</c:v>
                </c:pt>
                <c:pt idx="135">
                  <c:v>38.4999999999998</c:v>
                </c:pt>
                <c:pt idx="136">
                  <c:v>46.87463003367134</c:v>
                </c:pt>
                <c:pt idx="137">
                  <c:v>54.44722215136407</c:v>
                </c:pt>
                <c:pt idx="138">
                  <c:v>61.08820720242507</c:v>
                </c:pt>
                <c:pt idx="139">
                  <c:v>66.68395609140164</c:v>
                </c:pt>
                <c:pt idx="140">
                  <c:v>71.13872400336899</c:v>
                </c:pt>
                <c:pt idx="141">
                  <c:v>74.37628862425822</c:v>
                </c:pt>
                <c:pt idx="142">
                  <c:v>76.3412543257834</c:v>
                </c:pt>
                <c:pt idx="143">
                  <c:v>77.0</c:v>
                </c:pt>
              </c:numCache>
            </c:numRef>
          </c:xVal>
          <c:yVal>
            <c:numRef>
              <c:f>Sheet1!$BQ$2:$BQ$193</c:f>
              <c:numCache>
                <c:formatCode>General</c:formatCode>
                <c:ptCount val="192"/>
                <c:pt idx="0">
                  <c:v>10.05051680094397</c:v>
                </c:pt>
                <c:pt idx="1">
                  <c:v>19.9290664728941</c:v>
                </c:pt>
                <c:pt idx="2">
                  <c:v>29.46662429211191</c:v>
                </c:pt>
                <c:pt idx="3">
                  <c:v>38.5</c:v>
                </c:pt>
                <c:pt idx="4">
                  <c:v>46.87463003367148</c:v>
                </c:pt>
                <c:pt idx="5">
                  <c:v>54.44722215136415</c:v>
                </c:pt>
                <c:pt idx="6">
                  <c:v>61.08820720242511</c:v>
                </c:pt>
                <c:pt idx="7">
                  <c:v>66.68395609140177</c:v>
                </c:pt>
                <c:pt idx="8">
                  <c:v>71.13872400336908</c:v>
                </c:pt>
                <c:pt idx="9">
                  <c:v>74.37628862425825</c:v>
                </c:pt>
                <c:pt idx="10">
                  <c:v>76.3412543257834</c:v>
                </c:pt>
                <c:pt idx="11">
                  <c:v>77.0</c:v>
                </c:pt>
                <c:pt idx="12">
                  <c:v>76.3412543257834</c:v>
                </c:pt>
                <c:pt idx="13">
                  <c:v>74.37628862425827</c:v>
                </c:pt>
                <c:pt idx="14">
                  <c:v>71.13872400336909</c:v>
                </c:pt>
                <c:pt idx="15">
                  <c:v>66.68395609140178</c:v>
                </c:pt>
                <c:pt idx="16">
                  <c:v>61.08820720242512</c:v>
                </c:pt>
                <c:pt idx="17">
                  <c:v>54.44722215136417</c:v>
                </c:pt>
                <c:pt idx="18">
                  <c:v>46.87463003367151</c:v>
                </c:pt>
                <c:pt idx="19">
                  <c:v>38.50000000000003</c:v>
                </c:pt>
                <c:pt idx="20">
                  <c:v>29.46662429211192</c:v>
                </c:pt>
                <c:pt idx="21">
                  <c:v>19.92906647289412</c:v>
                </c:pt>
                <c:pt idx="22">
                  <c:v>10.050516800944</c:v>
                </c:pt>
                <c:pt idx="23">
                  <c:v>9.43364310279637E-15</c:v>
                </c:pt>
                <c:pt idx="24">
                  <c:v>-10.05051680094395</c:v>
                </c:pt>
                <c:pt idx="25">
                  <c:v>-19.92906647289407</c:v>
                </c:pt>
                <c:pt idx="26">
                  <c:v>-29.46662429211187</c:v>
                </c:pt>
                <c:pt idx="27">
                  <c:v>-38.49999999999997</c:v>
                </c:pt>
                <c:pt idx="28">
                  <c:v>-46.87463003367147</c:v>
                </c:pt>
                <c:pt idx="29">
                  <c:v>-54.44722215136413</c:v>
                </c:pt>
                <c:pt idx="30">
                  <c:v>-61.08820720242509</c:v>
                </c:pt>
                <c:pt idx="31">
                  <c:v>-66.68395609140175</c:v>
                </c:pt>
                <c:pt idx="32">
                  <c:v>-71.13872400336906</c:v>
                </c:pt>
                <c:pt idx="33">
                  <c:v>-74.37628862425824</c:v>
                </c:pt>
                <c:pt idx="34">
                  <c:v>-76.3412543257834</c:v>
                </c:pt>
                <c:pt idx="35">
                  <c:v>-77.0</c:v>
                </c:pt>
                <c:pt idx="36">
                  <c:v>-76.3412543257834</c:v>
                </c:pt>
                <c:pt idx="37">
                  <c:v>-74.37628862425827</c:v>
                </c:pt>
                <c:pt idx="38">
                  <c:v>-71.13872400336909</c:v>
                </c:pt>
                <c:pt idx="39">
                  <c:v>-66.68395609140181</c:v>
                </c:pt>
                <c:pt idx="40">
                  <c:v>-61.08820720242515</c:v>
                </c:pt>
                <c:pt idx="41">
                  <c:v>-54.44722215136417</c:v>
                </c:pt>
                <c:pt idx="42">
                  <c:v>-46.87463003367151</c:v>
                </c:pt>
                <c:pt idx="43">
                  <c:v>-38.50000000000004</c:v>
                </c:pt>
                <c:pt idx="44">
                  <c:v>-29.46662429211196</c:v>
                </c:pt>
                <c:pt idx="45">
                  <c:v>-19.92906647289416</c:v>
                </c:pt>
                <c:pt idx="46">
                  <c:v>-10.05051680094405</c:v>
                </c:pt>
                <c:pt idx="47">
                  <c:v>-1.88672862055927E-14</c:v>
                </c:pt>
                <c:pt idx="48">
                  <c:v>10.05051680094394</c:v>
                </c:pt>
                <c:pt idx="49">
                  <c:v>19.92906647289406</c:v>
                </c:pt>
                <c:pt idx="50">
                  <c:v>29.46662429211186</c:v>
                </c:pt>
                <c:pt idx="51">
                  <c:v>38.49999999999994</c:v>
                </c:pt>
                <c:pt idx="52">
                  <c:v>46.87463003367143</c:v>
                </c:pt>
                <c:pt idx="53">
                  <c:v>54.44722215136409</c:v>
                </c:pt>
                <c:pt idx="54">
                  <c:v>61.08820720242509</c:v>
                </c:pt>
                <c:pt idx="55">
                  <c:v>66.68395609140175</c:v>
                </c:pt>
                <c:pt idx="56">
                  <c:v>71.13872400336906</c:v>
                </c:pt>
                <c:pt idx="57">
                  <c:v>74.37628862425824</c:v>
                </c:pt>
                <c:pt idx="58">
                  <c:v>76.3412543257834</c:v>
                </c:pt>
                <c:pt idx="59">
                  <c:v>77.0</c:v>
                </c:pt>
                <c:pt idx="60">
                  <c:v>76.3412543257834</c:v>
                </c:pt>
                <c:pt idx="61">
                  <c:v>74.37628862425827</c:v>
                </c:pt>
                <c:pt idx="62">
                  <c:v>71.13872400336913</c:v>
                </c:pt>
                <c:pt idx="63">
                  <c:v>66.68395609140181</c:v>
                </c:pt>
                <c:pt idx="64">
                  <c:v>61.08820720242512</c:v>
                </c:pt>
                <c:pt idx="65">
                  <c:v>54.44722215136422</c:v>
                </c:pt>
                <c:pt idx="66">
                  <c:v>46.87463003367152</c:v>
                </c:pt>
                <c:pt idx="67">
                  <c:v>38.5000000000001</c:v>
                </c:pt>
                <c:pt idx="68">
                  <c:v>29.46662429211197</c:v>
                </c:pt>
                <c:pt idx="69">
                  <c:v>19.92906647289423</c:v>
                </c:pt>
                <c:pt idx="70">
                  <c:v>10.05051680094406</c:v>
                </c:pt>
                <c:pt idx="71">
                  <c:v>2.83009293083891E-14</c:v>
                </c:pt>
                <c:pt idx="72">
                  <c:v>-10.05051680094386</c:v>
                </c:pt>
                <c:pt idx="73">
                  <c:v>-19.92906647289405</c:v>
                </c:pt>
                <c:pt idx="74">
                  <c:v>-29.46662429211179</c:v>
                </c:pt>
                <c:pt idx="75">
                  <c:v>-38.49999999999993</c:v>
                </c:pt>
                <c:pt idx="76">
                  <c:v>-46.87463003367147</c:v>
                </c:pt>
                <c:pt idx="77">
                  <c:v>-54.44722215136409</c:v>
                </c:pt>
                <c:pt idx="78">
                  <c:v>-61.08820720242508</c:v>
                </c:pt>
                <c:pt idx="79">
                  <c:v>-66.68395609140171</c:v>
                </c:pt>
                <c:pt idx="80">
                  <c:v>-71.13872400336905</c:v>
                </c:pt>
                <c:pt idx="81">
                  <c:v>-74.37628862425822</c:v>
                </c:pt>
                <c:pt idx="82">
                  <c:v>-76.3412543257834</c:v>
                </c:pt>
                <c:pt idx="83">
                  <c:v>-77.0</c:v>
                </c:pt>
                <c:pt idx="84">
                  <c:v>-76.3412543257834</c:v>
                </c:pt>
                <c:pt idx="85">
                  <c:v>-74.37628862425827</c:v>
                </c:pt>
                <c:pt idx="86">
                  <c:v>-71.13872400336913</c:v>
                </c:pt>
                <c:pt idx="87">
                  <c:v>-66.68395609140181</c:v>
                </c:pt>
                <c:pt idx="88">
                  <c:v>-61.0882072024252</c:v>
                </c:pt>
                <c:pt idx="89">
                  <c:v>-54.44722215136423</c:v>
                </c:pt>
                <c:pt idx="90">
                  <c:v>-46.87463003367152</c:v>
                </c:pt>
                <c:pt idx="91">
                  <c:v>-38.50000000000011</c:v>
                </c:pt>
                <c:pt idx="92">
                  <c:v>-29.46662429211198</c:v>
                </c:pt>
                <c:pt idx="93">
                  <c:v>-19.92906647289425</c:v>
                </c:pt>
                <c:pt idx="94">
                  <c:v>-10.05051680094406</c:v>
                </c:pt>
                <c:pt idx="95">
                  <c:v>-3.77345724111855E-14</c:v>
                </c:pt>
                <c:pt idx="96">
                  <c:v>10.05051680094386</c:v>
                </c:pt>
                <c:pt idx="97">
                  <c:v>19.92906647289404</c:v>
                </c:pt>
                <c:pt idx="98">
                  <c:v>29.46662429211178</c:v>
                </c:pt>
                <c:pt idx="99">
                  <c:v>38.49999999999992</c:v>
                </c:pt>
                <c:pt idx="100">
                  <c:v>46.87463003367136</c:v>
                </c:pt>
                <c:pt idx="101">
                  <c:v>54.44722215136409</c:v>
                </c:pt>
                <c:pt idx="102">
                  <c:v>61.08820720242507</c:v>
                </c:pt>
                <c:pt idx="103">
                  <c:v>66.68395609140171</c:v>
                </c:pt>
                <c:pt idx="104">
                  <c:v>71.13872400336905</c:v>
                </c:pt>
                <c:pt idx="105">
                  <c:v>74.37628862425822</c:v>
                </c:pt>
                <c:pt idx="106">
                  <c:v>76.3412543257834</c:v>
                </c:pt>
                <c:pt idx="107">
                  <c:v>77.0</c:v>
                </c:pt>
                <c:pt idx="108">
                  <c:v>76.3412543257834</c:v>
                </c:pt>
                <c:pt idx="109">
                  <c:v>74.37628862425828</c:v>
                </c:pt>
                <c:pt idx="110">
                  <c:v>71.13872400336913</c:v>
                </c:pt>
                <c:pt idx="111">
                  <c:v>66.68395609140182</c:v>
                </c:pt>
                <c:pt idx="112">
                  <c:v>61.08820720242521</c:v>
                </c:pt>
                <c:pt idx="113">
                  <c:v>54.44722215136424</c:v>
                </c:pt>
                <c:pt idx="114">
                  <c:v>46.87463003367164</c:v>
                </c:pt>
                <c:pt idx="115">
                  <c:v>38.50000000000012</c:v>
                </c:pt>
                <c:pt idx="116">
                  <c:v>29.46662429211199</c:v>
                </c:pt>
                <c:pt idx="117">
                  <c:v>19.92906647289426</c:v>
                </c:pt>
                <c:pt idx="118">
                  <c:v>10.05051680094408</c:v>
                </c:pt>
                <c:pt idx="119">
                  <c:v>1.83947692147801E-13</c:v>
                </c:pt>
                <c:pt idx="120">
                  <c:v>-10.05051680094385</c:v>
                </c:pt>
                <c:pt idx="121">
                  <c:v>-19.92906647289403</c:v>
                </c:pt>
                <c:pt idx="122">
                  <c:v>-29.46662429211177</c:v>
                </c:pt>
                <c:pt idx="123">
                  <c:v>-38.49999999999992</c:v>
                </c:pt>
                <c:pt idx="124">
                  <c:v>-46.87463003367146</c:v>
                </c:pt>
                <c:pt idx="125">
                  <c:v>-54.44722215136397</c:v>
                </c:pt>
                <c:pt idx="126">
                  <c:v>-61.08820720242499</c:v>
                </c:pt>
                <c:pt idx="127">
                  <c:v>-66.6839560914017</c:v>
                </c:pt>
                <c:pt idx="128">
                  <c:v>-71.13872400336905</c:v>
                </c:pt>
                <c:pt idx="129">
                  <c:v>-74.37628862425825</c:v>
                </c:pt>
                <c:pt idx="130">
                  <c:v>-76.34125432578336</c:v>
                </c:pt>
                <c:pt idx="131">
                  <c:v>-77.0</c:v>
                </c:pt>
                <c:pt idx="132">
                  <c:v>-76.3412543257834</c:v>
                </c:pt>
                <c:pt idx="133">
                  <c:v>-74.37628862425828</c:v>
                </c:pt>
                <c:pt idx="134">
                  <c:v>-71.13872400336909</c:v>
                </c:pt>
                <c:pt idx="135">
                  <c:v>-66.6839560914019</c:v>
                </c:pt>
                <c:pt idx="136">
                  <c:v>-61.08820720242522</c:v>
                </c:pt>
                <c:pt idx="137">
                  <c:v>-54.44722215136425</c:v>
                </c:pt>
                <c:pt idx="138">
                  <c:v>-46.87463003367154</c:v>
                </c:pt>
                <c:pt idx="139">
                  <c:v>-38.50000000000025</c:v>
                </c:pt>
                <c:pt idx="140">
                  <c:v>-29.46662429211212</c:v>
                </c:pt>
                <c:pt idx="141">
                  <c:v>-19.92906647289426</c:v>
                </c:pt>
                <c:pt idx="142">
                  <c:v>-10.05051680094408</c:v>
                </c:pt>
                <c:pt idx="143">
                  <c:v>-5.66018586167782E-14</c:v>
                </c:pt>
              </c:numCache>
            </c:numRef>
          </c:yVal>
          <c:smooth val="0"/>
        </c:ser>
        <c:ser>
          <c:idx val="23"/>
          <c:order val="23"/>
          <c:tx>
            <c:v>field 6+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Sheet1!$BS$2:$BS$193</c:f>
              <c:numCache>
                <c:formatCode>General</c:formatCode>
                <c:ptCount val="192"/>
                <c:pt idx="0">
                  <c:v>78.95321507246005</c:v>
                </c:pt>
                <c:pt idx="1">
                  <c:v>76.22787542435601</c:v>
                </c:pt>
                <c:pt idx="2">
                  <c:v>72.19825569338141</c:v>
                </c:pt>
                <c:pt idx="3">
                  <c:v>66.9333037903549</c:v>
                </c:pt>
                <c:pt idx="4">
                  <c:v>60.52310450205768</c:v>
                </c:pt>
                <c:pt idx="5">
                  <c:v>53.07733811555554</c:v>
                </c:pt>
                <c:pt idx="6">
                  <c:v>44.723403758078</c:v>
                </c:pt>
                <c:pt idx="7">
                  <c:v>35.60423956262962</c:v>
                </c:pt>
                <c:pt idx="8">
                  <c:v>25.87587695690452</c:v>
                </c:pt>
                <c:pt idx="9">
                  <c:v>15.70477092229833</c:v>
                </c:pt>
                <c:pt idx="10">
                  <c:v>5.264951903026533</c:v>
                </c:pt>
                <c:pt idx="11">
                  <c:v>-5.264951903026505</c:v>
                </c:pt>
                <c:pt idx="12">
                  <c:v>-15.7047709222983</c:v>
                </c:pt>
                <c:pt idx="13">
                  <c:v>-25.8758769569045</c:v>
                </c:pt>
                <c:pt idx="14">
                  <c:v>-35.60423956262959</c:v>
                </c:pt>
                <c:pt idx="15">
                  <c:v>-44.72340375807795</c:v>
                </c:pt>
                <c:pt idx="16">
                  <c:v>-53.07733811555551</c:v>
                </c:pt>
                <c:pt idx="17">
                  <c:v>-60.52310450205767</c:v>
                </c:pt>
                <c:pt idx="18">
                  <c:v>-66.93330379035487</c:v>
                </c:pt>
                <c:pt idx="19">
                  <c:v>-72.1982556933814</c:v>
                </c:pt>
                <c:pt idx="20">
                  <c:v>-76.227875424356</c:v>
                </c:pt>
                <c:pt idx="21">
                  <c:v>-78.95321507246005</c:v>
                </c:pt>
                <c:pt idx="22">
                  <c:v>-80.32764332070757</c:v>
                </c:pt>
                <c:pt idx="23">
                  <c:v>-80.32764332070757</c:v>
                </c:pt>
                <c:pt idx="24">
                  <c:v>-78.95321507246005</c:v>
                </c:pt>
                <c:pt idx="25">
                  <c:v>-76.22787542435601</c:v>
                </c:pt>
                <c:pt idx="26">
                  <c:v>-72.19825569338141</c:v>
                </c:pt>
                <c:pt idx="27">
                  <c:v>-66.93330379035491</c:v>
                </c:pt>
                <c:pt idx="28">
                  <c:v>-60.5231045020577</c:v>
                </c:pt>
                <c:pt idx="29">
                  <c:v>-53.07733811555556</c:v>
                </c:pt>
                <c:pt idx="30">
                  <c:v>-44.72340375807803</c:v>
                </c:pt>
                <c:pt idx="31">
                  <c:v>-35.60423956262961</c:v>
                </c:pt>
                <c:pt idx="32">
                  <c:v>-25.87587695690453</c:v>
                </c:pt>
                <c:pt idx="33">
                  <c:v>-15.70477092229836</c:v>
                </c:pt>
                <c:pt idx="34">
                  <c:v>-5.264951903026561</c:v>
                </c:pt>
                <c:pt idx="35">
                  <c:v>5.264951903026461</c:v>
                </c:pt>
                <c:pt idx="36">
                  <c:v>15.70477092229826</c:v>
                </c:pt>
                <c:pt idx="37">
                  <c:v>25.8758769569045</c:v>
                </c:pt>
                <c:pt idx="38">
                  <c:v>35.60423956262958</c:v>
                </c:pt>
                <c:pt idx="39">
                  <c:v>44.72340375807794</c:v>
                </c:pt>
                <c:pt idx="40">
                  <c:v>53.0773381155555</c:v>
                </c:pt>
                <c:pt idx="41">
                  <c:v>60.52310450205764</c:v>
                </c:pt>
                <c:pt idx="42">
                  <c:v>66.93330379035485</c:v>
                </c:pt>
                <c:pt idx="43">
                  <c:v>72.19825569338137</c:v>
                </c:pt>
                <c:pt idx="44">
                  <c:v>76.227875424356</c:v>
                </c:pt>
                <c:pt idx="45">
                  <c:v>78.95321507246004</c:v>
                </c:pt>
                <c:pt idx="46">
                  <c:v>80.32764332070757</c:v>
                </c:pt>
                <c:pt idx="47">
                  <c:v>80.3276433207076</c:v>
                </c:pt>
                <c:pt idx="48">
                  <c:v>78.95321507246007</c:v>
                </c:pt>
                <c:pt idx="49">
                  <c:v>76.22787542435603</c:v>
                </c:pt>
                <c:pt idx="50">
                  <c:v>72.19825569338143</c:v>
                </c:pt>
                <c:pt idx="51">
                  <c:v>66.93330379035491</c:v>
                </c:pt>
                <c:pt idx="52">
                  <c:v>60.52310450205771</c:v>
                </c:pt>
                <c:pt idx="53">
                  <c:v>53.0773381155556</c:v>
                </c:pt>
                <c:pt idx="54">
                  <c:v>44.72340375807804</c:v>
                </c:pt>
                <c:pt idx="55">
                  <c:v>35.60423956262968</c:v>
                </c:pt>
                <c:pt idx="56">
                  <c:v>25.8758769569046</c:v>
                </c:pt>
                <c:pt idx="57">
                  <c:v>15.70477092229837</c:v>
                </c:pt>
                <c:pt idx="58">
                  <c:v>5.264951903026571</c:v>
                </c:pt>
                <c:pt idx="59">
                  <c:v>-5.264951903026451</c:v>
                </c:pt>
                <c:pt idx="60">
                  <c:v>-15.70477092229825</c:v>
                </c:pt>
                <c:pt idx="61">
                  <c:v>-25.8758769569045</c:v>
                </c:pt>
                <c:pt idx="62">
                  <c:v>-35.60423956262951</c:v>
                </c:pt>
                <c:pt idx="63">
                  <c:v>-44.72340375807794</c:v>
                </c:pt>
                <c:pt idx="64">
                  <c:v>-53.07733811555544</c:v>
                </c:pt>
                <c:pt idx="65">
                  <c:v>-60.52310450205763</c:v>
                </c:pt>
                <c:pt idx="66">
                  <c:v>-66.93330379035488</c:v>
                </c:pt>
                <c:pt idx="67">
                  <c:v>-72.19825569338137</c:v>
                </c:pt>
                <c:pt idx="68">
                  <c:v>-76.227875424356</c:v>
                </c:pt>
                <c:pt idx="69">
                  <c:v>-78.95321507246003</c:v>
                </c:pt>
                <c:pt idx="70">
                  <c:v>-80.32764332070757</c:v>
                </c:pt>
                <c:pt idx="71">
                  <c:v>-80.3276433207076</c:v>
                </c:pt>
                <c:pt idx="72">
                  <c:v>-78.95321507246007</c:v>
                </c:pt>
                <c:pt idx="73">
                  <c:v>-76.22787542435601</c:v>
                </c:pt>
                <c:pt idx="74">
                  <c:v>-72.19825569338145</c:v>
                </c:pt>
                <c:pt idx="75">
                  <c:v>-66.93330379035491</c:v>
                </c:pt>
                <c:pt idx="76">
                  <c:v>-60.52310450205777</c:v>
                </c:pt>
                <c:pt idx="77">
                  <c:v>-53.0773381155556</c:v>
                </c:pt>
                <c:pt idx="78">
                  <c:v>-44.7234037580781</c:v>
                </c:pt>
                <c:pt idx="79">
                  <c:v>-35.60423956262969</c:v>
                </c:pt>
                <c:pt idx="80">
                  <c:v>-25.87587695690454</c:v>
                </c:pt>
                <c:pt idx="81">
                  <c:v>-15.70477092229845</c:v>
                </c:pt>
                <c:pt idx="82">
                  <c:v>-5.264951903026581</c:v>
                </c:pt>
                <c:pt idx="83">
                  <c:v>5.264951903026369</c:v>
                </c:pt>
                <c:pt idx="84">
                  <c:v>15.70477092229824</c:v>
                </c:pt>
                <c:pt idx="85">
                  <c:v>25.87587695690448</c:v>
                </c:pt>
                <c:pt idx="86">
                  <c:v>35.6042395626295</c:v>
                </c:pt>
                <c:pt idx="87">
                  <c:v>44.72340375807792</c:v>
                </c:pt>
                <c:pt idx="88">
                  <c:v>53.07733811555544</c:v>
                </c:pt>
                <c:pt idx="89">
                  <c:v>60.52310450205763</c:v>
                </c:pt>
                <c:pt idx="90">
                  <c:v>66.9333037903548</c:v>
                </c:pt>
                <c:pt idx="91">
                  <c:v>72.19825569338135</c:v>
                </c:pt>
                <c:pt idx="92">
                  <c:v>76.22787542435598</c:v>
                </c:pt>
                <c:pt idx="93">
                  <c:v>78.95321507246003</c:v>
                </c:pt>
                <c:pt idx="94">
                  <c:v>80.32764332070757</c:v>
                </c:pt>
                <c:pt idx="95">
                  <c:v>80.3276433207076</c:v>
                </c:pt>
                <c:pt idx="96">
                  <c:v>78.95321507246007</c:v>
                </c:pt>
                <c:pt idx="97">
                  <c:v>76.22787542435605</c:v>
                </c:pt>
                <c:pt idx="98">
                  <c:v>72.19825569338145</c:v>
                </c:pt>
                <c:pt idx="99">
                  <c:v>66.93330379035493</c:v>
                </c:pt>
                <c:pt idx="100">
                  <c:v>60.52310450205777</c:v>
                </c:pt>
                <c:pt idx="101">
                  <c:v>53.0773381155556</c:v>
                </c:pt>
                <c:pt idx="102">
                  <c:v>44.72340375807812</c:v>
                </c:pt>
                <c:pt idx="103">
                  <c:v>35.6042395626297</c:v>
                </c:pt>
                <c:pt idx="104">
                  <c:v>25.8758769569047</c:v>
                </c:pt>
                <c:pt idx="105">
                  <c:v>15.70477092229846</c:v>
                </c:pt>
                <c:pt idx="106">
                  <c:v>5.26495190302659</c:v>
                </c:pt>
                <c:pt idx="107">
                  <c:v>-5.264951903026358</c:v>
                </c:pt>
                <c:pt idx="108">
                  <c:v>-15.70477092229823</c:v>
                </c:pt>
                <c:pt idx="109">
                  <c:v>-25.87587695690434</c:v>
                </c:pt>
                <c:pt idx="110">
                  <c:v>-35.60423956262949</c:v>
                </c:pt>
                <c:pt idx="111">
                  <c:v>-44.72340375807792</c:v>
                </c:pt>
                <c:pt idx="112">
                  <c:v>-53.07733811555543</c:v>
                </c:pt>
                <c:pt idx="113">
                  <c:v>-60.52310450205763</c:v>
                </c:pt>
                <c:pt idx="114">
                  <c:v>-66.9333037903548</c:v>
                </c:pt>
                <c:pt idx="115">
                  <c:v>-72.19825569338135</c:v>
                </c:pt>
                <c:pt idx="116">
                  <c:v>-76.22787542435594</c:v>
                </c:pt>
                <c:pt idx="117">
                  <c:v>-78.95321507246003</c:v>
                </c:pt>
                <c:pt idx="118">
                  <c:v>-80.32764332070757</c:v>
                </c:pt>
                <c:pt idx="119">
                  <c:v>-80.3276433207076</c:v>
                </c:pt>
                <c:pt idx="120">
                  <c:v>-78.95321507246007</c:v>
                </c:pt>
                <c:pt idx="121">
                  <c:v>-76.22787542435601</c:v>
                </c:pt>
                <c:pt idx="122">
                  <c:v>-72.19825569338153</c:v>
                </c:pt>
                <c:pt idx="123">
                  <c:v>-66.933303790355</c:v>
                </c:pt>
                <c:pt idx="124">
                  <c:v>-60.52310450205777</c:v>
                </c:pt>
                <c:pt idx="125">
                  <c:v>-53.07733811555561</c:v>
                </c:pt>
                <c:pt idx="126">
                  <c:v>-44.72340375807801</c:v>
                </c:pt>
                <c:pt idx="127">
                  <c:v>-35.60423956262984</c:v>
                </c:pt>
                <c:pt idx="128">
                  <c:v>-25.8758769569047</c:v>
                </c:pt>
                <c:pt idx="129">
                  <c:v>-15.70477092229846</c:v>
                </c:pt>
                <c:pt idx="130">
                  <c:v>-5.2649519030266</c:v>
                </c:pt>
                <c:pt idx="131">
                  <c:v>5.264951903026492</c:v>
                </c:pt>
                <c:pt idx="132">
                  <c:v>15.70477092229808</c:v>
                </c:pt>
                <c:pt idx="133">
                  <c:v>25.87587695690432</c:v>
                </c:pt>
                <c:pt idx="134">
                  <c:v>35.60423956262949</c:v>
                </c:pt>
                <c:pt idx="135">
                  <c:v>44.72340375807792</c:v>
                </c:pt>
                <c:pt idx="136">
                  <c:v>53.07733811555532</c:v>
                </c:pt>
                <c:pt idx="137">
                  <c:v>60.52310450205752</c:v>
                </c:pt>
                <c:pt idx="138">
                  <c:v>66.9333037903548</c:v>
                </c:pt>
                <c:pt idx="139">
                  <c:v>72.19825569338135</c:v>
                </c:pt>
                <c:pt idx="140">
                  <c:v>76.22787542435598</c:v>
                </c:pt>
                <c:pt idx="141">
                  <c:v>78.95321507246</c:v>
                </c:pt>
                <c:pt idx="142">
                  <c:v>80.32764332070756</c:v>
                </c:pt>
                <c:pt idx="143">
                  <c:v>80.3276433207076</c:v>
                </c:pt>
              </c:numCache>
            </c:numRef>
          </c:xVal>
          <c:yVal>
            <c:numRef>
              <c:f>Sheet1!$BT$2:$BT$193</c:f>
              <c:numCache>
                <c:formatCode>General</c:formatCode>
                <c:ptCount val="192"/>
                <c:pt idx="0">
                  <c:v>15.70477092229832</c:v>
                </c:pt>
                <c:pt idx="1">
                  <c:v>25.8758769569045</c:v>
                </c:pt>
                <c:pt idx="2">
                  <c:v>35.6042395626296</c:v>
                </c:pt>
                <c:pt idx="3">
                  <c:v>44.72340375807797</c:v>
                </c:pt>
                <c:pt idx="4">
                  <c:v>53.07733811555554</c:v>
                </c:pt>
                <c:pt idx="5">
                  <c:v>60.52310450205767</c:v>
                </c:pt>
                <c:pt idx="6">
                  <c:v>66.93330379035488</c:v>
                </c:pt>
                <c:pt idx="7">
                  <c:v>72.1982556933814</c:v>
                </c:pt>
                <c:pt idx="8">
                  <c:v>76.227875424356</c:v>
                </c:pt>
                <c:pt idx="9">
                  <c:v>78.95321507246005</c:v>
                </c:pt>
                <c:pt idx="10">
                  <c:v>80.32764332070757</c:v>
                </c:pt>
                <c:pt idx="11">
                  <c:v>80.32764332070757</c:v>
                </c:pt>
                <c:pt idx="12">
                  <c:v>78.95321507246005</c:v>
                </c:pt>
                <c:pt idx="13">
                  <c:v>76.22787542435601</c:v>
                </c:pt>
                <c:pt idx="14">
                  <c:v>72.19825569338141</c:v>
                </c:pt>
                <c:pt idx="15">
                  <c:v>66.93330379035491</c:v>
                </c:pt>
                <c:pt idx="16">
                  <c:v>60.5231045020577</c:v>
                </c:pt>
                <c:pt idx="17">
                  <c:v>53.07733811555554</c:v>
                </c:pt>
                <c:pt idx="18">
                  <c:v>44.723403758078</c:v>
                </c:pt>
                <c:pt idx="19">
                  <c:v>35.60423956262964</c:v>
                </c:pt>
                <c:pt idx="20">
                  <c:v>25.87587695690452</c:v>
                </c:pt>
                <c:pt idx="21">
                  <c:v>15.70477092229835</c:v>
                </c:pt>
                <c:pt idx="22">
                  <c:v>5.264951903026557</c:v>
                </c:pt>
                <c:pt idx="23">
                  <c:v>-5.264951903026501</c:v>
                </c:pt>
                <c:pt idx="24">
                  <c:v>-15.7047709222983</c:v>
                </c:pt>
                <c:pt idx="25">
                  <c:v>-25.87587695690447</c:v>
                </c:pt>
                <c:pt idx="26">
                  <c:v>-35.60423956262959</c:v>
                </c:pt>
                <c:pt idx="27">
                  <c:v>-44.72340375807795</c:v>
                </c:pt>
                <c:pt idx="28">
                  <c:v>-53.07733811555551</c:v>
                </c:pt>
                <c:pt idx="29">
                  <c:v>-60.52310450205767</c:v>
                </c:pt>
                <c:pt idx="30">
                  <c:v>-66.93330379035485</c:v>
                </c:pt>
                <c:pt idx="31">
                  <c:v>-72.1982556933814</c:v>
                </c:pt>
                <c:pt idx="32">
                  <c:v>-76.227875424356</c:v>
                </c:pt>
                <c:pt idx="33">
                  <c:v>-78.95321507246004</c:v>
                </c:pt>
                <c:pt idx="34">
                  <c:v>-80.32764332070757</c:v>
                </c:pt>
                <c:pt idx="35">
                  <c:v>-80.3276433207076</c:v>
                </c:pt>
                <c:pt idx="36">
                  <c:v>-78.95321507246007</c:v>
                </c:pt>
                <c:pt idx="37">
                  <c:v>-76.22787542435601</c:v>
                </c:pt>
                <c:pt idx="38">
                  <c:v>-72.19825569338143</c:v>
                </c:pt>
                <c:pt idx="39">
                  <c:v>-66.93330379035491</c:v>
                </c:pt>
                <c:pt idx="40">
                  <c:v>-60.52310450205771</c:v>
                </c:pt>
                <c:pt idx="41">
                  <c:v>-53.07733811555558</c:v>
                </c:pt>
                <c:pt idx="42">
                  <c:v>-44.72340375807803</c:v>
                </c:pt>
                <c:pt idx="43">
                  <c:v>-35.60423956262968</c:v>
                </c:pt>
                <c:pt idx="44">
                  <c:v>-25.87587695690453</c:v>
                </c:pt>
                <c:pt idx="45">
                  <c:v>-15.70477092229836</c:v>
                </c:pt>
                <c:pt idx="46">
                  <c:v>-5.264951903026565</c:v>
                </c:pt>
                <c:pt idx="47">
                  <c:v>5.264951903026455</c:v>
                </c:pt>
                <c:pt idx="48">
                  <c:v>15.70477092229825</c:v>
                </c:pt>
                <c:pt idx="49">
                  <c:v>25.87587695690443</c:v>
                </c:pt>
                <c:pt idx="50">
                  <c:v>35.60423956262958</c:v>
                </c:pt>
                <c:pt idx="51">
                  <c:v>44.72340375807794</c:v>
                </c:pt>
                <c:pt idx="52">
                  <c:v>53.0773381155555</c:v>
                </c:pt>
                <c:pt idx="53">
                  <c:v>60.52310450205763</c:v>
                </c:pt>
                <c:pt idx="54">
                  <c:v>66.93330379035484</c:v>
                </c:pt>
                <c:pt idx="55">
                  <c:v>72.19825569338137</c:v>
                </c:pt>
                <c:pt idx="56">
                  <c:v>76.22787542435597</c:v>
                </c:pt>
                <c:pt idx="57">
                  <c:v>78.95321507246004</c:v>
                </c:pt>
                <c:pt idx="58">
                  <c:v>80.32764332070757</c:v>
                </c:pt>
                <c:pt idx="59">
                  <c:v>80.3276433207076</c:v>
                </c:pt>
                <c:pt idx="60">
                  <c:v>78.95321507246007</c:v>
                </c:pt>
                <c:pt idx="61">
                  <c:v>76.22787542435601</c:v>
                </c:pt>
                <c:pt idx="62">
                  <c:v>72.19825569338145</c:v>
                </c:pt>
                <c:pt idx="63">
                  <c:v>66.93330379035491</c:v>
                </c:pt>
                <c:pt idx="64">
                  <c:v>60.52310450205777</c:v>
                </c:pt>
                <c:pt idx="65">
                  <c:v>53.0773381155556</c:v>
                </c:pt>
                <c:pt idx="66">
                  <c:v>44.72340375807798</c:v>
                </c:pt>
                <c:pt idx="67">
                  <c:v>35.60423956262969</c:v>
                </c:pt>
                <c:pt idx="68">
                  <c:v>25.87587695690454</c:v>
                </c:pt>
                <c:pt idx="69">
                  <c:v>15.70477092229844</c:v>
                </c:pt>
                <c:pt idx="70">
                  <c:v>5.264951903026576</c:v>
                </c:pt>
                <c:pt idx="71">
                  <c:v>-5.264951903026374</c:v>
                </c:pt>
                <c:pt idx="72">
                  <c:v>-15.70477092229824</c:v>
                </c:pt>
                <c:pt idx="73">
                  <c:v>-25.87587695690448</c:v>
                </c:pt>
                <c:pt idx="74">
                  <c:v>-35.60423956262951</c:v>
                </c:pt>
                <c:pt idx="75">
                  <c:v>-44.72340375807794</c:v>
                </c:pt>
                <c:pt idx="76">
                  <c:v>-53.07733811555544</c:v>
                </c:pt>
                <c:pt idx="77">
                  <c:v>-60.52310450205763</c:v>
                </c:pt>
                <c:pt idx="78">
                  <c:v>-66.9333037903548</c:v>
                </c:pt>
                <c:pt idx="79">
                  <c:v>-72.19825569338137</c:v>
                </c:pt>
                <c:pt idx="80">
                  <c:v>-76.22787542435598</c:v>
                </c:pt>
                <c:pt idx="81">
                  <c:v>-78.95321507246003</c:v>
                </c:pt>
                <c:pt idx="82">
                  <c:v>-80.32764332070757</c:v>
                </c:pt>
                <c:pt idx="83">
                  <c:v>-80.3276433207076</c:v>
                </c:pt>
                <c:pt idx="84">
                  <c:v>-78.95321507246007</c:v>
                </c:pt>
                <c:pt idx="85">
                  <c:v>-76.22787542435601</c:v>
                </c:pt>
                <c:pt idx="86">
                  <c:v>-72.19825569338145</c:v>
                </c:pt>
                <c:pt idx="87">
                  <c:v>-66.93330379035491</c:v>
                </c:pt>
                <c:pt idx="88">
                  <c:v>-60.52310450205777</c:v>
                </c:pt>
                <c:pt idx="89">
                  <c:v>-53.0773381155556</c:v>
                </c:pt>
                <c:pt idx="90">
                  <c:v>-44.72340375807812</c:v>
                </c:pt>
                <c:pt idx="91">
                  <c:v>-35.60423956262969</c:v>
                </c:pt>
                <c:pt idx="92">
                  <c:v>-25.87587695690455</c:v>
                </c:pt>
                <c:pt idx="93">
                  <c:v>-15.70477092229845</c:v>
                </c:pt>
                <c:pt idx="94">
                  <c:v>-5.264951903026586</c:v>
                </c:pt>
                <c:pt idx="95">
                  <c:v>5.264951903026365</c:v>
                </c:pt>
                <c:pt idx="96">
                  <c:v>15.70477092229823</c:v>
                </c:pt>
                <c:pt idx="97">
                  <c:v>25.87587695690434</c:v>
                </c:pt>
                <c:pt idx="98">
                  <c:v>35.60423956262949</c:v>
                </c:pt>
                <c:pt idx="99">
                  <c:v>44.72340375807792</c:v>
                </c:pt>
                <c:pt idx="100">
                  <c:v>53.07733811555543</c:v>
                </c:pt>
                <c:pt idx="101">
                  <c:v>60.52310450205763</c:v>
                </c:pt>
                <c:pt idx="102">
                  <c:v>66.9333037903548</c:v>
                </c:pt>
                <c:pt idx="103">
                  <c:v>72.19825569338135</c:v>
                </c:pt>
                <c:pt idx="104">
                  <c:v>76.22787542435594</c:v>
                </c:pt>
                <c:pt idx="105">
                  <c:v>78.95321507246003</c:v>
                </c:pt>
                <c:pt idx="106">
                  <c:v>80.32764332070757</c:v>
                </c:pt>
                <c:pt idx="107">
                  <c:v>80.3276433207076</c:v>
                </c:pt>
                <c:pt idx="108">
                  <c:v>78.95321507246007</c:v>
                </c:pt>
                <c:pt idx="109">
                  <c:v>76.22787542435605</c:v>
                </c:pt>
                <c:pt idx="110">
                  <c:v>72.19825569338147</c:v>
                </c:pt>
                <c:pt idx="111">
                  <c:v>66.93330379035493</c:v>
                </c:pt>
                <c:pt idx="112">
                  <c:v>60.52310450205777</c:v>
                </c:pt>
                <c:pt idx="113">
                  <c:v>53.07733811555561</c:v>
                </c:pt>
                <c:pt idx="114">
                  <c:v>44.72340375807812</c:v>
                </c:pt>
                <c:pt idx="115">
                  <c:v>35.6042395626297</c:v>
                </c:pt>
                <c:pt idx="116">
                  <c:v>25.87587695690469</c:v>
                </c:pt>
                <c:pt idx="117">
                  <c:v>15.70477092229846</c:v>
                </c:pt>
                <c:pt idx="118">
                  <c:v>5.264951903026596</c:v>
                </c:pt>
                <c:pt idx="119">
                  <c:v>-5.264951903026354</c:v>
                </c:pt>
                <c:pt idx="120">
                  <c:v>-15.70477092229822</c:v>
                </c:pt>
                <c:pt idx="121">
                  <c:v>-25.87587695690446</c:v>
                </c:pt>
                <c:pt idx="122">
                  <c:v>-35.60423956262936</c:v>
                </c:pt>
                <c:pt idx="123">
                  <c:v>-44.7234037580778</c:v>
                </c:pt>
                <c:pt idx="124">
                  <c:v>-53.07733811555542</c:v>
                </c:pt>
                <c:pt idx="125">
                  <c:v>-60.52310450205762</c:v>
                </c:pt>
                <c:pt idx="126">
                  <c:v>-66.93330379035487</c:v>
                </c:pt>
                <c:pt idx="127">
                  <c:v>-72.1982556933813</c:v>
                </c:pt>
                <c:pt idx="128">
                  <c:v>-76.22787542435594</c:v>
                </c:pt>
                <c:pt idx="129">
                  <c:v>-78.95321507246003</c:v>
                </c:pt>
                <c:pt idx="130">
                  <c:v>-80.32764332070757</c:v>
                </c:pt>
                <c:pt idx="131">
                  <c:v>-80.32764332070757</c:v>
                </c:pt>
                <c:pt idx="132">
                  <c:v>-78.9532150724601</c:v>
                </c:pt>
                <c:pt idx="133">
                  <c:v>-76.22787542435607</c:v>
                </c:pt>
                <c:pt idx="134">
                  <c:v>-72.19825569338147</c:v>
                </c:pt>
                <c:pt idx="135">
                  <c:v>-66.93330379035494</c:v>
                </c:pt>
                <c:pt idx="136">
                  <c:v>-60.52310450205787</c:v>
                </c:pt>
                <c:pt idx="137">
                  <c:v>-53.07733811555573</c:v>
                </c:pt>
                <c:pt idx="138">
                  <c:v>-44.72340375807812</c:v>
                </c:pt>
                <c:pt idx="139">
                  <c:v>-35.60423956262971</c:v>
                </c:pt>
                <c:pt idx="140">
                  <c:v>-25.87587695690457</c:v>
                </c:pt>
                <c:pt idx="141">
                  <c:v>-15.70477092229861</c:v>
                </c:pt>
                <c:pt idx="142">
                  <c:v>-5.264951903026748</c:v>
                </c:pt>
                <c:pt idx="143">
                  <c:v>5.264951903026344</c:v>
                </c:pt>
              </c:numCache>
            </c:numRef>
          </c:yVal>
          <c:smooth val="0"/>
        </c:ser>
        <c:ser>
          <c:idx val="24"/>
          <c:order val="24"/>
          <c:tx>
            <c:v>guard sense 6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Sheet1!$BV$2:$BV$193</c:f>
              <c:numCache>
                <c:formatCode>General</c:formatCode>
                <c:ptCount val="192"/>
                <c:pt idx="0">
                  <c:v>79.54213087758887</c:v>
                </c:pt>
                <c:pt idx="1">
                  <c:v>69.8434474334138</c:v>
                </c:pt>
                <c:pt idx="2">
                  <c:v>55.3850484684058</c:v>
                </c:pt>
                <c:pt idx="3">
                  <c:v>37.15224997839612</c:v>
                </c:pt>
                <c:pt idx="4">
                  <c:v>16.38758704935478</c:v>
                </c:pt>
                <c:pt idx="5">
                  <c:v>-5.493862855332005</c:v>
                </c:pt>
                <c:pt idx="6">
                  <c:v>-27.00091508546555</c:v>
                </c:pt>
                <c:pt idx="7">
                  <c:v>-46.66789957364657</c:v>
                </c:pt>
                <c:pt idx="8">
                  <c:v>-63.15454382823409</c:v>
                </c:pt>
                <c:pt idx="9">
                  <c:v>-75.3373102887458</c:v>
                </c:pt>
                <c:pt idx="10">
                  <c:v>-82.38596355387136</c:v>
                </c:pt>
                <c:pt idx="11">
                  <c:v>-83.82014955204269</c:v>
                </c:pt>
                <c:pt idx="12">
                  <c:v>-79.54213087758889</c:v>
                </c:pt>
                <c:pt idx="13">
                  <c:v>-69.84344743341381</c:v>
                </c:pt>
                <c:pt idx="14">
                  <c:v>-55.3850484684058</c:v>
                </c:pt>
                <c:pt idx="15">
                  <c:v>-37.15224997839611</c:v>
                </c:pt>
                <c:pt idx="16">
                  <c:v>-16.38758704935481</c:v>
                </c:pt>
                <c:pt idx="17">
                  <c:v>5.49386285533196</c:v>
                </c:pt>
                <c:pt idx="18">
                  <c:v>27.00091508546556</c:v>
                </c:pt>
                <c:pt idx="19">
                  <c:v>46.66789957364656</c:v>
                </c:pt>
                <c:pt idx="20">
                  <c:v>63.15454382823406</c:v>
                </c:pt>
                <c:pt idx="21">
                  <c:v>75.33731028874578</c:v>
                </c:pt>
                <c:pt idx="22">
                  <c:v>82.38596355387135</c:v>
                </c:pt>
                <c:pt idx="23">
                  <c:v>83.82014955204271</c:v>
                </c:pt>
                <c:pt idx="24">
                  <c:v>79.5421308775889</c:v>
                </c:pt>
                <c:pt idx="25">
                  <c:v>69.84344743341381</c:v>
                </c:pt>
                <c:pt idx="26">
                  <c:v>55.38504846840584</c:v>
                </c:pt>
                <c:pt idx="27">
                  <c:v>37.15224997839619</c:v>
                </c:pt>
                <c:pt idx="28">
                  <c:v>16.38758704935482</c:v>
                </c:pt>
                <c:pt idx="29">
                  <c:v>-5.493862855331948</c:v>
                </c:pt>
                <c:pt idx="30">
                  <c:v>-27.00091508546555</c:v>
                </c:pt>
                <c:pt idx="31">
                  <c:v>-46.66789957364654</c:v>
                </c:pt>
                <c:pt idx="32">
                  <c:v>-63.15454382823405</c:v>
                </c:pt>
                <c:pt idx="33">
                  <c:v>-75.33731028874578</c:v>
                </c:pt>
                <c:pt idx="34">
                  <c:v>-82.38596355387133</c:v>
                </c:pt>
                <c:pt idx="35">
                  <c:v>-83.82014955204271</c:v>
                </c:pt>
                <c:pt idx="36">
                  <c:v>-79.54213087758889</c:v>
                </c:pt>
                <c:pt idx="37">
                  <c:v>-69.84344743341383</c:v>
                </c:pt>
                <c:pt idx="38">
                  <c:v>-55.38504846840584</c:v>
                </c:pt>
                <c:pt idx="39">
                  <c:v>-37.1522499783962</c:v>
                </c:pt>
                <c:pt idx="40">
                  <c:v>-16.3875870493549</c:v>
                </c:pt>
                <c:pt idx="41">
                  <c:v>5.493862855331863</c:v>
                </c:pt>
                <c:pt idx="42">
                  <c:v>27.00091508546555</c:v>
                </c:pt>
                <c:pt idx="43">
                  <c:v>46.66789957364654</c:v>
                </c:pt>
                <c:pt idx="44">
                  <c:v>63.15454382823405</c:v>
                </c:pt>
                <c:pt idx="45">
                  <c:v>75.33731028874576</c:v>
                </c:pt>
                <c:pt idx="46">
                  <c:v>82.38596355387133</c:v>
                </c:pt>
                <c:pt idx="47">
                  <c:v>83.82014955204271</c:v>
                </c:pt>
                <c:pt idx="48">
                  <c:v>79.54213087758893</c:v>
                </c:pt>
                <c:pt idx="49">
                  <c:v>69.84344743341384</c:v>
                </c:pt>
                <c:pt idx="50">
                  <c:v>55.38504846840585</c:v>
                </c:pt>
                <c:pt idx="51">
                  <c:v>37.15224997839621</c:v>
                </c:pt>
                <c:pt idx="52">
                  <c:v>16.38758704935491</c:v>
                </c:pt>
                <c:pt idx="53">
                  <c:v>-5.493862855331852</c:v>
                </c:pt>
                <c:pt idx="54">
                  <c:v>-27.00091508546539</c:v>
                </c:pt>
                <c:pt idx="55">
                  <c:v>-46.66789957364653</c:v>
                </c:pt>
                <c:pt idx="56">
                  <c:v>-63.15454382823405</c:v>
                </c:pt>
                <c:pt idx="57">
                  <c:v>-75.33731028874576</c:v>
                </c:pt>
                <c:pt idx="58">
                  <c:v>-82.38596355387133</c:v>
                </c:pt>
                <c:pt idx="59">
                  <c:v>-83.82014955204271</c:v>
                </c:pt>
                <c:pt idx="60">
                  <c:v>-79.54213087758889</c:v>
                </c:pt>
                <c:pt idx="61">
                  <c:v>-69.84344743341393</c:v>
                </c:pt>
                <c:pt idx="62">
                  <c:v>-55.38504846840586</c:v>
                </c:pt>
                <c:pt idx="63">
                  <c:v>-37.15224997839636</c:v>
                </c:pt>
                <c:pt idx="64">
                  <c:v>-16.38758704935492</c:v>
                </c:pt>
                <c:pt idx="65">
                  <c:v>5.493862855331992</c:v>
                </c:pt>
                <c:pt idx="66">
                  <c:v>27.00091508546538</c:v>
                </c:pt>
                <c:pt idx="67">
                  <c:v>46.66789957364653</c:v>
                </c:pt>
                <c:pt idx="68">
                  <c:v>63.15454382823393</c:v>
                </c:pt>
                <c:pt idx="69">
                  <c:v>75.33731028874575</c:v>
                </c:pt>
                <c:pt idx="70">
                  <c:v>82.38596355387131</c:v>
                </c:pt>
                <c:pt idx="71">
                  <c:v>83.82014955204271</c:v>
                </c:pt>
              </c:numCache>
            </c:numRef>
          </c:xVal>
          <c:yVal>
            <c:numRef>
              <c:f>Sheet1!$BW$2:$BW$193</c:f>
              <c:numCache>
                <c:formatCode>General</c:formatCode>
                <c:ptCount val="192"/>
                <c:pt idx="0">
                  <c:v>27.00091508546557</c:v>
                </c:pt>
                <c:pt idx="1">
                  <c:v>46.66789957364658</c:v>
                </c:pt>
                <c:pt idx="2">
                  <c:v>63.15454382823409</c:v>
                </c:pt>
                <c:pt idx="3">
                  <c:v>75.3373102887458</c:v>
                </c:pt>
                <c:pt idx="4">
                  <c:v>82.38596355387136</c:v>
                </c:pt>
                <c:pt idx="5">
                  <c:v>83.82014955204269</c:v>
                </c:pt>
                <c:pt idx="6">
                  <c:v>79.54213087758887</c:v>
                </c:pt>
                <c:pt idx="7">
                  <c:v>69.84344743341381</c:v>
                </c:pt>
                <c:pt idx="8">
                  <c:v>55.3850484684058</c:v>
                </c:pt>
                <c:pt idx="9">
                  <c:v>37.15224997839614</c:v>
                </c:pt>
                <c:pt idx="10">
                  <c:v>16.3875870493548</c:v>
                </c:pt>
                <c:pt idx="11">
                  <c:v>-5.493862855332</c:v>
                </c:pt>
                <c:pt idx="12">
                  <c:v>-27.00091508546553</c:v>
                </c:pt>
                <c:pt idx="13">
                  <c:v>-46.66789957364657</c:v>
                </c:pt>
                <c:pt idx="14">
                  <c:v>-63.15454382823409</c:v>
                </c:pt>
                <c:pt idx="15">
                  <c:v>-75.3373102887458</c:v>
                </c:pt>
                <c:pt idx="16">
                  <c:v>-82.38596355387135</c:v>
                </c:pt>
                <c:pt idx="17">
                  <c:v>-83.82014955204271</c:v>
                </c:pt>
                <c:pt idx="18">
                  <c:v>-79.54213087758887</c:v>
                </c:pt>
                <c:pt idx="19">
                  <c:v>-69.84344743341381</c:v>
                </c:pt>
                <c:pt idx="20">
                  <c:v>-55.38504846840583</c:v>
                </c:pt>
                <c:pt idx="21">
                  <c:v>-37.15224997839618</c:v>
                </c:pt>
                <c:pt idx="22">
                  <c:v>-16.38758704935481</c:v>
                </c:pt>
                <c:pt idx="23">
                  <c:v>5.493862855331953</c:v>
                </c:pt>
                <c:pt idx="24">
                  <c:v>27.00091508546549</c:v>
                </c:pt>
                <c:pt idx="25">
                  <c:v>46.66789957364656</c:v>
                </c:pt>
                <c:pt idx="26">
                  <c:v>63.15454382823405</c:v>
                </c:pt>
                <c:pt idx="27">
                  <c:v>75.33731028874578</c:v>
                </c:pt>
                <c:pt idx="28">
                  <c:v>82.38596355387135</c:v>
                </c:pt>
                <c:pt idx="29">
                  <c:v>83.82014955204271</c:v>
                </c:pt>
                <c:pt idx="30">
                  <c:v>79.54213087758887</c:v>
                </c:pt>
                <c:pt idx="31">
                  <c:v>69.84344743341383</c:v>
                </c:pt>
                <c:pt idx="32">
                  <c:v>55.38504846840584</c:v>
                </c:pt>
                <c:pt idx="33">
                  <c:v>37.15224997839619</c:v>
                </c:pt>
                <c:pt idx="34">
                  <c:v>16.3875870493549</c:v>
                </c:pt>
                <c:pt idx="35">
                  <c:v>-5.49386285533187</c:v>
                </c:pt>
                <c:pt idx="36">
                  <c:v>-27.00091508546555</c:v>
                </c:pt>
                <c:pt idx="37">
                  <c:v>-46.66789957364654</c:v>
                </c:pt>
                <c:pt idx="38">
                  <c:v>-63.15454382823405</c:v>
                </c:pt>
                <c:pt idx="39">
                  <c:v>-75.33731028874578</c:v>
                </c:pt>
                <c:pt idx="40">
                  <c:v>-82.38596355387133</c:v>
                </c:pt>
                <c:pt idx="41">
                  <c:v>-83.82014955204271</c:v>
                </c:pt>
                <c:pt idx="42">
                  <c:v>-79.54213087758889</c:v>
                </c:pt>
                <c:pt idx="43">
                  <c:v>-69.84344743341383</c:v>
                </c:pt>
                <c:pt idx="44">
                  <c:v>-55.38504846840585</c:v>
                </c:pt>
                <c:pt idx="45">
                  <c:v>-37.1522499783962</c:v>
                </c:pt>
                <c:pt idx="46">
                  <c:v>-16.38758704935491</c:v>
                </c:pt>
                <c:pt idx="47">
                  <c:v>5.493862855331858</c:v>
                </c:pt>
                <c:pt idx="48">
                  <c:v>27.0009150854654</c:v>
                </c:pt>
                <c:pt idx="49">
                  <c:v>46.66789957364654</c:v>
                </c:pt>
                <c:pt idx="50">
                  <c:v>63.15454382823405</c:v>
                </c:pt>
                <c:pt idx="51">
                  <c:v>75.33731028874576</c:v>
                </c:pt>
                <c:pt idx="52">
                  <c:v>82.38596355387133</c:v>
                </c:pt>
                <c:pt idx="53">
                  <c:v>83.82014955204271</c:v>
                </c:pt>
                <c:pt idx="54">
                  <c:v>79.54213087758893</c:v>
                </c:pt>
                <c:pt idx="55">
                  <c:v>69.84344743341384</c:v>
                </c:pt>
                <c:pt idx="56">
                  <c:v>55.38504846840586</c:v>
                </c:pt>
                <c:pt idx="57">
                  <c:v>37.15224997839621</c:v>
                </c:pt>
                <c:pt idx="58">
                  <c:v>16.38758704935492</c:v>
                </c:pt>
                <c:pt idx="59">
                  <c:v>-5.493862855331847</c:v>
                </c:pt>
                <c:pt idx="60">
                  <c:v>-27.00091508546553</c:v>
                </c:pt>
                <c:pt idx="61">
                  <c:v>-46.66789957364641</c:v>
                </c:pt>
                <c:pt idx="62">
                  <c:v>-63.15454382823403</c:v>
                </c:pt>
                <c:pt idx="63">
                  <c:v>-75.3373102887457</c:v>
                </c:pt>
                <c:pt idx="64">
                  <c:v>-82.38596355387133</c:v>
                </c:pt>
                <c:pt idx="65">
                  <c:v>-83.82014955204269</c:v>
                </c:pt>
                <c:pt idx="66">
                  <c:v>-79.54213087758895</c:v>
                </c:pt>
                <c:pt idx="67">
                  <c:v>-69.84344743341384</c:v>
                </c:pt>
                <c:pt idx="68">
                  <c:v>-55.38504846840598</c:v>
                </c:pt>
                <c:pt idx="69">
                  <c:v>-37.15224997839622</c:v>
                </c:pt>
                <c:pt idx="70">
                  <c:v>-16.38758704935507</c:v>
                </c:pt>
                <c:pt idx="71">
                  <c:v>5.493862855331837</c:v>
                </c:pt>
              </c:numCache>
            </c:numRef>
          </c:yVal>
          <c:smooth val="0"/>
        </c:ser>
        <c:ser>
          <c:idx val="25"/>
          <c:order val="25"/>
          <c:tx>
            <c:v>sense 6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Sheet1!$BY$2:$BY$193</c:f>
              <c:numCache>
                <c:formatCode>General</c:formatCode>
                <c:ptCount val="192"/>
                <c:pt idx="0">
                  <c:v>75.33731028874582</c:v>
                </c:pt>
                <c:pt idx="1">
                  <c:v>63.1545438282341</c:v>
                </c:pt>
                <c:pt idx="2">
                  <c:v>46.6678995736466</c:v>
                </c:pt>
                <c:pt idx="3">
                  <c:v>27.00091508546558</c:v>
                </c:pt>
                <c:pt idx="4">
                  <c:v>5.493862855332034</c:v>
                </c:pt>
                <c:pt idx="5">
                  <c:v>-16.38758704935475</c:v>
                </c:pt>
                <c:pt idx="6">
                  <c:v>-37.15224997839609</c:v>
                </c:pt>
                <c:pt idx="7">
                  <c:v>-55.38504846840576</c:v>
                </c:pt>
                <c:pt idx="8">
                  <c:v>-69.84344743341379</c:v>
                </c:pt>
                <c:pt idx="9">
                  <c:v>-79.54213087758887</c:v>
                </c:pt>
                <c:pt idx="10">
                  <c:v>-83.82014955204269</c:v>
                </c:pt>
                <c:pt idx="11">
                  <c:v>-82.38596355387136</c:v>
                </c:pt>
                <c:pt idx="12">
                  <c:v>-75.33731028874582</c:v>
                </c:pt>
                <c:pt idx="13">
                  <c:v>-63.15454382823413</c:v>
                </c:pt>
                <c:pt idx="14">
                  <c:v>-46.66789957364665</c:v>
                </c:pt>
                <c:pt idx="15">
                  <c:v>-27.00091508546559</c:v>
                </c:pt>
                <c:pt idx="16">
                  <c:v>-5.493862855332063</c:v>
                </c:pt>
                <c:pt idx="17">
                  <c:v>16.3875870493547</c:v>
                </c:pt>
                <c:pt idx="18">
                  <c:v>37.15224997839609</c:v>
                </c:pt>
                <c:pt idx="19">
                  <c:v>55.38504846840574</c:v>
                </c:pt>
                <c:pt idx="20">
                  <c:v>69.84344743341376</c:v>
                </c:pt>
                <c:pt idx="21">
                  <c:v>79.54213087758887</c:v>
                </c:pt>
                <c:pt idx="22">
                  <c:v>83.82014955204269</c:v>
                </c:pt>
                <c:pt idx="23">
                  <c:v>82.38596355387138</c:v>
                </c:pt>
                <c:pt idx="24">
                  <c:v>75.33731028874582</c:v>
                </c:pt>
                <c:pt idx="25">
                  <c:v>63.15454382823414</c:v>
                </c:pt>
                <c:pt idx="26">
                  <c:v>46.66789957364666</c:v>
                </c:pt>
                <c:pt idx="27">
                  <c:v>27.00091508546567</c:v>
                </c:pt>
                <c:pt idx="28">
                  <c:v>5.493862855332074</c:v>
                </c:pt>
                <c:pt idx="29">
                  <c:v>-16.38758704935469</c:v>
                </c:pt>
                <c:pt idx="30">
                  <c:v>-37.15224997839601</c:v>
                </c:pt>
                <c:pt idx="31">
                  <c:v>-55.38504846840568</c:v>
                </c:pt>
                <c:pt idx="32">
                  <c:v>-69.84344743341379</c:v>
                </c:pt>
                <c:pt idx="33">
                  <c:v>-79.54213087758887</c:v>
                </c:pt>
                <c:pt idx="34">
                  <c:v>-83.82014955204269</c:v>
                </c:pt>
                <c:pt idx="35">
                  <c:v>-82.38596355387138</c:v>
                </c:pt>
                <c:pt idx="36">
                  <c:v>-75.33731028874586</c:v>
                </c:pt>
                <c:pt idx="37">
                  <c:v>-63.1545438282342</c:v>
                </c:pt>
                <c:pt idx="38">
                  <c:v>-46.66789957364672</c:v>
                </c:pt>
                <c:pt idx="39">
                  <c:v>-27.00091508546561</c:v>
                </c:pt>
                <c:pt idx="40">
                  <c:v>-5.493862855332085</c:v>
                </c:pt>
                <c:pt idx="41">
                  <c:v>16.38758704935469</c:v>
                </c:pt>
                <c:pt idx="42">
                  <c:v>37.152249978396</c:v>
                </c:pt>
                <c:pt idx="43">
                  <c:v>55.38504846840568</c:v>
                </c:pt>
                <c:pt idx="44">
                  <c:v>69.8434474334137</c:v>
                </c:pt>
                <c:pt idx="45">
                  <c:v>79.54213087758886</c:v>
                </c:pt>
                <c:pt idx="46">
                  <c:v>83.82014955204269</c:v>
                </c:pt>
                <c:pt idx="47">
                  <c:v>82.38596355387138</c:v>
                </c:pt>
                <c:pt idx="48">
                  <c:v>75.33731028874586</c:v>
                </c:pt>
                <c:pt idx="49">
                  <c:v>63.1545438282342</c:v>
                </c:pt>
                <c:pt idx="50">
                  <c:v>46.66789957364674</c:v>
                </c:pt>
                <c:pt idx="51">
                  <c:v>27.00091508546576</c:v>
                </c:pt>
                <c:pt idx="52">
                  <c:v>5.493862855332094</c:v>
                </c:pt>
                <c:pt idx="53">
                  <c:v>-16.38758704935467</c:v>
                </c:pt>
                <c:pt idx="54">
                  <c:v>-37.152249978396</c:v>
                </c:pt>
                <c:pt idx="55">
                  <c:v>-55.38504846840567</c:v>
                </c:pt>
                <c:pt idx="56">
                  <c:v>-69.8434474334137</c:v>
                </c:pt>
                <c:pt idx="57">
                  <c:v>-79.54213087758882</c:v>
                </c:pt>
                <c:pt idx="58">
                  <c:v>-83.82014955204269</c:v>
                </c:pt>
                <c:pt idx="59">
                  <c:v>-82.38596355387138</c:v>
                </c:pt>
                <c:pt idx="60">
                  <c:v>-75.33731028874593</c:v>
                </c:pt>
                <c:pt idx="61">
                  <c:v>-63.1545438282342</c:v>
                </c:pt>
                <c:pt idx="62">
                  <c:v>-46.66789957364662</c:v>
                </c:pt>
                <c:pt idx="63">
                  <c:v>-27.00091508546577</c:v>
                </c:pt>
                <c:pt idx="64">
                  <c:v>-5.493862855332104</c:v>
                </c:pt>
                <c:pt idx="65">
                  <c:v>16.38758704935451</c:v>
                </c:pt>
                <c:pt idx="66">
                  <c:v>37.15224997839599</c:v>
                </c:pt>
                <c:pt idx="67">
                  <c:v>55.38504846840555</c:v>
                </c:pt>
                <c:pt idx="68">
                  <c:v>69.8434474334137</c:v>
                </c:pt>
                <c:pt idx="69">
                  <c:v>79.54213087758885</c:v>
                </c:pt>
                <c:pt idx="70">
                  <c:v>83.82014955204268</c:v>
                </c:pt>
                <c:pt idx="71">
                  <c:v>82.38596355387138</c:v>
                </c:pt>
              </c:numCache>
            </c:numRef>
          </c:xVal>
          <c:yVal>
            <c:numRef>
              <c:f>Sheet1!$BZ$2:$BZ$193</c:f>
              <c:numCache>
                <c:formatCode>General</c:formatCode>
                <c:ptCount val="192"/>
                <c:pt idx="0">
                  <c:v>37.15224997839611</c:v>
                </c:pt>
                <c:pt idx="1">
                  <c:v>55.38504846840578</c:v>
                </c:pt>
                <c:pt idx="2">
                  <c:v>69.84344743341379</c:v>
                </c:pt>
                <c:pt idx="3">
                  <c:v>79.54213087758887</c:v>
                </c:pt>
                <c:pt idx="4">
                  <c:v>83.82014955204269</c:v>
                </c:pt>
                <c:pt idx="5">
                  <c:v>82.38596355387136</c:v>
                </c:pt>
                <c:pt idx="6">
                  <c:v>75.33731028874582</c:v>
                </c:pt>
                <c:pt idx="7">
                  <c:v>63.15454382823413</c:v>
                </c:pt>
                <c:pt idx="8">
                  <c:v>46.66789957364661</c:v>
                </c:pt>
                <c:pt idx="9">
                  <c:v>27.00091508546559</c:v>
                </c:pt>
                <c:pt idx="10">
                  <c:v>5.49386285533206</c:v>
                </c:pt>
                <c:pt idx="11">
                  <c:v>-16.38758704935475</c:v>
                </c:pt>
                <c:pt idx="12">
                  <c:v>-37.15224997839609</c:v>
                </c:pt>
                <c:pt idx="13">
                  <c:v>-55.38504846840576</c:v>
                </c:pt>
                <c:pt idx="14">
                  <c:v>-69.84344743341376</c:v>
                </c:pt>
                <c:pt idx="15">
                  <c:v>-79.54213087758887</c:v>
                </c:pt>
                <c:pt idx="16">
                  <c:v>-83.82014955204269</c:v>
                </c:pt>
                <c:pt idx="17">
                  <c:v>-82.38596355387138</c:v>
                </c:pt>
                <c:pt idx="18">
                  <c:v>-75.33731028874582</c:v>
                </c:pt>
                <c:pt idx="19">
                  <c:v>-63.15454382823414</c:v>
                </c:pt>
                <c:pt idx="20">
                  <c:v>-46.66789957364665</c:v>
                </c:pt>
                <c:pt idx="21">
                  <c:v>-27.0009150854656</c:v>
                </c:pt>
                <c:pt idx="22">
                  <c:v>-5.493862855332068</c:v>
                </c:pt>
                <c:pt idx="23">
                  <c:v>16.3875870493547</c:v>
                </c:pt>
                <c:pt idx="24">
                  <c:v>37.15224997839608</c:v>
                </c:pt>
                <c:pt idx="25">
                  <c:v>55.38504846840574</c:v>
                </c:pt>
                <c:pt idx="26">
                  <c:v>69.84344743341376</c:v>
                </c:pt>
                <c:pt idx="27">
                  <c:v>79.54213087758885</c:v>
                </c:pt>
                <c:pt idx="28">
                  <c:v>83.82014955204269</c:v>
                </c:pt>
                <c:pt idx="29">
                  <c:v>82.38596355387138</c:v>
                </c:pt>
                <c:pt idx="30">
                  <c:v>75.33731028874586</c:v>
                </c:pt>
                <c:pt idx="31">
                  <c:v>63.1545438282342</c:v>
                </c:pt>
                <c:pt idx="32">
                  <c:v>46.66789957364659</c:v>
                </c:pt>
                <c:pt idx="33">
                  <c:v>27.00091508546561</c:v>
                </c:pt>
                <c:pt idx="34">
                  <c:v>5.493862855332078</c:v>
                </c:pt>
                <c:pt idx="35">
                  <c:v>-16.38758704935469</c:v>
                </c:pt>
                <c:pt idx="36">
                  <c:v>-37.15224997839601</c:v>
                </c:pt>
                <c:pt idx="37">
                  <c:v>-55.38504846840568</c:v>
                </c:pt>
                <c:pt idx="38">
                  <c:v>-69.8434474334137</c:v>
                </c:pt>
                <c:pt idx="39">
                  <c:v>-79.54213087758886</c:v>
                </c:pt>
                <c:pt idx="40">
                  <c:v>-83.82014955204269</c:v>
                </c:pt>
                <c:pt idx="41">
                  <c:v>-82.38596355387138</c:v>
                </c:pt>
                <c:pt idx="42">
                  <c:v>-75.33731028874586</c:v>
                </c:pt>
                <c:pt idx="43">
                  <c:v>-63.1545438282342</c:v>
                </c:pt>
                <c:pt idx="44">
                  <c:v>-46.66789957364674</c:v>
                </c:pt>
                <c:pt idx="45">
                  <c:v>-27.00091508546561</c:v>
                </c:pt>
                <c:pt idx="46">
                  <c:v>-5.49386285533209</c:v>
                </c:pt>
                <c:pt idx="47">
                  <c:v>16.38758704935468</c:v>
                </c:pt>
                <c:pt idx="48">
                  <c:v>37.152249978396</c:v>
                </c:pt>
                <c:pt idx="49">
                  <c:v>55.38504846840567</c:v>
                </c:pt>
                <c:pt idx="50">
                  <c:v>69.8434474334137</c:v>
                </c:pt>
                <c:pt idx="51">
                  <c:v>79.54213087758882</c:v>
                </c:pt>
                <c:pt idx="52">
                  <c:v>83.82014955204269</c:v>
                </c:pt>
                <c:pt idx="53">
                  <c:v>82.38596355387138</c:v>
                </c:pt>
                <c:pt idx="54">
                  <c:v>75.33731028874588</c:v>
                </c:pt>
                <c:pt idx="55">
                  <c:v>63.1545438282342</c:v>
                </c:pt>
                <c:pt idx="56">
                  <c:v>46.66789957364674</c:v>
                </c:pt>
                <c:pt idx="57">
                  <c:v>27.00091508546577</c:v>
                </c:pt>
                <c:pt idx="58">
                  <c:v>5.4938628553321</c:v>
                </c:pt>
                <c:pt idx="59">
                  <c:v>-16.38758704935467</c:v>
                </c:pt>
                <c:pt idx="60">
                  <c:v>-37.15224997839585</c:v>
                </c:pt>
                <c:pt idx="61">
                  <c:v>-55.38504846840566</c:v>
                </c:pt>
                <c:pt idx="62">
                  <c:v>-69.84344743341379</c:v>
                </c:pt>
                <c:pt idx="63">
                  <c:v>-79.54213087758882</c:v>
                </c:pt>
                <c:pt idx="64">
                  <c:v>-83.82014955204269</c:v>
                </c:pt>
                <c:pt idx="65">
                  <c:v>-82.38596355387141</c:v>
                </c:pt>
                <c:pt idx="66">
                  <c:v>-75.33731028874588</c:v>
                </c:pt>
                <c:pt idx="67">
                  <c:v>-63.1545438282343</c:v>
                </c:pt>
                <c:pt idx="68">
                  <c:v>-46.66789957364674</c:v>
                </c:pt>
                <c:pt idx="69">
                  <c:v>-27.00091508546564</c:v>
                </c:pt>
                <c:pt idx="70">
                  <c:v>-5.493862855332258</c:v>
                </c:pt>
                <c:pt idx="71">
                  <c:v>16.38758704935466</c:v>
                </c:pt>
              </c:numCache>
            </c:numRef>
          </c:yVal>
          <c:smooth val="0"/>
        </c:ser>
        <c:ser>
          <c:idx val="26"/>
          <c:order val="26"/>
          <c:tx>
            <c:v>field 7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Sheet1!$CB$2:$CB$193</c:f>
              <c:numCache>
                <c:formatCode>General</c:formatCode>
                <c:ptCount val="192"/>
                <c:pt idx="0">
                  <c:v>86.7514253702084</c:v>
                </c:pt>
                <c:pt idx="1">
                  <c:v>84.51850980029347</c:v>
                </c:pt>
                <c:pt idx="2">
                  <c:v>80.8394590947376</c:v>
                </c:pt>
                <c:pt idx="3">
                  <c:v>75.77722283113838</c:v>
                </c:pt>
                <c:pt idx="4">
                  <c:v>69.41841727548308</c:v>
                </c:pt>
                <c:pt idx="5">
                  <c:v>61.87184335382291</c:v>
                </c:pt>
                <c:pt idx="6">
                  <c:v>53.26662503826306</c:v>
                </c:pt>
                <c:pt idx="7">
                  <c:v>43.75000000000001</c:v>
                </c:pt>
                <c:pt idx="8">
                  <c:v>33.48480033194536</c:v>
                </c:pt>
                <c:pt idx="9">
                  <c:v>22.64666644647058</c:v>
                </c:pt>
                <c:pt idx="10">
                  <c:v>11.42104181925452</c:v>
                </c:pt>
                <c:pt idx="11">
                  <c:v>5.36002449022521E-15</c:v>
                </c:pt>
                <c:pt idx="12">
                  <c:v>-11.4210418192545</c:v>
                </c:pt>
                <c:pt idx="13">
                  <c:v>-22.64666644647055</c:v>
                </c:pt>
                <c:pt idx="14">
                  <c:v>-33.48480033194533</c:v>
                </c:pt>
                <c:pt idx="15">
                  <c:v>-43.74999999999997</c:v>
                </c:pt>
                <c:pt idx="16">
                  <c:v>-53.26662503826303</c:v>
                </c:pt>
                <c:pt idx="17">
                  <c:v>-61.8718433538229</c:v>
                </c:pt>
                <c:pt idx="18">
                  <c:v>-69.41841727548307</c:v>
                </c:pt>
                <c:pt idx="19">
                  <c:v>-75.77722283113837</c:v>
                </c:pt>
                <c:pt idx="20">
                  <c:v>-80.8394590947376</c:v>
                </c:pt>
                <c:pt idx="21">
                  <c:v>-84.51850980029347</c:v>
                </c:pt>
                <c:pt idx="22">
                  <c:v>-86.7514253702084</c:v>
                </c:pt>
                <c:pt idx="23">
                  <c:v>-87.5</c:v>
                </c:pt>
                <c:pt idx="24">
                  <c:v>-86.75142537020842</c:v>
                </c:pt>
                <c:pt idx="25">
                  <c:v>-84.51850980029348</c:v>
                </c:pt>
                <c:pt idx="26">
                  <c:v>-80.8394590947376</c:v>
                </c:pt>
                <c:pt idx="27">
                  <c:v>-75.7772228311384</c:v>
                </c:pt>
                <c:pt idx="28">
                  <c:v>-69.41841727548309</c:v>
                </c:pt>
                <c:pt idx="29">
                  <c:v>-61.87184335382294</c:v>
                </c:pt>
                <c:pt idx="30">
                  <c:v>-53.26662503826308</c:v>
                </c:pt>
                <c:pt idx="31">
                  <c:v>-43.75000000000004</c:v>
                </c:pt>
                <c:pt idx="32">
                  <c:v>-33.48480033194541</c:v>
                </c:pt>
                <c:pt idx="33">
                  <c:v>-22.64666644647063</c:v>
                </c:pt>
                <c:pt idx="34">
                  <c:v>-11.42104181925459</c:v>
                </c:pt>
                <c:pt idx="35">
                  <c:v>-1.60800734706756E-14</c:v>
                </c:pt>
                <c:pt idx="36">
                  <c:v>11.42104181925449</c:v>
                </c:pt>
                <c:pt idx="37">
                  <c:v>22.64666644647053</c:v>
                </c:pt>
                <c:pt idx="38">
                  <c:v>33.4848003319453</c:v>
                </c:pt>
                <c:pt idx="39">
                  <c:v>43.74999999999994</c:v>
                </c:pt>
                <c:pt idx="40">
                  <c:v>53.26662503826299</c:v>
                </c:pt>
                <c:pt idx="41">
                  <c:v>61.8718433538229</c:v>
                </c:pt>
                <c:pt idx="42">
                  <c:v>69.41841727548305</c:v>
                </c:pt>
                <c:pt idx="43">
                  <c:v>75.77722283113835</c:v>
                </c:pt>
                <c:pt idx="44">
                  <c:v>80.83945909473756</c:v>
                </c:pt>
                <c:pt idx="45">
                  <c:v>84.51850980029345</c:v>
                </c:pt>
                <c:pt idx="46">
                  <c:v>86.7514253702084</c:v>
                </c:pt>
                <c:pt idx="47">
                  <c:v>87.5</c:v>
                </c:pt>
                <c:pt idx="48">
                  <c:v>86.75142537020842</c:v>
                </c:pt>
                <c:pt idx="49">
                  <c:v>84.51850980029348</c:v>
                </c:pt>
                <c:pt idx="50">
                  <c:v>80.83945909473762</c:v>
                </c:pt>
                <c:pt idx="51">
                  <c:v>75.77722283113841</c:v>
                </c:pt>
                <c:pt idx="52">
                  <c:v>69.41841727548314</c:v>
                </c:pt>
                <c:pt idx="53">
                  <c:v>61.87184335382298</c:v>
                </c:pt>
                <c:pt idx="54">
                  <c:v>53.26662503826309</c:v>
                </c:pt>
                <c:pt idx="55">
                  <c:v>43.75000000000005</c:v>
                </c:pt>
                <c:pt idx="56">
                  <c:v>33.48480033194542</c:v>
                </c:pt>
                <c:pt idx="57">
                  <c:v>22.64666644647064</c:v>
                </c:pt>
                <c:pt idx="58">
                  <c:v>11.4210418192546</c:v>
                </c:pt>
                <c:pt idx="59">
                  <c:v>1.04515734174887E-13</c:v>
                </c:pt>
                <c:pt idx="60">
                  <c:v>-11.42104181925447</c:v>
                </c:pt>
                <c:pt idx="61">
                  <c:v>-22.64666644647052</c:v>
                </c:pt>
                <c:pt idx="62">
                  <c:v>-33.48480033194522</c:v>
                </c:pt>
                <c:pt idx="63">
                  <c:v>-43.74999999999992</c:v>
                </c:pt>
                <c:pt idx="64">
                  <c:v>-53.26662503826305</c:v>
                </c:pt>
                <c:pt idx="65">
                  <c:v>-61.87184335382283</c:v>
                </c:pt>
                <c:pt idx="66">
                  <c:v>-69.41841727548305</c:v>
                </c:pt>
                <c:pt idx="67">
                  <c:v>-75.77722283113831</c:v>
                </c:pt>
                <c:pt idx="68">
                  <c:v>-80.83945909473756</c:v>
                </c:pt>
                <c:pt idx="69">
                  <c:v>-84.51850980029343</c:v>
                </c:pt>
                <c:pt idx="70">
                  <c:v>-86.7514253702084</c:v>
                </c:pt>
                <c:pt idx="71">
                  <c:v>-87.5</c:v>
                </c:pt>
                <c:pt idx="72">
                  <c:v>-86.75142537020842</c:v>
                </c:pt>
                <c:pt idx="73">
                  <c:v>-84.51850980029348</c:v>
                </c:pt>
                <c:pt idx="74">
                  <c:v>-80.83945909473764</c:v>
                </c:pt>
                <c:pt idx="75">
                  <c:v>-75.77722283113843</c:v>
                </c:pt>
                <c:pt idx="76">
                  <c:v>-69.41841727548308</c:v>
                </c:pt>
                <c:pt idx="77">
                  <c:v>-61.87184335382299</c:v>
                </c:pt>
                <c:pt idx="78">
                  <c:v>-53.2666250382631</c:v>
                </c:pt>
                <c:pt idx="79">
                  <c:v>-43.75000000000011</c:v>
                </c:pt>
                <c:pt idx="80">
                  <c:v>-33.48480033194542</c:v>
                </c:pt>
                <c:pt idx="81">
                  <c:v>-22.64666644647072</c:v>
                </c:pt>
                <c:pt idx="82">
                  <c:v>-11.42104181925462</c:v>
                </c:pt>
                <c:pt idx="83">
                  <c:v>-3.75201714315765E-14</c:v>
                </c:pt>
                <c:pt idx="84">
                  <c:v>11.42104181925439</c:v>
                </c:pt>
                <c:pt idx="85">
                  <c:v>22.6466664464705</c:v>
                </c:pt>
                <c:pt idx="86">
                  <c:v>33.48480033194521</c:v>
                </c:pt>
                <c:pt idx="87">
                  <c:v>43.74999999999992</c:v>
                </c:pt>
                <c:pt idx="88">
                  <c:v>53.26662503826291</c:v>
                </c:pt>
                <c:pt idx="89">
                  <c:v>61.87184335382283</c:v>
                </c:pt>
                <c:pt idx="90">
                  <c:v>69.41841727548305</c:v>
                </c:pt>
                <c:pt idx="91">
                  <c:v>75.7772228311383</c:v>
                </c:pt>
                <c:pt idx="92">
                  <c:v>80.83945909473756</c:v>
                </c:pt>
                <c:pt idx="93">
                  <c:v>84.51850980029343</c:v>
                </c:pt>
                <c:pt idx="94">
                  <c:v>86.7514253702084</c:v>
                </c:pt>
                <c:pt idx="95">
                  <c:v>87.5</c:v>
                </c:pt>
                <c:pt idx="96">
                  <c:v>86.75142537020842</c:v>
                </c:pt>
                <c:pt idx="97">
                  <c:v>84.5185098002935</c:v>
                </c:pt>
                <c:pt idx="98">
                  <c:v>80.83945909473764</c:v>
                </c:pt>
                <c:pt idx="99">
                  <c:v>75.77722283113843</c:v>
                </c:pt>
                <c:pt idx="100">
                  <c:v>69.41841727548319</c:v>
                </c:pt>
                <c:pt idx="101">
                  <c:v>61.871843353823</c:v>
                </c:pt>
                <c:pt idx="102">
                  <c:v>53.26662503826311</c:v>
                </c:pt>
                <c:pt idx="103">
                  <c:v>43.75000000000013</c:v>
                </c:pt>
                <c:pt idx="104">
                  <c:v>33.48480033194544</c:v>
                </c:pt>
                <c:pt idx="105">
                  <c:v>22.64666644647074</c:v>
                </c:pt>
                <c:pt idx="106">
                  <c:v>11.42104181925463</c:v>
                </c:pt>
                <c:pt idx="107">
                  <c:v>2.03671443859549E-13</c:v>
                </c:pt>
                <c:pt idx="108">
                  <c:v>-11.42104181925438</c:v>
                </c:pt>
                <c:pt idx="109">
                  <c:v>-22.6466664464705</c:v>
                </c:pt>
                <c:pt idx="110">
                  <c:v>-33.4848003319452</c:v>
                </c:pt>
                <c:pt idx="111">
                  <c:v>-43.74999999999991</c:v>
                </c:pt>
                <c:pt idx="112">
                  <c:v>-53.2666250382629</c:v>
                </c:pt>
                <c:pt idx="113">
                  <c:v>-61.87184335382282</c:v>
                </c:pt>
                <c:pt idx="114">
                  <c:v>-69.41841727548294</c:v>
                </c:pt>
                <c:pt idx="115">
                  <c:v>-75.7772228311383</c:v>
                </c:pt>
                <c:pt idx="116">
                  <c:v>-80.83945909473756</c:v>
                </c:pt>
                <c:pt idx="117">
                  <c:v>-84.51850980029343</c:v>
                </c:pt>
                <c:pt idx="118">
                  <c:v>-86.7514253702084</c:v>
                </c:pt>
                <c:pt idx="119">
                  <c:v>-87.5</c:v>
                </c:pt>
                <c:pt idx="120">
                  <c:v>-86.75142537020842</c:v>
                </c:pt>
                <c:pt idx="121">
                  <c:v>-84.5185098002935</c:v>
                </c:pt>
                <c:pt idx="122">
                  <c:v>-80.83945909473766</c:v>
                </c:pt>
                <c:pt idx="123">
                  <c:v>-75.77722283113843</c:v>
                </c:pt>
                <c:pt idx="124">
                  <c:v>-69.41841727548311</c:v>
                </c:pt>
                <c:pt idx="125">
                  <c:v>-61.87184335382312</c:v>
                </c:pt>
                <c:pt idx="126">
                  <c:v>-53.26662503826324</c:v>
                </c:pt>
                <c:pt idx="127">
                  <c:v>-43.75000000000013</c:v>
                </c:pt>
                <c:pt idx="128">
                  <c:v>-33.48480033194544</c:v>
                </c:pt>
                <c:pt idx="129">
                  <c:v>-22.6466664464706</c:v>
                </c:pt>
                <c:pt idx="130">
                  <c:v>-11.42104181925479</c:v>
                </c:pt>
                <c:pt idx="131">
                  <c:v>-2.14391492839999E-13</c:v>
                </c:pt>
                <c:pt idx="132">
                  <c:v>11.42104181925436</c:v>
                </c:pt>
                <c:pt idx="133">
                  <c:v>22.64666644647048</c:v>
                </c:pt>
                <c:pt idx="134">
                  <c:v>33.48480033194534</c:v>
                </c:pt>
                <c:pt idx="135">
                  <c:v>43.74999999999976</c:v>
                </c:pt>
                <c:pt idx="136">
                  <c:v>53.2666250382629</c:v>
                </c:pt>
                <c:pt idx="137">
                  <c:v>61.8718433538228</c:v>
                </c:pt>
                <c:pt idx="138">
                  <c:v>69.41841727548302</c:v>
                </c:pt>
                <c:pt idx="139">
                  <c:v>75.77722283113821</c:v>
                </c:pt>
                <c:pt idx="140">
                  <c:v>80.8394590947375</c:v>
                </c:pt>
                <c:pt idx="141">
                  <c:v>84.51850980029343</c:v>
                </c:pt>
                <c:pt idx="142">
                  <c:v>86.7514253702084</c:v>
                </c:pt>
                <c:pt idx="143">
                  <c:v>87.5</c:v>
                </c:pt>
              </c:numCache>
            </c:numRef>
          </c:xVal>
          <c:yVal>
            <c:numRef>
              <c:f>Sheet1!$CC$2:$CC$193</c:f>
              <c:numCache>
                <c:formatCode>General</c:formatCode>
                <c:ptCount val="192"/>
                <c:pt idx="0">
                  <c:v>11.42104181925451</c:v>
                </c:pt>
                <c:pt idx="1">
                  <c:v>22.64666644647057</c:v>
                </c:pt>
                <c:pt idx="2">
                  <c:v>33.48480033194536</c:v>
                </c:pt>
                <c:pt idx="3">
                  <c:v>43.75</c:v>
                </c:pt>
                <c:pt idx="4">
                  <c:v>53.26662503826305</c:v>
                </c:pt>
                <c:pt idx="5">
                  <c:v>61.8718433538229</c:v>
                </c:pt>
                <c:pt idx="6">
                  <c:v>69.41841727548308</c:v>
                </c:pt>
                <c:pt idx="7">
                  <c:v>75.77722283113837</c:v>
                </c:pt>
                <c:pt idx="8">
                  <c:v>80.8394590947376</c:v>
                </c:pt>
                <c:pt idx="9">
                  <c:v>84.51850980029347</c:v>
                </c:pt>
                <c:pt idx="10">
                  <c:v>86.7514253702084</c:v>
                </c:pt>
                <c:pt idx="11">
                  <c:v>87.5</c:v>
                </c:pt>
                <c:pt idx="12">
                  <c:v>86.75142537020842</c:v>
                </c:pt>
                <c:pt idx="13">
                  <c:v>84.51850980029347</c:v>
                </c:pt>
                <c:pt idx="14">
                  <c:v>80.8394590947376</c:v>
                </c:pt>
                <c:pt idx="15">
                  <c:v>75.77722283113838</c:v>
                </c:pt>
                <c:pt idx="16">
                  <c:v>69.41841727548309</c:v>
                </c:pt>
                <c:pt idx="17">
                  <c:v>61.87184335382291</c:v>
                </c:pt>
                <c:pt idx="18">
                  <c:v>53.26662503826308</c:v>
                </c:pt>
                <c:pt idx="19">
                  <c:v>43.75000000000003</c:v>
                </c:pt>
                <c:pt idx="20">
                  <c:v>33.48480033194537</c:v>
                </c:pt>
                <c:pt idx="21">
                  <c:v>22.64666644647059</c:v>
                </c:pt>
                <c:pt idx="22">
                  <c:v>11.42104181925455</c:v>
                </c:pt>
                <c:pt idx="23">
                  <c:v>1.07200489804504E-14</c:v>
                </c:pt>
                <c:pt idx="24">
                  <c:v>-11.4210418192545</c:v>
                </c:pt>
                <c:pt idx="25">
                  <c:v>-22.64666644647053</c:v>
                </c:pt>
                <c:pt idx="26">
                  <c:v>-33.48480033194531</c:v>
                </c:pt>
                <c:pt idx="27">
                  <c:v>-43.74999999999997</c:v>
                </c:pt>
                <c:pt idx="28">
                  <c:v>-53.26662503826303</c:v>
                </c:pt>
                <c:pt idx="29">
                  <c:v>-61.87184335382288</c:v>
                </c:pt>
                <c:pt idx="30">
                  <c:v>-69.41841727548305</c:v>
                </c:pt>
                <c:pt idx="31">
                  <c:v>-75.77722283113835</c:v>
                </c:pt>
                <c:pt idx="32">
                  <c:v>-80.83945909473756</c:v>
                </c:pt>
                <c:pt idx="33">
                  <c:v>-84.51850980029345</c:v>
                </c:pt>
                <c:pt idx="34">
                  <c:v>-86.7514253702084</c:v>
                </c:pt>
                <c:pt idx="35">
                  <c:v>-87.5</c:v>
                </c:pt>
                <c:pt idx="36">
                  <c:v>-86.75142537020842</c:v>
                </c:pt>
                <c:pt idx="37">
                  <c:v>-84.51850980029348</c:v>
                </c:pt>
                <c:pt idx="38">
                  <c:v>-80.8394590947376</c:v>
                </c:pt>
                <c:pt idx="39">
                  <c:v>-75.77722283113841</c:v>
                </c:pt>
                <c:pt idx="40">
                  <c:v>-69.41841727548312</c:v>
                </c:pt>
                <c:pt idx="41">
                  <c:v>-61.87184335382292</c:v>
                </c:pt>
                <c:pt idx="42">
                  <c:v>-53.26662503826308</c:v>
                </c:pt>
                <c:pt idx="43">
                  <c:v>-43.75000000000004</c:v>
                </c:pt>
                <c:pt idx="44">
                  <c:v>-33.48480033194541</c:v>
                </c:pt>
                <c:pt idx="45">
                  <c:v>-22.64666644647064</c:v>
                </c:pt>
                <c:pt idx="46">
                  <c:v>-11.4210418192546</c:v>
                </c:pt>
                <c:pt idx="47">
                  <c:v>-2.14400979609008E-14</c:v>
                </c:pt>
                <c:pt idx="48">
                  <c:v>11.42104181925448</c:v>
                </c:pt>
                <c:pt idx="49">
                  <c:v>22.64666644647052</c:v>
                </c:pt>
                <c:pt idx="50">
                  <c:v>33.48480033194529</c:v>
                </c:pt>
                <c:pt idx="51">
                  <c:v>43.74999999999993</c:v>
                </c:pt>
                <c:pt idx="52">
                  <c:v>53.26662503826299</c:v>
                </c:pt>
                <c:pt idx="53">
                  <c:v>61.87184335382283</c:v>
                </c:pt>
                <c:pt idx="54">
                  <c:v>69.41841727548305</c:v>
                </c:pt>
                <c:pt idx="55">
                  <c:v>75.77722283113835</c:v>
                </c:pt>
                <c:pt idx="56">
                  <c:v>80.83945909473756</c:v>
                </c:pt>
                <c:pt idx="57">
                  <c:v>84.51850980029345</c:v>
                </c:pt>
                <c:pt idx="58">
                  <c:v>86.7514253702084</c:v>
                </c:pt>
                <c:pt idx="59">
                  <c:v>87.5</c:v>
                </c:pt>
                <c:pt idx="60">
                  <c:v>86.75142537020842</c:v>
                </c:pt>
                <c:pt idx="61">
                  <c:v>84.51850980029348</c:v>
                </c:pt>
                <c:pt idx="62">
                  <c:v>80.83945909473764</c:v>
                </c:pt>
                <c:pt idx="63">
                  <c:v>75.77722283113843</c:v>
                </c:pt>
                <c:pt idx="64">
                  <c:v>69.41841727548308</c:v>
                </c:pt>
                <c:pt idx="65">
                  <c:v>61.87184335382298</c:v>
                </c:pt>
                <c:pt idx="66">
                  <c:v>53.26662503826309</c:v>
                </c:pt>
                <c:pt idx="67">
                  <c:v>43.75000000000011</c:v>
                </c:pt>
                <c:pt idx="68">
                  <c:v>33.48480033194542</c:v>
                </c:pt>
                <c:pt idx="69">
                  <c:v>22.64666644647072</c:v>
                </c:pt>
                <c:pt idx="70">
                  <c:v>11.42104181925461</c:v>
                </c:pt>
                <c:pt idx="71">
                  <c:v>3.21601469413513E-14</c:v>
                </c:pt>
                <c:pt idx="72">
                  <c:v>-11.4210418192544</c:v>
                </c:pt>
                <c:pt idx="73">
                  <c:v>-22.64666644647051</c:v>
                </c:pt>
                <c:pt idx="74">
                  <c:v>-33.48480033194522</c:v>
                </c:pt>
                <c:pt idx="75">
                  <c:v>-43.74999999999992</c:v>
                </c:pt>
                <c:pt idx="76">
                  <c:v>-53.26662503826304</c:v>
                </c:pt>
                <c:pt idx="77">
                  <c:v>-61.87184335382283</c:v>
                </c:pt>
                <c:pt idx="78">
                  <c:v>-69.41841727548305</c:v>
                </c:pt>
                <c:pt idx="79">
                  <c:v>-75.7772228311383</c:v>
                </c:pt>
                <c:pt idx="80">
                  <c:v>-80.83945909473756</c:v>
                </c:pt>
                <c:pt idx="81">
                  <c:v>-84.51850980029343</c:v>
                </c:pt>
                <c:pt idx="82">
                  <c:v>-86.7514253702084</c:v>
                </c:pt>
                <c:pt idx="83">
                  <c:v>-87.5</c:v>
                </c:pt>
                <c:pt idx="84">
                  <c:v>-86.75142537020842</c:v>
                </c:pt>
                <c:pt idx="85">
                  <c:v>-84.51850980029348</c:v>
                </c:pt>
                <c:pt idx="86">
                  <c:v>-80.83945909473764</c:v>
                </c:pt>
                <c:pt idx="87">
                  <c:v>-75.77722283113843</c:v>
                </c:pt>
                <c:pt idx="88">
                  <c:v>-69.41841727548318</c:v>
                </c:pt>
                <c:pt idx="89">
                  <c:v>-61.87184335382299</c:v>
                </c:pt>
                <c:pt idx="90">
                  <c:v>-53.2666250382631</c:v>
                </c:pt>
                <c:pt idx="91">
                  <c:v>-43.75000000000013</c:v>
                </c:pt>
                <c:pt idx="92">
                  <c:v>-33.48480033194543</c:v>
                </c:pt>
                <c:pt idx="93">
                  <c:v>-22.64666644647074</c:v>
                </c:pt>
                <c:pt idx="94">
                  <c:v>-11.42104181925462</c:v>
                </c:pt>
                <c:pt idx="95">
                  <c:v>-4.28801959218017E-14</c:v>
                </c:pt>
                <c:pt idx="96">
                  <c:v>11.42104181925438</c:v>
                </c:pt>
                <c:pt idx="97">
                  <c:v>22.6466664464705</c:v>
                </c:pt>
                <c:pt idx="98">
                  <c:v>33.4848003319452</c:v>
                </c:pt>
                <c:pt idx="99">
                  <c:v>43.74999999999991</c:v>
                </c:pt>
                <c:pt idx="100">
                  <c:v>53.26662503826291</c:v>
                </c:pt>
                <c:pt idx="101">
                  <c:v>61.87184335382283</c:v>
                </c:pt>
                <c:pt idx="102">
                  <c:v>69.41841727548304</c:v>
                </c:pt>
                <c:pt idx="103">
                  <c:v>75.7772228311383</c:v>
                </c:pt>
                <c:pt idx="104">
                  <c:v>80.83945909473756</c:v>
                </c:pt>
                <c:pt idx="105">
                  <c:v>84.51850980029343</c:v>
                </c:pt>
                <c:pt idx="106">
                  <c:v>86.7514253702084</c:v>
                </c:pt>
                <c:pt idx="107">
                  <c:v>87.5</c:v>
                </c:pt>
                <c:pt idx="108">
                  <c:v>86.75142537020842</c:v>
                </c:pt>
                <c:pt idx="109">
                  <c:v>84.5185098002935</c:v>
                </c:pt>
                <c:pt idx="110">
                  <c:v>80.83945909473766</c:v>
                </c:pt>
                <c:pt idx="111">
                  <c:v>75.77722283113843</c:v>
                </c:pt>
                <c:pt idx="112">
                  <c:v>69.41841727548319</c:v>
                </c:pt>
                <c:pt idx="113">
                  <c:v>61.871843353823</c:v>
                </c:pt>
                <c:pt idx="114">
                  <c:v>53.26662503826324</c:v>
                </c:pt>
                <c:pt idx="115">
                  <c:v>43.75000000000013</c:v>
                </c:pt>
                <c:pt idx="116">
                  <c:v>33.48480033194544</c:v>
                </c:pt>
                <c:pt idx="117">
                  <c:v>22.64666644647074</c:v>
                </c:pt>
                <c:pt idx="118">
                  <c:v>11.42104181925463</c:v>
                </c:pt>
                <c:pt idx="119">
                  <c:v>2.09031468349774E-13</c:v>
                </c:pt>
                <c:pt idx="120">
                  <c:v>-11.42104181925437</c:v>
                </c:pt>
                <c:pt idx="121">
                  <c:v>-22.64666644647049</c:v>
                </c:pt>
                <c:pt idx="122">
                  <c:v>-33.48480033194519</c:v>
                </c:pt>
                <c:pt idx="123">
                  <c:v>-43.7499999999999</c:v>
                </c:pt>
                <c:pt idx="124">
                  <c:v>-53.26662503826302</c:v>
                </c:pt>
                <c:pt idx="125">
                  <c:v>-61.8718433538227</c:v>
                </c:pt>
                <c:pt idx="126">
                  <c:v>-69.41841727548294</c:v>
                </c:pt>
                <c:pt idx="127">
                  <c:v>-75.7772228311383</c:v>
                </c:pt>
                <c:pt idx="128">
                  <c:v>-80.83945909473754</c:v>
                </c:pt>
                <c:pt idx="129">
                  <c:v>-84.51850980029347</c:v>
                </c:pt>
                <c:pt idx="130">
                  <c:v>-86.75142537020838</c:v>
                </c:pt>
                <c:pt idx="131">
                  <c:v>-87.5</c:v>
                </c:pt>
                <c:pt idx="132">
                  <c:v>-86.75142537020842</c:v>
                </c:pt>
                <c:pt idx="133">
                  <c:v>-84.5185098002935</c:v>
                </c:pt>
                <c:pt idx="134">
                  <c:v>-80.8394590947376</c:v>
                </c:pt>
                <c:pt idx="135">
                  <c:v>-75.77722283113851</c:v>
                </c:pt>
                <c:pt idx="136">
                  <c:v>-69.41841727548321</c:v>
                </c:pt>
                <c:pt idx="137">
                  <c:v>-61.87184335382301</c:v>
                </c:pt>
                <c:pt idx="138">
                  <c:v>-53.26662503826311</c:v>
                </c:pt>
                <c:pt idx="139">
                  <c:v>-43.75000000000028</c:v>
                </c:pt>
                <c:pt idx="140">
                  <c:v>-33.48480033194559</c:v>
                </c:pt>
                <c:pt idx="141">
                  <c:v>-22.64666644647075</c:v>
                </c:pt>
                <c:pt idx="142">
                  <c:v>-11.42104181925464</c:v>
                </c:pt>
                <c:pt idx="143">
                  <c:v>-6.43202938827025E-14</c:v>
                </c:pt>
              </c:numCache>
            </c:numRef>
          </c:yVal>
          <c:smooth val="0"/>
        </c:ser>
        <c:ser>
          <c:idx val="27"/>
          <c:order val="27"/>
          <c:tx>
            <c:v>field 7+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Sheet1!$CE$2:$CE$193</c:f>
              <c:numCache>
                <c:formatCode>General</c:formatCode>
                <c:ptCount val="192"/>
                <c:pt idx="0">
                  <c:v>89.25146051669397</c:v>
                </c:pt>
                <c:pt idx="1">
                  <c:v>86.17064178405462</c:v>
                </c:pt>
                <c:pt idx="2">
                  <c:v>81.61541947947464</c:v>
                </c:pt>
                <c:pt idx="3">
                  <c:v>75.66373471953162</c:v>
                </c:pt>
                <c:pt idx="4">
                  <c:v>68.41742248058693</c:v>
                </c:pt>
                <c:pt idx="5">
                  <c:v>60.00046917410627</c:v>
                </c:pt>
                <c:pt idx="6">
                  <c:v>50.55689120478382</c:v>
                </c:pt>
                <c:pt idx="7">
                  <c:v>40.24827080992913</c:v>
                </c:pt>
                <c:pt idx="8">
                  <c:v>29.25099134258771</c:v>
                </c:pt>
                <c:pt idx="9">
                  <c:v>17.75321930346768</c:v>
                </c:pt>
                <c:pt idx="10">
                  <c:v>5.951684759943037</c:v>
                </c:pt>
                <c:pt idx="11">
                  <c:v>-5.951684759943005</c:v>
                </c:pt>
                <c:pt idx="12">
                  <c:v>-17.75321930346765</c:v>
                </c:pt>
                <c:pt idx="13">
                  <c:v>-29.25099134258769</c:v>
                </c:pt>
                <c:pt idx="14">
                  <c:v>-40.2482708099291</c:v>
                </c:pt>
                <c:pt idx="15">
                  <c:v>-50.55689120478378</c:v>
                </c:pt>
                <c:pt idx="16">
                  <c:v>-60.00046917410624</c:v>
                </c:pt>
                <c:pt idx="17">
                  <c:v>-68.41742248058693</c:v>
                </c:pt>
                <c:pt idx="18">
                  <c:v>-75.66373471953159</c:v>
                </c:pt>
                <c:pt idx="19">
                  <c:v>-81.61541947947462</c:v>
                </c:pt>
                <c:pt idx="20">
                  <c:v>-86.17064178405461</c:v>
                </c:pt>
                <c:pt idx="21">
                  <c:v>-89.25146051669397</c:v>
                </c:pt>
                <c:pt idx="22">
                  <c:v>-90.80516201471292</c:v>
                </c:pt>
                <c:pt idx="23">
                  <c:v>-90.80516201471292</c:v>
                </c:pt>
                <c:pt idx="24">
                  <c:v>-89.25146051669398</c:v>
                </c:pt>
                <c:pt idx="25">
                  <c:v>-86.17064178405462</c:v>
                </c:pt>
                <c:pt idx="26">
                  <c:v>-81.61541947947464</c:v>
                </c:pt>
                <c:pt idx="27">
                  <c:v>-75.66373471953163</c:v>
                </c:pt>
                <c:pt idx="28">
                  <c:v>-68.41742248058697</c:v>
                </c:pt>
                <c:pt idx="29">
                  <c:v>-60.00046917410629</c:v>
                </c:pt>
                <c:pt idx="30">
                  <c:v>-50.55689120478387</c:v>
                </c:pt>
                <c:pt idx="31">
                  <c:v>-40.24827080992912</c:v>
                </c:pt>
                <c:pt idx="32">
                  <c:v>-29.25099134258772</c:v>
                </c:pt>
                <c:pt idx="33">
                  <c:v>-17.75321930346771</c:v>
                </c:pt>
                <c:pt idx="34">
                  <c:v>-5.95168475994307</c:v>
                </c:pt>
                <c:pt idx="35">
                  <c:v>5.951684759942956</c:v>
                </c:pt>
                <c:pt idx="36">
                  <c:v>17.7532193034676</c:v>
                </c:pt>
                <c:pt idx="37">
                  <c:v>29.2509913425877</c:v>
                </c:pt>
                <c:pt idx="38">
                  <c:v>40.2482708099291</c:v>
                </c:pt>
                <c:pt idx="39">
                  <c:v>50.55689120478377</c:v>
                </c:pt>
                <c:pt idx="40">
                  <c:v>60.00046917410622</c:v>
                </c:pt>
                <c:pt idx="41">
                  <c:v>68.4174224805869</c:v>
                </c:pt>
                <c:pt idx="42">
                  <c:v>75.66373471953158</c:v>
                </c:pt>
                <c:pt idx="43">
                  <c:v>81.6154194794746</c:v>
                </c:pt>
                <c:pt idx="44">
                  <c:v>86.17064178405461</c:v>
                </c:pt>
                <c:pt idx="45">
                  <c:v>89.25146051669395</c:v>
                </c:pt>
                <c:pt idx="46">
                  <c:v>90.80516201471292</c:v>
                </c:pt>
                <c:pt idx="47">
                  <c:v>90.80516201471292</c:v>
                </c:pt>
                <c:pt idx="48">
                  <c:v>89.251460516694</c:v>
                </c:pt>
                <c:pt idx="49">
                  <c:v>86.17064178405465</c:v>
                </c:pt>
                <c:pt idx="50">
                  <c:v>81.61541947947465</c:v>
                </c:pt>
                <c:pt idx="51">
                  <c:v>75.66373471953163</c:v>
                </c:pt>
                <c:pt idx="52">
                  <c:v>68.41742248058697</c:v>
                </c:pt>
                <c:pt idx="53">
                  <c:v>60.00046917410633</c:v>
                </c:pt>
                <c:pt idx="54">
                  <c:v>50.55689120478388</c:v>
                </c:pt>
                <c:pt idx="55">
                  <c:v>40.2482708099292</c:v>
                </c:pt>
                <c:pt idx="56">
                  <c:v>29.25099134258781</c:v>
                </c:pt>
                <c:pt idx="57">
                  <c:v>17.75321930346772</c:v>
                </c:pt>
                <c:pt idx="58">
                  <c:v>5.95168475994308</c:v>
                </c:pt>
                <c:pt idx="59">
                  <c:v>-5.951684759942944</c:v>
                </c:pt>
                <c:pt idx="60">
                  <c:v>-17.75321930346758</c:v>
                </c:pt>
                <c:pt idx="61">
                  <c:v>-29.25099134258769</c:v>
                </c:pt>
                <c:pt idx="62">
                  <c:v>-40.248270809929</c:v>
                </c:pt>
                <c:pt idx="63">
                  <c:v>-50.55689120478376</c:v>
                </c:pt>
                <c:pt idx="64">
                  <c:v>-60.00046917410615</c:v>
                </c:pt>
                <c:pt idx="65">
                  <c:v>-68.4174224805869</c:v>
                </c:pt>
                <c:pt idx="66">
                  <c:v>-75.6637347195316</c:v>
                </c:pt>
                <c:pt idx="67">
                  <c:v>-81.6154194794746</c:v>
                </c:pt>
                <c:pt idx="68">
                  <c:v>-86.17064178405461</c:v>
                </c:pt>
                <c:pt idx="69">
                  <c:v>-89.25146051669395</c:v>
                </c:pt>
                <c:pt idx="70">
                  <c:v>-90.80516201471292</c:v>
                </c:pt>
                <c:pt idx="71">
                  <c:v>-90.80516201471292</c:v>
                </c:pt>
                <c:pt idx="72">
                  <c:v>-89.251460516694</c:v>
                </c:pt>
                <c:pt idx="73">
                  <c:v>-86.17064178405462</c:v>
                </c:pt>
                <c:pt idx="74">
                  <c:v>-81.6154194794747</c:v>
                </c:pt>
                <c:pt idx="75">
                  <c:v>-75.66373471953165</c:v>
                </c:pt>
                <c:pt idx="76">
                  <c:v>-68.41742248058704</c:v>
                </c:pt>
                <c:pt idx="77">
                  <c:v>-60.00046917410633</c:v>
                </c:pt>
                <c:pt idx="78">
                  <c:v>-50.55689120478395</c:v>
                </c:pt>
                <c:pt idx="79">
                  <c:v>-40.24827080992921</c:v>
                </c:pt>
                <c:pt idx="80">
                  <c:v>-29.25099134258775</c:v>
                </c:pt>
                <c:pt idx="81">
                  <c:v>-17.75321930346781</c:v>
                </c:pt>
                <c:pt idx="82">
                  <c:v>-5.951684759943092</c:v>
                </c:pt>
                <c:pt idx="83">
                  <c:v>5.951684759942852</c:v>
                </c:pt>
                <c:pt idx="84">
                  <c:v>17.75321930346757</c:v>
                </c:pt>
                <c:pt idx="85">
                  <c:v>29.25099134258767</c:v>
                </c:pt>
                <c:pt idx="86">
                  <c:v>40.248270809929</c:v>
                </c:pt>
                <c:pt idx="87">
                  <c:v>50.55689120478375</c:v>
                </c:pt>
                <c:pt idx="88">
                  <c:v>60.00046917410615</c:v>
                </c:pt>
                <c:pt idx="89">
                  <c:v>68.41742248058687</c:v>
                </c:pt>
                <c:pt idx="90">
                  <c:v>75.66373471953152</c:v>
                </c:pt>
                <c:pt idx="91">
                  <c:v>81.61541947947458</c:v>
                </c:pt>
                <c:pt idx="92">
                  <c:v>86.1706417840546</c:v>
                </c:pt>
                <c:pt idx="93">
                  <c:v>89.25146051669394</c:v>
                </c:pt>
                <c:pt idx="94">
                  <c:v>90.80516201471292</c:v>
                </c:pt>
                <c:pt idx="95">
                  <c:v>90.80516201471292</c:v>
                </c:pt>
                <c:pt idx="96">
                  <c:v>89.251460516694</c:v>
                </c:pt>
                <c:pt idx="97">
                  <c:v>86.17064178405468</c:v>
                </c:pt>
                <c:pt idx="98">
                  <c:v>81.6154194794747</c:v>
                </c:pt>
                <c:pt idx="99">
                  <c:v>75.66373471953166</c:v>
                </c:pt>
                <c:pt idx="100">
                  <c:v>68.41742248058704</c:v>
                </c:pt>
                <c:pt idx="101">
                  <c:v>60.00046917410634</c:v>
                </c:pt>
                <c:pt idx="102">
                  <c:v>50.55689120478396</c:v>
                </c:pt>
                <c:pt idx="103">
                  <c:v>40.24827080992922</c:v>
                </c:pt>
                <c:pt idx="104">
                  <c:v>29.25099134258791</c:v>
                </c:pt>
                <c:pt idx="105">
                  <c:v>17.75321930346782</c:v>
                </c:pt>
                <c:pt idx="106">
                  <c:v>5.951684759943101</c:v>
                </c:pt>
                <c:pt idx="107">
                  <c:v>-5.95168475994284</c:v>
                </c:pt>
                <c:pt idx="108">
                  <c:v>-17.75321930346756</c:v>
                </c:pt>
                <c:pt idx="109">
                  <c:v>-29.25099134258751</c:v>
                </c:pt>
                <c:pt idx="110">
                  <c:v>-40.24827080992898</c:v>
                </c:pt>
                <c:pt idx="111">
                  <c:v>-50.55689120478374</c:v>
                </c:pt>
                <c:pt idx="112">
                  <c:v>-60.00046917410614</c:v>
                </c:pt>
                <c:pt idx="113">
                  <c:v>-68.41742248058687</c:v>
                </c:pt>
                <c:pt idx="114">
                  <c:v>-75.6637347195315</c:v>
                </c:pt>
                <c:pt idx="115">
                  <c:v>-81.61541947947458</c:v>
                </c:pt>
                <c:pt idx="116">
                  <c:v>-86.17064178405455</c:v>
                </c:pt>
                <c:pt idx="117">
                  <c:v>-89.25146051669394</c:v>
                </c:pt>
                <c:pt idx="118">
                  <c:v>-90.80516201471292</c:v>
                </c:pt>
                <c:pt idx="119">
                  <c:v>-90.80516201471292</c:v>
                </c:pt>
                <c:pt idx="120">
                  <c:v>-89.251460516694</c:v>
                </c:pt>
                <c:pt idx="121">
                  <c:v>-86.17064178405462</c:v>
                </c:pt>
                <c:pt idx="122">
                  <c:v>-81.61541947947477</c:v>
                </c:pt>
                <c:pt idx="123">
                  <c:v>-75.66373471953175</c:v>
                </c:pt>
                <c:pt idx="124">
                  <c:v>-68.41742248058704</c:v>
                </c:pt>
                <c:pt idx="125">
                  <c:v>-60.00046917410634</c:v>
                </c:pt>
                <c:pt idx="126">
                  <c:v>-50.55689120478384</c:v>
                </c:pt>
                <c:pt idx="127">
                  <c:v>-40.24827080992938</c:v>
                </c:pt>
                <c:pt idx="128">
                  <c:v>-29.25099134258792</c:v>
                </c:pt>
                <c:pt idx="129">
                  <c:v>-17.75321930346783</c:v>
                </c:pt>
                <c:pt idx="130">
                  <c:v>-5.951684759943113</c:v>
                </c:pt>
                <c:pt idx="131">
                  <c:v>5.95168475994299</c:v>
                </c:pt>
                <c:pt idx="132">
                  <c:v>17.75321930346739</c:v>
                </c:pt>
                <c:pt idx="133">
                  <c:v>29.2509913425875</c:v>
                </c:pt>
                <c:pt idx="134">
                  <c:v>40.24827080992898</c:v>
                </c:pt>
                <c:pt idx="135">
                  <c:v>50.55689120478374</c:v>
                </c:pt>
                <c:pt idx="136">
                  <c:v>60.00046917410602</c:v>
                </c:pt>
                <c:pt idx="137">
                  <c:v>68.41742248058676</c:v>
                </c:pt>
                <c:pt idx="138">
                  <c:v>75.6637347195315</c:v>
                </c:pt>
                <c:pt idx="139">
                  <c:v>81.61541947947457</c:v>
                </c:pt>
                <c:pt idx="140">
                  <c:v>86.17064178405458</c:v>
                </c:pt>
                <c:pt idx="141">
                  <c:v>89.25146051669391</c:v>
                </c:pt>
                <c:pt idx="142">
                  <c:v>90.80516201471291</c:v>
                </c:pt>
                <c:pt idx="143">
                  <c:v>90.80516201471293</c:v>
                </c:pt>
              </c:numCache>
            </c:numRef>
          </c:xVal>
          <c:yVal>
            <c:numRef>
              <c:f>Sheet1!$CF$2:$CF$193</c:f>
              <c:numCache>
                <c:formatCode>General</c:formatCode>
                <c:ptCount val="192"/>
                <c:pt idx="0">
                  <c:v>17.75321930346767</c:v>
                </c:pt>
                <c:pt idx="1">
                  <c:v>29.2509913425877</c:v>
                </c:pt>
                <c:pt idx="2">
                  <c:v>40.2482708099291</c:v>
                </c:pt>
                <c:pt idx="3">
                  <c:v>50.5568912047838</c:v>
                </c:pt>
                <c:pt idx="4">
                  <c:v>60.00046917410626</c:v>
                </c:pt>
                <c:pt idx="5">
                  <c:v>68.41742248058693</c:v>
                </c:pt>
                <c:pt idx="6">
                  <c:v>75.6637347195316</c:v>
                </c:pt>
                <c:pt idx="7">
                  <c:v>81.61541947947462</c:v>
                </c:pt>
                <c:pt idx="8">
                  <c:v>86.17064178405461</c:v>
                </c:pt>
                <c:pt idx="9">
                  <c:v>89.25146051669397</c:v>
                </c:pt>
                <c:pt idx="10">
                  <c:v>90.80516201471292</c:v>
                </c:pt>
                <c:pt idx="11">
                  <c:v>90.80516201471292</c:v>
                </c:pt>
                <c:pt idx="12">
                  <c:v>89.25146051669398</c:v>
                </c:pt>
                <c:pt idx="13">
                  <c:v>86.17064178405462</c:v>
                </c:pt>
                <c:pt idx="14">
                  <c:v>81.61541947947464</c:v>
                </c:pt>
                <c:pt idx="15">
                  <c:v>75.66373471953163</c:v>
                </c:pt>
                <c:pt idx="16">
                  <c:v>68.41742248058697</c:v>
                </c:pt>
                <c:pt idx="17">
                  <c:v>60.00046917410627</c:v>
                </c:pt>
                <c:pt idx="18">
                  <c:v>50.55689120478383</c:v>
                </c:pt>
                <c:pt idx="19">
                  <c:v>40.24827080992915</c:v>
                </c:pt>
                <c:pt idx="20">
                  <c:v>29.25099134258772</c:v>
                </c:pt>
                <c:pt idx="21">
                  <c:v>17.7532193034677</c:v>
                </c:pt>
                <c:pt idx="22">
                  <c:v>5.951684759943064</c:v>
                </c:pt>
                <c:pt idx="23">
                  <c:v>-5.951684759943001</c:v>
                </c:pt>
                <c:pt idx="24">
                  <c:v>-17.75321930346764</c:v>
                </c:pt>
                <c:pt idx="25">
                  <c:v>-29.25099134258766</c:v>
                </c:pt>
                <c:pt idx="26">
                  <c:v>-40.2482708099291</c:v>
                </c:pt>
                <c:pt idx="27">
                  <c:v>-50.55689120478378</c:v>
                </c:pt>
                <c:pt idx="28">
                  <c:v>-60.00046917410624</c:v>
                </c:pt>
                <c:pt idx="29">
                  <c:v>-68.41742248058693</c:v>
                </c:pt>
                <c:pt idx="30">
                  <c:v>-75.66373471953158</c:v>
                </c:pt>
                <c:pt idx="31">
                  <c:v>-81.61541947947462</c:v>
                </c:pt>
                <c:pt idx="32">
                  <c:v>-86.17064178405461</c:v>
                </c:pt>
                <c:pt idx="33">
                  <c:v>-89.25146051669395</c:v>
                </c:pt>
                <c:pt idx="34">
                  <c:v>-90.80516201471292</c:v>
                </c:pt>
                <c:pt idx="35">
                  <c:v>-90.80516201471292</c:v>
                </c:pt>
                <c:pt idx="36">
                  <c:v>-89.251460516694</c:v>
                </c:pt>
                <c:pt idx="37">
                  <c:v>-86.17064178405462</c:v>
                </c:pt>
                <c:pt idx="38">
                  <c:v>-81.61541947947465</c:v>
                </c:pt>
                <c:pt idx="39">
                  <c:v>-75.66373471953163</c:v>
                </c:pt>
                <c:pt idx="40">
                  <c:v>-68.41742248058697</c:v>
                </c:pt>
                <c:pt idx="41">
                  <c:v>-60.00046917410631</c:v>
                </c:pt>
                <c:pt idx="42">
                  <c:v>-50.55689120478387</c:v>
                </c:pt>
                <c:pt idx="43">
                  <c:v>-40.2482708099292</c:v>
                </c:pt>
                <c:pt idx="44">
                  <c:v>-29.25099134258773</c:v>
                </c:pt>
                <c:pt idx="45">
                  <c:v>-17.75321930346771</c:v>
                </c:pt>
                <c:pt idx="46">
                  <c:v>-5.951684759943074</c:v>
                </c:pt>
                <c:pt idx="47">
                  <c:v>5.951684759942949</c:v>
                </c:pt>
                <c:pt idx="48">
                  <c:v>17.75321930346759</c:v>
                </c:pt>
                <c:pt idx="49">
                  <c:v>29.25099134258761</c:v>
                </c:pt>
                <c:pt idx="50">
                  <c:v>40.24827080992908</c:v>
                </c:pt>
                <c:pt idx="51">
                  <c:v>50.55689120478377</c:v>
                </c:pt>
                <c:pt idx="52">
                  <c:v>60.00046917410622</c:v>
                </c:pt>
                <c:pt idx="53">
                  <c:v>68.4174224805869</c:v>
                </c:pt>
                <c:pt idx="54">
                  <c:v>75.66373471953156</c:v>
                </c:pt>
                <c:pt idx="55">
                  <c:v>81.6154194794746</c:v>
                </c:pt>
                <c:pt idx="56">
                  <c:v>86.17064178405458</c:v>
                </c:pt>
                <c:pt idx="57">
                  <c:v>89.25146051669395</c:v>
                </c:pt>
                <c:pt idx="58">
                  <c:v>90.80516201471292</c:v>
                </c:pt>
                <c:pt idx="59">
                  <c:v>90.80516201471292</c:v>
                </c:pt>
                <c:pt idx="60">
                  <c:v>89.251460516694</c:v>
                </c:pt>
                <c:pt idx="61">
                  <c:v>86.17064178405462</c:v>
                </c:pt>
                <c:pt idx="62">
                  <c:v>81.6154194794747</c:v>
                </c:pt>
                <c:pt idx="63">
                  <c:v>75.66373471953165</c:v>
                </c:pt>
                <c:pt idx="64">
                  <c:v>68.41742248058704</c:v>
                </c:pt>
                <c:pt idx="65">
                  <c:v>60.00046917410633</c:v>
                </c:pt>
                <c:pt idx="66">
                  <c:v>50.55689120478381</c:v>
                </c:pt>
                <c:pt idx="67">
                  <c:v>40.2482708099292</c:v>
                </c:pt>
                <c:pt idx="68">
                  <c:v>29.25099134258774</c:v>
                </c:pt>
                <c:pt idx="69">
                  <c:v>17.75321930346781</c:v>
                </c:pt>
                <c:pt idx="70">
                  <c:v>5.951684759943085</c:v>
                </c:pt>
                <c:pt idx="71">
                  <c:v>-5.951684759942858</c:v>
                </c:pt>
                <c:pt idx="72">
                  <c:v>-17.75321930346758</c:v>
                </c:pt>
                <c:pt idx="73">
                  <c:v>-29.25099134258768</c:v>
                </c:pt>
                <c:pt idx="74">
                  <c:v>-40.248270809929</c:v>
                </c:pt>
                <c:pt idx="75">
                  <c:v>-50.55689120478376</c:v>
                </c:pt>
                <c:pt idx="76">
                  <c:v>-60.00046917410615</c:v>
                </c:pt>
                <c:pt idx="77">
                  <c:v>-68.4174224805869</c:v>
                </c:pt>
                <c:pt idx="78">
                  <c:v>-75.66373471953152</c:v>
                </c:pt>
                <c:pt idx="79">
                  <c:v>-81.6154194794746</c:v>
                </c:pt>
                <c:pt idx="80">
                  <c:v>-86.1706417840546</c:v>
                </c:pt>
                <c:pt idx="81">
                  <c:v>-89.25146051669394</c:v>
                </c:pt>
                <c:pt idx="82">
                  <c:v>-90.80516201471292</c:v>
                </c:pt>
                <c:pt idx="83">
                  <c:v>-90.80516201471292</c:v>
                </c:pt>
                <c:pt idx="84">
                  <c:v>-89.251460516694</c:v>
                </c:pt>
                <c:pt idx="85">
                  <c:v>-86.17064178405462</c:v>
                </c:pt>
                <c:pt idx="86">
                  <c:v>-81.6154194794747</c:v>
                </c:pt>
                <c:pt idx="87">
                  <c:v>-75.66373471953165</c:v>
                </c:pt>
                <c:pt idx="88">
                  <c:v>-68.41742248058704</c:v>
                </c:pt>
                <c:pt idx="89">
                  <c:v>-60.00046917410634</c:v>
                </c:pt>
                <c:pt idx="90">
                  <c:v>-50.55689120478396</c:v>
                </c:pt>
                <c:pt idx="91">
                  <c:v>-40.24827080992921</c:v>
                </c:pt>
                <c:pt idx="92">
                  <c:v>-29.25099134258775</c:v>
                </c:pt>
                <c:pt idx="93">
                  <c:v>-17.75321930346782</c:v>
                </c:pt>
                <c:pt idx="94">
                  <c:v>-5.951684759943097</c:v>
                </c:pt>
                <c:pt idx="95">
                  <c:v>5.951684759942846</c:v>
                </c:pt>
                <c:pt idx="96">
                  <c:v>17.75321930346757</c:v>
                </c:pt>
                <c:pt idx="97">
                  <c:v>29.25099134258751</c:v>
                </c:pt>
                <c:pt idx="98">
                  <c:v>40.248270809929</c:v>
                </c:pt>
                <c:pt idx="99">
                  <c:v>50.55689120478375</c:v>
                </c:pt>
                <c:pt idx="100">
                  <c:v>60.00046917410614</c:v>
                </c:pt>
                <c:pt idx="101">
                  <c:v>68.41742248058687</c:v>
                </c:pt>
                <c:pt idx="102">
                  <c:v>75.66373471953152</c:v>
                </c:pt>
                <c:pt idx="103">
                  <c:v>81.61541947947458</c:v>
                </c:pt>
                <c:pt idx="104">
                  <c:v>86.17064178405455</c:v>
                </c:pt>
                <c:pt idx="105">
                  <c:v>89.25146051669394</c:v>
                </c:pt>
                <c:pt idx="106">
                  <c:v>90.80516201471292</c:v>
                </c:pt>
                <c:pt idx="107">
                  <c:v>90.80516201471292</c:v>
                </c:pt>
                <c:pt idx="108">
                  <c:v>89.251460516694</c:v>
                </c:pt>
                <c:pt idx="109">
                  <c:v>86.17064178405468</c:v>
                </c:pt>
                <c:pt idx="110">
                  <c:v>81.6154194794747</c:v>
                </c:pt>
                <c:pt idx="111">
                  <c:v>75.66373471953166</c:v>
                </c:pt>
                <c:pt idx="112">
                  <c:v>68.41742248058704</c:v>
                </c:pt>
                <c:pt idx="113">
                  <c:v>60.00046917410634</c:v>
                </c:pt>
                <c:pt idx="114">
                  <c:v>50.55689120478396</c:v>
                </c:pt>
                <c:pt idx="115">
                  <c:v>40.24827080992923</c:v>
                </c:pt>
                <c:pt idx="116">
                  <c:v>29.25099134258792</c:v>
                </c:pt>
                <c:pt idx="117">
                  <c:v>17.75321930346782</c:v>
                </c:pt>
                <c:pt idx="118">
                  <c:v>5.951684759943108</c:v>
                </c:pt>
                <c:pt idx="119">
                  <c:v>-5.951684759942835</c:v>
                </c:pt>
                <c:pt idx="120">
                  <c:v>-17.75321930346756</c:v>
                </c:pt>
                <c:pt idx="121">
                  <c:v>-29.25099134258765</c:v>
                </c:pt>
                <c:pt idx="122">
                  <c:v>-40.24827080992884</c:v>
                </c:pt>
                <c:pt idx="123">
                  <c:v>-50.5568912047836</c:v>
                </c:pt>
                <c:pt idx="124">
                  <c:v>-60.00046917410614</c:v>
                </c:pt>
                <c:pt idx="125">
                  <c:v>-68.41742248058686</c:v>
                </c:pt>
                <c:pt idx="126">
                  <c:v>-75.66373471953159</c:v>
                </c:pt>
                <c:pt idx="127">
                  <c:v>-81.61541947947451</c:v>
                </c:pt>
                <c:pt idx="128">
                  <c:v>-86.17064178405455</c:v>
                </c:pt>
                <c:pt idx="129">
                  <c:v>-89.25146051669394</c:v>
                </c:pt>
                <c:pt idx="130">
                  <c:v>-90.80516201471292</c:v>
                </c:pt>
                <c:pt idx="131">
                  <c:v>-90.80516201471292</c:v>
                </c:pt>
                <c:pt idx="132">
                  <c:v>-89.25146051669402</c:v>
                </c:pt>
                <c:pt idx="133">
                  <c:v>-86.17064178405469</c:v>
                </c:pt>
                <c:pt idx="134">
                  <c:v>-81.6154194794747</c:v>
                </c:pt>
                <c:pt idx="135">
                  <c:v>-75.66373471953166</c:v>
                </c:pt>
                <c:pt idx="136">
                  <c:v>-68.41742248058716</c:v>
                </c:pt>
                <c:pt idx="137">
                  <c:v>-60.00046917410648</c:v>
                </c:pt>
                <c:pt idx="138">
                  <c:v>-50.55689120478397</c:v>
                </c:pt>
                <c:pt idx="139">
                  <c:v>-40.24827080992923</c:v>
                </c:pt>
                <c:pt idx="140">
                  <c:v>-29.25099134258777</c:v>
                </c:pt>
                <c:pt idx="141">
                  <c:v>-17.75321930346799</c:v>
                </c:pt>
                <c:pt idx="142">
                  <c:v>-5.95168475994328</c:v>
                </c:pt>
                <c:pt idx="143">
                  <c:v>5.951684759942824</c:v>
                </c:pt>
              </c:numCache>
            </c:numRef>
          </c:yVal>
          <c:smooth val="0"/>
        </c:ser>
        <c:ser>
          <c:idx val="28"/>
          <c:order val="28"/>
          <c:tx>
            <c:v>guard sense 7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Sheet1!$CH$2:$CH$193</c:f>
              <c:numCache>
                <c:formatCode>General</c:formatCode>
                <c:ptCount val="192"/>
                <c:pt idx="0">
                  <c:v>91.27999058431696</c:v>
                </c:pt>
                <c:pt idx="1">
                  <c:v>81.83940065762945</c:v>
                </c:pt>
                <c:pt idx="2">
                  <c:v>66.82159082212874</c:v>
                </c:pt>
                <c:pt idx="3">
                  <c:v>47.25000000000001</c:v>
                </c:pt>
                <c:pt idx="4">
                  <c:v>24.45839976218823</c:v>
                </c:pt>
                <c:pt idx="5">
                  <c:v>5.78882644944323E-15</c:v>
                </c:pt>
                <c:pt idx="6">
                  <c:v>-24.4583997621882</c:v>
                </c:pt>
                <c:pt idx="7">
                  <c:v>-47.24999999999997</c:v>
                </c:pt>
                <c:pt idx="8">
                  <c:v>-66.82159082212874</c:v>
                </c:pt>
                <c:pt idx="9">
                  <c:v>-81.83940065762944</c:v>
                </c:pt>
                <c:pt idx="10">
                  <c:v>-91.27999058431694</c:v>
                </c:pt>
                <c:pt idx="11">
                  <c:v>-94.5</c:v>
                </c:pt>
                <c:pt idx="12">
                  <c:v>-91.27999058431696</c:v>
                </c:pt>
                <c:pt idx="13">
                  <c:v>-81.83940065762947</c:v>
                </c:pt>
                <c:pt idx="14">
                  <c:v>-66.82159082212878</c:v>
                </c:pt>
                <c:pt idx="15">
                  <c:v>-47.25000000000004</c:v>
                </c:pt>
                <c:pt idx="16">
                  <c:v>-24.45839976218828</c:v>
                </c:pt>
                <c:pt idx="17">
                  <c:v>-1.73664793483297E-14</c:v>
                </c:pt>
                <c:pt idx="18">
                  <c:v>24.45839976218817</c:v>
                </c:pt>
                <c:pt idx="19">
                  <c:v>47.24999999999993</c:v>
                </c:pt>
                <c:pt idx="20">
                  <c:v>66.82159082212873</c:v>
                </c:pt>
                <c:pt idx="21">
                  <c:v>81.83940065762943</c:v>
                </c:pt>
                <c:pt idx="22">
                  <c:v>91.27999058431693</c:v>
                </c:pt>
                <c:pt idx="23">
                  <c:v>94.5</c:v>
                </c:pt>
                <c:pt idx="24">
                  <c:v>91.27999058431696</c:v>
                </c:pt>
                <c:pt idx="25">
                  <c:v>81.83940065762948</c:v>
                </c:pt>
                <c:pt idx="26">
                  <c:v>66.82159082212883</c:v>
                </c:pt>
                <c:pt idx="27">
                  <c:v>47.25000000000005</c:v>
                </c:pt>
                <c:pt idx="28">
                  <c:v>24.45839976218829</c:v>
                </c:pt>
                <c:pt idx="29">
                  <c:v>1.12876992908878E-13</c:v>
                </c:pt>
                <c:pt idx="30">
                  <c:v>-24.45839976218816</c:v>
                </c:pt>
                <c:pt idx="31">
                  <c:v>-47.24999999999992</c:v>
                </c:pt>
                <c:pt idx="32">
                  <c:v>-66.82159082212866</c:v>
                </c:pt>
                <c:pt idx="33">
                  <c:v>-81.83940065762938</c:v>
                </c:pt>
                <c:pt idx="34">
                  <c:v>-91.2799905843169</c:v>
                </c:pt>
                <c:pt idx="35">
                  <c:v>-94.5</c:v>
                </c:pt>
                <c:pt idx="36">
                  <c:v>-91.27999058431696</c:v>
                </c:pt>
                <c:pt idx="37">
                  <c:v>-81.8394006576295</c:v>
                </c:pt>
                <c:pt idx="38">
                  <c:v>-66.82159082212883</c:v>
                </c:pt>
                <c:pt idx="39">
                  <c:v>-47.25000000000013</c:v>
                </c:pt>
                <c:pt idx="40">
                  <c:v>-24.45839976218838</c:v>
                </c:pt>
                <c:pt idx="41">
                  <c:v>-4.05217851461026E-14</c:v>
                </c:pt>
                <c:pt idx="42">
                  <c:v>24.45839976218815</c:v>
                </c:pt>
                <c:pt idx="43">
                  <c:v>47.24999999999991</c:v>
                </c:pt>
                <c:pt idx="44">
                  <c:v>66.82159082212866</c:v>
                </c:pt>
                <c:pt idx="45">
                  <c:v>81.83940065762937</c:v>
                </c:pt>
                <c:pt idx="46">
                  <c:v>91.2799905843169</c:v>
                </c:pt>
                <c:pt idx="47">
                  <c:v>94.5</c:v>
                </c:pt>
                <c:pt idx="48">
                  <c:v>91.27999058431697</c:v>
                </c:pt>
                <c:pt idx="49">
                  <c:v>81.8394006576295</c:v>
                </c:pt>
                <c:pt idx="50">
                  <c:v>66.82159082212884</c:v>
                </c:pt>
                <c:pt idx="51">
                  <c:v>47.25000000000013</c:v>
                </c:pt>
                <c:pt idx="52">
                  <c:v>24.4583997621884</c:v>
                </c:pt>
                <c:pt idx="53">
                  <c:v>2.19965159368313E-13</c:v>
                </c:pt>
                <c:pt idx="54">
                  <c:v>-24.45839976218813</c:v>
                </c:pt>
                <c:pt idx="55">
                  <c:v>-47.2499999999999</c:v>
                </c:pt>
                <c:pt idx="56">
                  <c:v>-66.82159082212864</c:v>
                </c:pt>
                <c:pt idx="57">
                  <c:v>-81.83940065762937</c:v>
                </c:pt>
                <c:pt idx="58">
                  <c:v>-91.2799905843169</c:v>
                </c:pt>
                <c:pt idx="59">
                  <c:v>-94.5</c:v>
                </c:pt>
                <c:pt idx="60">
                  <c:v>-91.27999058431697</c:v>
                </c:pt>
                <c:pt idx="61">
                  <c:v>-81.83940065762951</c:v>
                </c:pt>
                <c:pt idx="62">
                  <c:v>-66.82159082212897</c:v>
                </c:pt>
                <c:pt idx="63">
                  <c:v>-47.25000000000015</c:v>
                </c:pt>
                <c:pt idx="64">
                  <c:v>-24.45839976218825</c:v>
                </c:pt>
                <c:pt idx="65">
                  <c:v>-2.31542812267199E-13</c:v>
                </c:pt>
                <c:pt idx="66">
                  <c:v>24.45839976218812</c:v>
                </c:pt>
                <c:pt idx="67">
                  <c:v>47.24999999999975</c:v>
                </c:pt>
                <c:pt idx="68">
                  <c:v>66.82159082212863</c:v>
                </c:pt>
                <c:pt idx="69">
                  <c:v>81.83940065762928</c:v>
                </c:pt>
                <c:pt idx="70">
                  <c:v>91.2799905843169</c:v>
                </c:pt>
                <c:pt idx="71">
                  <c:v>94.5</c:v>
                </c:pt>
              </c:numCache>
            </c:numRef>
          </c:xVal>
          <c:yVal>
            <c:numRef>
              <c:f>Sheet1!$CI$2:$CI$193</c:f>
              <c:numCache>
                <c:formatCode>General</c:formatCode>
                <c:ptCount val="192"/>
                <c:pt idx="0">
                  <c:v>24.45839976218821</c:v>
                </c:pt>
                <c:pt idx="1">
                  <c:v>47.25</c:v>
                </c:pt>
                <c:pt idx="2">
                  <c:v>66.82159082212874</c:v>
                </c:pt>
                <c:pt idx="3">
                  <c:v>81.83940065762945</c:v>
                </c:pt>
                <c:pt idx="4">
                  <c:v>91.27999058431694</c:v>
                </c:pt>
                <c:pt idx="5">
                  <c:v>94.5</c:v>
                </c:pt>
                <c:pt idx="6">
                  <c:v>91.27999058431696</c:v>
                </c:pt>
                <c:pt idx="7">
                  <c:v>81.83940065762945</c:v>
                </c:pt>
                <c:pt idx="8">
                  <c:v>66.82159082212874</c:v>
                </c:pt>
                <c:pt idx="9">
                  <c:v>47.25000000000003</c:v>
                </c:pt>
                <c:pt idx="10">
                  <c:v>24.45839976218824</c:v>
                </c:pt>
                <c:pt idx="11">
                  <c:v>1.15776528988865E-14</c:v>
                </c:pt>
                <c:pt idx="12">
                  <c:v>-24.45839976218817</c:v>
                </c:pt>
                <c:pt idx="13">
                  <c:v>-47.24999999999997</c:v>
                </c:pt>
                <c:pt idx="14">
                  <c:v>-66.8215908221287</c:v>
                </c:pt>
                <c:pt idx="15">
                  <c:v>-81.83940065762943</c:v>
                </c:pt>
                <c:pt idx="16">
                  <c:v>-91.27999058431693</c:v>
                </c:pt>
                <c:pt idx="17">
                  <c:v>-94.5</c:v>
                </c:pt>
                <c:pt idx="18">
                  <c:v>-91.27999058431696</c:v>
                </c:pt>
                <c:pt idx="19">
                  <c:v>-81.83940065762948</c:v>
                </c:pt>
                <c:pt idx="20">
                  <c:v>-66.82159082212875</c:v>
                </c:pt>
                <c:pt idx="21">
                  <c:v>-47.25000000000004</c:v>
                </c:pt>
                <c:pt idx="22">
                  <c:v>-24.45839976218829</c:v>
                </c:pt>
                <c:pt idx="23">
                  <c:v>-2.31553057977729E-14</c:v>
                </c:pt>
                <c:pt idx="24">
                  <c:v>24.45839976218816</c:v>
                </c:pt>
                <c:pt idx="25">
                  <c:v>47.24999999999992</c:v>
                </c:pt>
                <c:pt idx="26">
                  <c:v>66.82159082212866</c:v>
                </c:pt>
                <c:pt idx="27">
                  <c:v>81.83940065762943</c:v>
                </c:pt>
                <c:pt idx="28">
                  <c:v>91.27999058431693</c:v>
                </c:pt>
                <c:pt idx="29">
                  <c:v>94.5</c:v>
                </c:pt>
                <c:pt idx="30">
                  <c:v>91.27999058431696</c:v>
                </c:pt>
                <c:pt idx="31">
                  <c:v>81.8394006576295</c:v>
                </c:pt>
                <c:pt idx="32">
                  <c:v>66.82159082212883</c:v>
                </c:pt>
                <c:pt idx="33">
                  <c:v>47.25000000000013</c:v>
                </c:pt>
                <c:pt idx="34">
                  <c:v>24.45839976218838</c:v>
                </c:pt>
                <c:pt idx="35">
                  <c:v>3.47329586966594E-14</c:v>
                </c:pt>
                <c:pt idx="36">
                  <c:v>-24.45839976218815</c:v>
                </c:pt>
                <c:pt idx="37">
                  <c:v>-47.24999999999992</c:v>
                </c:pt>
                <c:pt idx="38">
                  <c:v>-66.82159082212866</c:v>
                </c:pt>
                <c:pt idx="39">
                  <c:v>-81.83940065762937</c:v>
                </c:pt>
                <c:pt idx="40">
                  <c:v>-91.2799905843169</c:v>
                </c:pt>
                <c:pt idx="41">
                  <c:v>-94.5</c:v>
                </c:pt>
                <c:pt idx="42">
                  <c:v>-91.27999058431696</c:v>
                </c:pt>
                <c:pt idx="43">
                  <c:v>-81.8394006576295</c:v>
                </c:pt>
                <c:pt idx="44">
                  <c:v>-66.82159082212883</c:v>
                </c:pt>
                <c:pt idx="45">
                  <c:v>-47.25000000000013</c:v>
                </c:pt>
                <c:pt idx="46">
                  <c:v>-24.45839976218839</c:v>
                </c:pt>
                <c:pt idx="47">
                  <c:v>-4.63106115955458E-14</c:v>
                </c:pt>
                <c:pt idx="48">
                  <c:v>24.45839976218814</c:v>
                </c:pt>
                <c:pt idx="49">
                  <c:v>47.2499999999999</c:v>
                </c:pt>
                <c:pt idx="50">
                  <c:v>66.82159082212866</c:v>
                </c:pt>
                <c:pt idx="51">
                  <c:v>81.83940065762937</c:v>
                </c:pt>
                <c:pt idx="52">
                  <c:v>91.2799905843169</c:v>
                </c:pt>
                <c:pt idx="53">
                  <c:v>94.5</c:v>
                </c:pt>
                <c:pt idx="54">
                  <c:v>91.27999058431697</c:v>
                </c:pt>
                <c:pt idx="55">
                  <c:v>81.83940065762951</c:v>
                </c:pt>
                <c:pt idx="56">
                  <c:v>66.82159082212884</c:v>
                </c:pt>
                <c:pt idx="57">
                  <c:v>47.25000000000015</c:v>
                </c:pt>
                <c:pt idx="58">
                  <c:v>24.4583997621884</c:v>
                </c:pt>
                <c:pt idx="59">
                  <c:v>2.25753985817756E-13</c:v>
                </c:pt>
                <c:pt idx="60">
                  <c:v>-24.45839976218813</c:v>
                </c:pt>
                <c:pt idx="61">
                  <c:v>-47.2499999999999</c:v>
                </c:pt>
                <c:pt idx="62">
                  <c:v>-66.82159082212851</c:v>
                </c:pt>
                <c:pt idx="63">
                  <c:v>-81.83940065762937</c:v>
                </c:pt>
                <c:pt idx="64">
                  <c:v>-91.27999058431694</c:v>
                </c:pt>
                <c:pt idx="65">
                  <c:v>-94.5</c:v>
                </c:pt>
                <c:pt idx="66">
                  <c:v>-91.27999058431697</c:v>
                </c:pt>
                <c:pt idx="67">
                  <c:v>-81.8394006576296</c:v>
                </c:pt>
                <c:pt idx="68">
                  <c:v>-66.82159082212885</c:v>
                </c:pt>
                <c:pt idx="69">
                  <c:v>-47.25000000000031</c:v>
                </c:pt>
                <c:pt idx="70">
                  <c:v>-24.45839976218841</c:v>
                </c:pt>
                <c:pt idx="71">
                  <c:v>-6.94659173933187E-14</c:v>
                </c:pt>
              </c:numCache>
            </c:numRef>
          </c:yVal>
          <c:smooth val="0"/>
        </c:ser>
        <c:ser>
          <c:idx val="29"/>
          <c:order val="29"/>
          <c:tx>
            <c:v>sense 7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Sheet1!$CK$2:$CK$193</c:f>
              <c:numCache>
                <c:formatCode>General</c:formatCode>
                <c:ptCount val="192"/>
                <c:pt idx="0">
                  <c:v>87.3066158223166</c:v>
                </c:pt>
                <c:pt idx="1">
                  <c:v>74.97189065752174</c:v>
                </c:pt>
                <c:pt idx="2">
                  <c:v>57.5279550413241</c:v>
                </c:pt>
                <c:pt idx="3">
                  <c:v>36.163584358501</c:v>
                </c:pt>
                <c:pt idx="4">
                  <c:v>12.33472516479489</c:v>
                </c:pt>
                <c:pt idx="5">
                  <c:v>-12.33472516479486</c:v>
                </c:pt>
                <c:pt idx="6">
                  <c:v>-36.16358435850095</c:v>
                </c:pt>
                <c:pt idx="7">
                  <c:v>-57.52795504132407</c:v>
                </c:pt>
                <c:pt idx="8">
                  <c:v>-74.97189065752171</c:v>
                </c:pt>
                <c:pt idx="9">
                  <c:v>-87.3066158223166</c:v>
                </c:pt>
                <c:pt idx="10">
                  <c:v>-93.69153939982507</c:v>
                </c:pt>
                <c:pt idx="11">
                  <c:v>-93.69153939982508</c:v>
                </c:pt>
                <c:pt idx="12">
                  <c:v>-87.30661582231661</c:v>
                </c:pt>
                <c:pt idx="13">
                  <c:v>-74.97189065752174</c:v>
                </c:pt>
                <c:pt idx="14">
                  <c:v>-57.52795504132412</c:v>
                </c:pt>
                <c:pt idx="15">
                  <c:v>-36.16358435850103</c:v>
                </c:pt>
                <c:pt idx="16">
                  <c:v>-12.33472516479496</c:v>
                </c:pt>
                <c:pt idx="17">
                  <c:v>12.33472516479484</c:v>
                </c:pt>
                <c:pt idx="18">
                  <c:v>36.16358435850092</c:v>
                </c:pt>
                <c:pt idx="19">
                  <c:v>57.52795504132402</c:v>
                </c:pt>
                <c:pt idx="20">
                  <c:v>74.9718906575217</c:v>
                </c:pt>
                <c:pt idx="21">
                  <c:v>87.30661582231657</c:v>
                </c:pt>
                <c:pt idx="22">
                  <c:v>93.69153939982507</c:v>
                </c:pt>
                <c:pt idx="23">
                  <c:v>93.69153939982508</c:v>
                </c:pt>
                <c:pt idx="24">
                  <c:v>87.30661582231663</c:v>
                </c:pt>
                <c:pt idx="25">
                  <c:v>74.97189065752178</c:v>
                </c:pt>
                <c:pt idx="26">
                  <c:v>57.52795504132413</c:v>
                </c:pt>
                <c:pt idx="27">
                  <c:v>36.16358435850104</c:v>
                </c:pt>
                <c:pt idx="28">
                  <c:v>12.33472516479497</c:v>
                </c:pt>
                <c:pt idx="29">
                  <c:v>-12.33472516479483</c:v>
                </c:pt>
                <c:pt idx="30">
                  <c:v>-36.16358435850083</c:v>
                </c:pt>
                <c:pt idx="31">
                  <c:v>-57.5279550413241</c:v>
                </c:pt>
                <c:pt idx="32">
                  <c:v>-74.9718906575217</c:v>
                </c:pt>
                <c:pt idx="33">
                  <c:v>-87.30661582231655</c:v>
                </c:pt>
                <c:pt idx="34">
                  <c:v>-93.69153939982507</c:v>
                </c:pt>
                <c:pt idx="35">
                  <c:v>-93.6915393998251</c:v>
                </c:pt>
                <c:pt idx="36">
                  <c:v>-87.30661582231665</c:v>
                </c:pt>
                <c:pt idx="37">
                  <c:v>-74.97189065752174</c:v>
                </c:pt>
                <c:pt idx="38">
                  <c:v>-57.52795504132414</c:v>
                </c:pt>
                <c:pt idx="39">
                  <c:v>-36.16358435850105</c:v>
                </c:pt>
                <c:pt idx="40">
                  <c:v>-12.33472516479498</c:v>
                </c:pt>
                <c:pt idx="41">
                  <c:v>12.33472516479474</c:v>
                </c:pt>
                <c:pt idx="42">
                  <c:v>36.16358435850082</c:v>
                </c:pt>
                <c:pt idx="43">
                  <c:v>57.52795504132394</c:v>
                </c:pt>
                <c:pt idx="44">
                  <c:v>74.9718906575217</c:v>
                </c:pt>
                <c:pt idx="45">
                  <c:v>87.30661582231655</c:v>
                </c:pt>
                <c:pt idx="46">
                  <c:v>93.69153939982507</c:v>
                </c:pt>
                <c:pt idx="47">
                  <c:v>93.6915393998251</c:v>
                </c:pt>
                <c:pt idx="48">
                  <c:v>87.30661582231665</c:v>
                </c:pt>
                <c:pt idx="49">
                  <c:v>74.97189065752185</c:v>
                </c:pt>
                <c:pt idx="50">
                  <c:v>57.52795504132415</c:v>
                </c:pt>
                <c:pt idx="51">
                  <c:v>36.16358435850107</c:v>
                </c:pt>
                <c:pt idx="52">
                  <c:v>12.334725164795</c:v>
                </c:pt>
                <c:pt idx="53">
                  <c:v>-12.33472516479473</c:v>
                </c:pt>
                <c:pt idx="54">
                  <c:v>-36.16358435850081</c:v>
                </c:pt>
                <c:pt idx="55">
                  <c:v>-57.52795504132393</c:v>
                </c:pt>
                <c:pt idx="56">
                  <c:v>-74.97189065752157</c:v>
                </c:pt>
                <c:pt idx="57">
                  <c:v>-87.30661582231655</c:v>
                </c:pt>
                <c:pt idx="58">
                  <c:v>-93.69153939982507</c:v>
                </c:pt>
                <c:pt idx="59">
                  <c:v>-93.6915393998251</c:v>
                </c:pt>
                <c:pt idx="60">
                  <c:v>-87.30661582231667</c:v>
                </c:pt>
                <c:pt idx="61">
                  <c:v>-74.97189065752175</c:v>
                </c:pt>
                <c:pt idx="62">
                  <c:v>-57.5279550413243</c:v>
                </c:pt>
                <c:pt idx="63">
                  <c:v>-36.16358435850107</c:v>
                </c:pt>
                <c:pt idx="64">
                  <c:v>-12.33472516479517</c:v>
                </c:pt>
                <c:pt idx="65">
                  <c:v>12.33472516479471</c:v>
                </c:pt>
                <c:pt idx="66">
                  <c:v>36.16358435850096</c:v>
                </c:pt>
                <c:pt idx="67">
                  <c:v>57.52795504132392</c:v>
                </c:pt>
                <c:pt idx="68">
                  <c:v>74.97189065752167</c:v>
                </c:pt>
                <c:pt idx="69">
                  <c:v>87.30661582231648</c:v>
                </c:pt>
                <c:pt idx="70">
                  <c:v>93.69153939982507</c:v>
                </c:pt>
                <c:pt idx="71">
                  <c:v>93.69153939982511</c:v>
                </c:pt>
              </c:numCache>
            </c:numRef>
          </c:xVal>
          <c:yVal>
            <c:numRef>
              <c:f>Sheet1!$CL$2:$CL$193</c:f>
              <c:numCache>
                <c:formatCode>General</c:formatCode>
                <c:ptCount val="192"/>
                <c:pt idx="0">
                  <c:v>36.16358435850098</c:v>
                </c:pt>
                <c:pt idx="1">
                  <c:v>57.5279550413241</c:v>
                </c:pt>
                <c:pt idx="2">
                  <c:v>74.97189065752173</c:v>
                </c:pt>
                <c:pt idx="3">
                  <c:v>87.3066158223166</c:v>
                </c:pt>
                <c:pt idx="4">
                  <c:v>93.69153939982507</c:v>
                </c:pt>
                <c:pt idx="5">
                  <c:v>93.69153939982508</c:v>
                </c:pt>
                <c:pt idx="6">
                  <c:v>87.3066158223166</c:v>
                </c:pt>
                <c:pt idx="7">
                  <c:v>74.97189065752174</c:v>
                </c:pt>
                <c:pt idx="8">
                  <c:v>57.52795504132412</c:v>
                </c:pt>
                <c:pt idx="9">
                  <c:v>36.163584358501</c:v>
                </c:pt>
                <c:pt idx="10">
                  <c:v>12.33472516479491</c:v>
                </c:pt>
                <c:pt idx="11">
                  <c:v>-12.33472516479485</c:v>
                </c:pt>
                <c:pt idx="12">
                  <c:v>-36.16358435850093</c:v>
                </c:pt>
                <c:pt idx="13">
                  <c:v>-57.52795504132407</c:v>
                </c:pt>
                <c:pt idx="14">
                  <c:v>-74.9718906575217</c:v>
                </c:pt>
                <c:pt idx="15">
                  <c:v>-87.30661582231657</c:v>
                </c:pt>
                <c:pt idx="16">
                  <c:v>-93.69153939982507</c:v>
                </c:pt>
                <c:pt idx="17">
                  <c:v>-93.69153939982508</c:v>
                </c:pt>
                <c:pt idx="18">
                  <c:v>-87.30661582231661</c:v>
                </c:pt>
                <c:pt idx="19">
                  <c:v>-74.97189065752177</c:v>
                </c:pt>
                <c:pt idx="20">
                  <c:v>-57.52795504132412</c:v>
                </c:pt>
                <c:pt idx="21">
                  <c:v>-36.16358435850104</c:v>
                </c:pt>
                <c:pt idx="22">
                  <c:v>-12.33472516479497</c:v>
                </c:pt>
                <c:pt idx="23">
                  <c:v>12.33472516479484</c:v>
                </c:pt>
                <c:pt idx="24">
                  <c:v>36.16358435850092</c:v>
                </c:pt>
                <c:pt idx="25">
                  <c:v>57.52795504132402</c:v>
                </c:pt>
                <c:pt idx="26">
                  <c:v>74.9718906575217</c:v>
                </c:pt>
                <c:pt idx="27">
                  <c:v>87.30661582231657</c:v>
                </c:pt>
                <c:pt idx="28">
                  <c:v>93.69153939982507</c:v>
                </c:pt>
                <c:pt idx="29">
                  <c:v>93.69153939982508</c:v>
                </c:pt>
                <c:pt idx="30">
                  <c:v>87.30661582231665</c:v>
                </c:pt>
                <c:pt idx="31">
                  <c:v>74.97189065752174</c:v>
                </c:pt>
                <c:pt idx="32">
                  <c:v>57.52795504132413</c:v>
                </c:pt>
                <c:pt idx="33">
                  <c:v>36.16358435850105</c:v>
                </c:pt>
                <c:pt idx="34">
                  <c:v>12.33472516479498</c:v>
                </c:pt>
                <c:pt idx="35">
                  <c:v>-12.33472516479474</c:v>
                </c:pt>
                <c:pt idx="36">
                  <c:v>-36.16358435850083</c:v>
                </c:pt>
                <c:pt idx="37">
                  <c:v>-57.52795504132408</c:v>
                </c:pt>
                <c:pt idx="38">
                  <c:v>-74.9718906575217</c:v>
                </c:pt>
                <c:pt idx="39">
                  <c:v>-87.30661582231655</c:v>
                </c:pt>
                <c:pt idx="40">
                  <c:v>-93.69153939982507</c:v>
                </c:pt>
                <c:pt idx="41">
                  <c:v>-93.6915393998251</c:v>
                </c:pt>
                <c:pt idx="42">
                  <c:v>-87.30661582231665</c:v>
                </c:pt>
                <c:pt idx="43">
                  <c:v>-74.97189065752184</c:v>
                </c:pt>
                <c:pt idx="44">
                  <c:v>-57.52795504132414</c:v>
                </c:pt>
                <c:pt idx="45">
                  <c:v>-36.16358435850106</c:v>
                </c:pt>
                <c:pt idx="46">
                  <c:v>-12.33472516479499</c:v>
                </c:pt>
                <c:pt idx="47">
                  <c:v>12.33472516479473</c:v>
                </c:pt>
                <c:pt idx="48">
                  <c:v>36.16358435850082</c:v>
                </c:pt>
                <c:pt idx="49">
                  <c:v>57.52795504132394</c:v>
                </c:pt>
                <c:pt idx="50">
                  <c:v>74.97189065752168</c:v>
                </c:pt>
                <c:pt idx="51">
                  <c:v>87.30661582231655</c:v>
                </c:pt>
                <c:pt idx="52">
                  <c:v>93.69153939982507</c:v>
                </c:pt>
                <c:pt idx="53">
                  <c:v>93.6915393998251</c:v>
                </c:pt>
                <c:pt idx="54">
                  <c:v>87.30661582231667</c:v>
                </c:pt>
                <c:pt idx="55">
                  <c:v>74.97189065752185</c:v>
                </c:pt>
                <c:pt idx="56">
                  <c:v>57.5279550413243</c:v>
                </c:pt>
                <c:pt idx="57">
                  <c:v>36.16358435850107</c:v>
                </c:pt>
                <c:pt idx="58">
                  <c:v>12.334725164795</c:v>
                </c:pt>
                <c:pt idx="59">
                  <c:v>-12.33472516479472</c:v>
                </c:pt>
                <c:pt idx="60">
                  <c:v>-36.16358435850081</c:v>
                </c:pt>
                <c:pt idx="61">
                  <c:v>-57.52795504132406</c:v>
                </c:pt>
                <c:pt idx="62">
                  <c:v>-74.97189065752157</c:v>
                </c:pt>
                <c:pt idx="63">
                  <c:v>-87.30661582231655</c:v>
                </c:pt>
                <c:pt idx="64">
                  <c:v>-93.69153939982504</c:v>
                </c:pt>
                <c:pt idx="65">
                  <c:v>-93.6915393998251</c:v>
                </c:pt>
                <c:pt idx="66">
                  <c:v>-87.3066158223166</c:v>
                </c:pt>
                <c:pt idx="67">
                  <c:v>-74.97189065752185</c:v>
                </c:pt>
                <c:pt idx="68">
                  <c:v>-57.52795504132416</c:v>
                </c:pt>
                <c:pt idx="69">
                  <c:v>-36.16358435850124</c:v>
                </c:pt>
                <c:pt idx="70">
                  <c:v>-12.33472516479501</c:v>
                </c:pt>
                <c:pt idx="71">
                  <c:v>12.33472516479454</c:v>
                </c:pt>
              </c:numCache>
            </c:numRef>
          </c:yVal>
          <c:smooth val="0"/>
        </c:ser>
        <c:ser>
          <c:idx val="30"/>
          <c:order val="30"/>
          <c:tx>
            <c:v>field 8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Sheet1!$CN$2:$CN$193</c:f>
              <c:numCache>
                <c:formatCode>General</c:formatCode>
                <c:ptCount val="192"/>
                <c:pt idx="0">
                  <c:v>97.16159641463342</c:v>
                </c:pt>
                <c:pt idx="1">
                  <c:v>94.66073097632869</c:v>
                </c:pt>
                <c:pt idx="2">
                  <c:v>90.5401941861061</c:v>
                </c:pt>
                <c:pt idx="3">
                  <c:v>84.87048957087499</c:v>
                </c:pt>
                <c:pt idx="4">
                  <c:v>77.74862734854106</c:v>
                </c:pt>
                <c:pt idx="5">
                  <c:v>69.29646455628166</c:v>
                </c:pt>
                <c:pt idx="6">
                  <c:v>59.65862004285462</c:v>
                </c:pt>
                <c:pt idx="7">
                  <c:v>49.00000000000001</c:v>
                </c:pt>
                <c:pt idx="8">
                  <c:v>37.5029763717788</c:v>
                </c:pt>
                <c:pt idx="9">
                  <c:v>25.36426642004706</c:v>
                </c:pt>
                <c:pt idx="10">
                  <c:v>12.79156683756507</c:v>
                </c:pt>
                <c:pt idx="11">
                  <c:v>6.00322742905224E-15</c:v>
                </c:pt>
                <c:pt idx="12">
                  <c:v>-12.79156683756504</c:v>
                </c:pt>
                <c:pt idx="13">
                  <c:v>-25.36426642004702</c:v>
                </c:pt>
                <c:pt idx="14">
                  <c:v>-37.50297637177877</c:v>
                </c:pt>
                <c:pt idx="15">
                  <c:v>-48.99999999999997</c:v>
                </c:pt>
                <c:pt idx="16">
                  <c:v>-59.6586200428546</c:v>
                </c:pt>
                <c:pt idx="17">
                  <c:v>-69.29646455628165</c:v>
                </c:pt>
                <c:pt idx="18">
                  <c:v>-77.74862734854103</c:v>
                </c:pt>
                <c:pt idx="19">
                  <c:v>-84.87048957087497</c:v>
                </c:pt>
                <c:pt idx="20">
                  <c:v>-90.5401941861061</c:v>
                </c:pt>
                <c:pt idx="21">
                  <c:v>-94.66073097632868</c:v>
                </c:pt>
                <c:pt idx="22">
                  <c:v>-97.16159641463342</c:v>
                </c:pt>
                <c:pt idx="23">
                  <c:v>-98.0</c:v>
                </c:pt>
                <c:pt idx="24">
                  <c:v>-97.16159641463342</c:v>
                </c:pt>
                <c:pt idx="25">
                  <c:v>-94.66073097632871</c:v>
                </c:pt>
                <c:pt idx="26">
                  <c:v>-90.54019418610612</c:v>
                </c:pt>
                <c:pt idx="27">
                  <c:v>-84.87048957087501</c:v>
                </c:pt>
                <c:pt idx="28">
                  <c:v>-77.74862734854106</c:v>
                </c:pt>
                <c:pt idx="29">
                  <c:v>-69.29646455628169</c:v>
                </c:pt>
                <c:pt idx="30">
                  <c:v>-59.65862004285464</c:v>
                </c:pt>
                <c:pt idx="31">
                  <c:v>-49.00000000000004</c:v>
                </c:pt>
                <c:pt idx="32">
                  <c:v>-37.50297637177884</c:v>
                </c:pt>
                <c:pt idx="33">
                  <c:v>-25.36426642004711</c:v>
                </c:pt>
                <c:pt idx="34">
                  <c:v>-12.79156683756514</c:v>
                </c:pt>
                <c:pt idx="35">
                  <c:v>-1.80096822871567E-14</c:v>
                </c:pt>
                <c:pt idx="36">
                  <c:v>12.79156683756502</c:v>
                </c:pt>
                <c:pt idx="37">
                  <c:v>25.36426642004699</c:v>
                </c:pt>
                <c:pt idx="38">
                  <c:v>37.50297637177873</c:v>
                </c:pt>
                <c:pt idx="39">
                  <c:v>48.99999999999993</c:v>
                </c:pt>
                <c:pt idx="40">
                  <c:v>59.65862004285455</c:v>
                </c:pt>
                <c:pt idx="41">
                  <c:v>69.29646455628163</c:v>
                </c:pt>
                <c:pt idx="42">
                  <c:v>77.74862734854102</c:v>
                </c:pt>
                <c:pt idx="43">
                  <c:v>84.87048957087497</c:v>
                </c:pt>
                <c:pt idx="44">
                  <c:v>90.54019418610607</c:v>
                </c:pt>
                <c:pt idx="45">
                  <c:v>94.66073097632868</c:v>
                </c:pt>
                <c:pt idx="46">
                  <c:v>97.16159641463341</c:v>
                </c:pt>
                <c:pt idx="47">
                  <c:v>98.0</c:v>
                </c:pt>
                <c:pt idx="48">
                  <c:v>97.16159641463342</c:v>
                </c:pt>
                <c:pt idx="49">
                  <c:v>94.66073097632871</c:v>
                </c:pt>
                <c:pt idx="50">
                  <c:v>90.54019418610613</c:v>
                </c:pt>
                <c:pt idx="51">
                  <c:v>84.87048957087502</c:v>
                </c:pt>
                <c:pt idx="52">
                  <c:v>77.7486273485411</c:v>
                </c:pt>
                <c:pt idx="53">
                  <c:v>69.29646455628173</c:v>
                </c:pt>
                <c:pt idx="54">
                  <c:v>59.65862004285466</c:v>
                </c:pt>
                <c:pt idx="55">
                  <c:v>49.00000000000006</c:v>
                </c:pt>
                <c:pt idx="56">
                  <c:v>37.50297637177886</c:v>
                </c:pt>
                <c:pt idx="57">
                  <c:v>25.36426642004712</c:v>
                </c:pt>
                <c:pt idx="58">
                  <c:v>12.79156683756516</c:v>
                </c:pt>
                <c:pt idx="59">
                  <c:v>1.17057622275873E-13</c:v>
                </c:pt>
                <c:pt idx="60">
                  <c:v>-12.79156683756501</c:v>
                </c:pt>
                <c:pt idx="61">
                  <c:v>-25.36426642004698</c:v>
                </c:pt>
                <c:pt idx="62">
                  <c:v>-37.50297637177864</c:v>
                </c:pt>
                <c:pt idx="63">
                  <c:v>-48.99999999999992</c:v>
                </c:pt>
                <c:pt idx="64">
                  <c:v>-59.65862004285461</c:v>
                </c:pt>
                <c:pt idx="65">
                  <c:v>-69.29646455628158</c:v>
                </c:pt>
                <c:pt idx="66">
                  <c:v>-77.748627348541</c:v>
                </c:pt>
                <c:pt idx="67">
                  <c:v>-84.87048957087492</c:v>
                </c:pt>
                <c:pt idx="68">
                  <c:v>-90.54019418610606</c:v>
                </c:pt>
                <c:pt idx="69">
                  <c:v>-94.66073097632864</c:v>
                </c:pt>
                <c:pt idx="70">
                  <c:v>-97.16159641463341</c:v>
                </c:pt>
                <c:pt idx="71">
                  <c:v>-98.0</c:v>
                </c:pt>
                <c:pt idx="72">
                  <c:v>-97.16159641463344</c:v>
                </c:pt>
                <c:pt idx="73">
                  <c:v>-94.66073097632871</c:v>
                </c:pt>
                <c:pt idx="74">
                  <c:v>-90.54019418610616</c:v>
                </c:pt>
                <c:pt idx="75">
                  <c:v>-84.87048957087504</c:v>
                </c:pt>
                <c:pt idx="76">
                  <c:v>-77.74862734854106</c:v>
                </c:pt>
                <c:pt idx="77">
                  <c:v>-69.29646455628175</c:v>
                </c:pt>
                <c:pt idx="78">
                  <c:v>-59.65862004285466</c:v>
                </c:pt>
                <c:pt idx="79">
                  <c:v>-49.00000000000013</c:v>
                </c:pt>
                <c:pt idx="80">
                  <c:v>-37.50297637177887</c:v>
                </c:pt>
                <c:pt idx="81">
                  <c:v>-25.36426642004721</c:v>
                </c:pt>
                <c:pt idx="82">
                  <c:v>-12.79156683756517</c:v>
                </c:pt>
                <c:pt idx="83">
                  <c:v>-4.20225920033657E-14</c:v>
                </c:pt>
                <c:pt idx="84">
                  <c:v>12.79156683756491</c:v>
                </c:pt>
                <c:pt idx="85">
                  <c:v>25.36426642004697</c:v>
                </c:pt>
                <c:pt idx="86">
                  <c:v>37.50297637177864</c:v>
                </c:pt>
                <c:pt idx="87">
                  <c:v>48.99999999999991</c:v>
                </c:pt>
                <c:pt idx="88">
                  <c:v>59.65862004285446</c:v>
                </c:pt>
                <c:pt idx="89">
                  <c:v>69.29646455628156</c:v>
                </c:pt>
                <c:pt idx="90">
                  <c:v>77.748627348541</c:v>
                </c:pt>
                <c:pt idx="91">
                  <c:v>84.87048957087491</c:v>
                </c:pt>
                <c:pt idx="92">
                  <c:v>90.54019418610606</c:v>
                </c:pt>
                <c:pt idx="93">
                  <c:v>94.66073097632864</c:v>
                </c:pt>
                <c:pt idx="94">
                  <c:v>97.16159641463341</c:v>
                </c:pt>
                <c:pt idx="95">
                  <c:v>98.0</c:v>
                </c:pt>
                <c:pt idx="96">
                  <c:v>97.16159641463344</c:v>
                </c:pt>
                <c:pt idx="97">
                  <c:v>94.66073097632872</c:v>
                </c:pt>
                <c:pt idx="98">
                  <c:v>90.54019418610616</c:v>
                </c:pt>
                <c:pt idx="99">
                  <c:v>84.87048957087504</c:v>
                </c:pt>
                <c:pt idx="100">
                  <c:v>77.74862734854117</c:v>
                </c:pt>
                <c:pt idx="101">
                  <c:v>69.29646455628176</c:v>
                </c:pt>
                <c:pt idx="102">
                  <c:v>59.65862004285468</c:v>
                </c:pt>
                <c:pt idx="103">
                  <c:v>49.00000000000014</c:v>
                </c:pt>
                <c:pt idx="104">
                  <c:v>37.50297637177888</c:v>
                </c:pt>
                <c:pt idx="105">
                  <c:v>25.36426642004723</c:v>
                </c:pt>
                <c:pt idx="106">
                  <c:v>12.79156683756518</c:v>
                </c:pt>
                <c:pt idx="107">
                  <c:v>2.28112017122695E-13</c:v>
                </c:pt>
                <c:pt idx="108">
                  <c:v>-12.7915668375649</c:v>
                </c:pt>
                <c:pt idx="109">
                  <c:v>-25.36426642004695</c:v>
                </c:pt>
                <c:pt idx="110">
                  <c:v>-37.50297637177862</c:v>
                </c:pt>
                <c:pt idx="111">
                  <c:v>-48.9999999999999</c:v>
                </c:pt>
                <c:pt idx="112">
                  <c:v>-59.65862004285445</c:v>
                </c:pt>
                <c:pt idx="113">
                  <c:v>-69.29646455628155</c:v>
                </c:pt>
                <c:pt idx="114">
                  <c:v>-77.7486273485409</c:v>
                </c:pt>
                <c:pt idx="115">
                  <c:v>-84.87048957087489</c:v>
                </c:pt>
                <c:pt idx="116">
                  <c:v>-90.54019418610606</c:v>
                </c:pt>
                <c:pt idx="117">
                  <c:v>-94.66073097632864</c:v>
                </c:pt>
                <c:pt idx="118">
                  <c:v>-97.16159641463341</c:v>
                </c:pt>
                <c:pt idx="119">
                  <c:v>-98.0</c:v>
                </c:pt>
                <c:pt idx="120">
                  <c:v>-97.16159641463344</c:v>
                </c:pt>
                <c:pt idx="121">
                  <c:v>-94.66073097632872</c:v>
                </c:pt>
                <c:pt idx="122">
                  <c:v>-90.54019418610617</c:v>
                </c:pt>
                <c:pt idx="123">
                  <c:v>-84.87048957087505</c:v>
                </c:pt>
                <c:pt idx="124">
                  <c:v>-77.74862734854107</c:v>
                </c:pt>
                <c:pt idx="125">
                  <c:v>-69.29646455628189</c:v>
                </c:pt>
                <c:pt idx="126">
                  <c:v>-59.65862004285482</c:v>
                </c:pt>
                <c:pt idx="127">
                  <c:v>-49.00000000000015</c:v>
                </c:pt>
                <c:pt idx="128">
                  <c:v>-37.5029763717789</c:v>
                </c:pt>
                <c:pt idx="129">
                  <c:v>-25.36426642004707</c:v>
                </c:pt>
                <c:pt idx="130">
                  <c:v>-12.79156683756536</c:v>
                </c:pt>
                <c:pt idx="131">
                  <c:v>-2.40118471980799E-13</c:v>
                </c:pt>
                <c:pt idx="132">
                  <c:v>12.79156683756489</c:v>
                </c:pt>
                <c:pt idx="133">
                  <c:v>25.36426642004694</c:v>
                </c:pt>
                <c:pt idx="134">
                  <c:v>37.50297637177877</c:v>
                </c:pt>
                <c:pt idx="135">
                  <c:v>48.99999999999973</c:v>
                </c:pt>
                <c:pt idx="136">
                  <c:v>59.65862004285444</c:v>
                </c:pt>
                <c:pt idx="137">
                  <c:v>69.29646455628155</c:v>
                </c:pt>
                <c:pt idx="138">
                  <c:v>77.748627348541</c:v>
                </c:pt>
                <c:pt idx="139">
                  <c:v>84.87048957087481</c:v>
                </c:pt>
                <c:pt idx="140">
                  <c:v>90.540194186106</c:v>
                </c:pt>
                <c:pt idx="141">
                  <c:v>94.66073097632864</c:v>
                </c:pt>
                <c:pt idx="142">
                  <c:v>97.16159641463341</c:v>
                </c:pt>
                <c:pt idx="143">
                  <c:v>98.0</c:v>
                </c:pt>
              </c:numCache>
            </c:numRef>
          </c:xVal>
          <c:yVal>
            <c:numRef>
              <c:f>Sheet1!$CO$2:$CO$193</c:f>
              <c:numCache>
                <c:formatCode>General</c:formatCode>
                <c:ptCount val="192"/>
                <c:pt idx="0">
                  <c:v>12.79156683756505</c:v>
                </c:pt>
                <c:pt idx="1">
                  <c:v>25.36426642004703</c:v>
                </c:pt>
                <c:pt idx="2">
                  <c:v>37.5029763717788</c:v>
                </c:pt>
                <c:pt idx="3">
                  <c:v>49</c:v>
                </c:pt>
                <c:pt idx="4">
                  <c:v>59.65862004285461</c:v>
                </c:pt>
                <c:pt idx="5">
                  <c:v>69.29646455628165</c:v>
                </c:pt>
                <c:pt idx="6">
                  <c:v>77.74862734854104</c:v>
                </c:pt>
                <c:pt idx="7">
                  <c:v>84.87048957087498</c:v>
                </c:pt>
                <c:pt idx="8">
                  <c:v>90.5401941861061</c:v>
                </c:pt>
                <c:pt idx="9">
                  <c:v>94.66073097632868</c:v>
                </c:pt>
                <c:pt idx="10">
                  <c:v>97.16159641463342</c:v>
                </c:pt>
                <c:pt idx="11">
                  <c:v>98.0</c:v>
                </c:pt>
                <c:pt idx="12">
                  <c:v>97.16159641463342</c:v>
                </c:pt>
                <c:pt idx="13">
                  <c:v>94.66073097632869</c:v>
                </c:pt>
                <c:pt idx="14">
                  <c:v>90.5401941861061</c:v>
                </c:pt>
                <c:pt idx="15">
                  <c:v>84.87048957087499</c:v>
                </c:pt>
                <c:pt idx="16">
                  <c:v>77.74862734854106</c:v>
                </c:pt>
                <c:pt idx="17">
                  <c:v>69.29646455628166</c:v>
                </c:pt>
                <c:pt idx="18">
                  <c:v>59.65862004285464</c:v>
                </c:pt>
                <c:pt idx="19">
                  <c:v>49.00000000000004</c:v>
                </c:pt>
                <c:pt idx="20">
                  <c:v>37.5029763717788</c:v>
                </c:pt>
                <c:pt idx="21">
                  <c:v>25.36426642004706</c:v>
                </c:pt>
                <c:pt idx="22">
                  <c:v>12.79156683756509</c:v>
                </c:pt>
                <c:pt idx="23">
                  <c:v>1.20064548581045E-14</c:v>
                </c:pt>
                <c:pt idx="24">
                  <c:v>-12.79156683756503</c:v>
                </c:pt>
                <c:pt idx="25">
                  <c:v>-25.364266420047</c:v>
                </c:pt>
                <c:pt idx="26">
                  <c:v>-37.50297637177874</c:v>
                </c:pt>
                <c:pt idx="27">
                  <c:v>-48.99999999999997</c:v>
                </c:pt>
                <c:pt idx="28">
                  <c:v>-59.6586200428546</c:v>
                </c:pt>
                <c:pt idx="29">
                  <c:v>-69.29646455628162</c:v>
                </c:pt>
                <c:pt idx="30">
                  <c:v>-77.74862734854102</c:v>
                </c:pt>
                <c:pt idx="31">
                  <c:v>-84.87048957087497</c:v>
                </c:pt>
                <c:pt idx="32">
                  <c:v>-90.54019418610607</c:v>
                </c:pt>
                <c:pt idx="33">
                  <c:v>-94.66073097632868</c:v>
                </c:pt>
                <c:pt idx="34">
                  <c:v>-97.16159641463341</c:v>
                </c:pt>
                <c:pt idx="35">
                  <c:v>-98.0</c:v>
                </c:pt>
                <c:pt idx="36">
                  <c:v>-97.16159641463342</c:v>
                </c:pt>
                <c:pt idx="37">
                  <c:v>-94.66073097632871</c:v>
                </c:pt>
                <c:pt idx="38">
                  <c:v>-90.54019418610612</c:v>
                </c:pt>
                <c:pt idx="39">
                  <c:v>-84.87048957087502</c:v>
                </c:pt>
                <c:pt idx="40">
                  <c:v>-77.7486273485411</c:v>
                </c:pt>
                <c:pt idx="41">
                  <c:v>-69.29646455628168</c:v>
                </c:pt>
                <c:pt idx="42">
                  <c:v>-59.65862004285464</c:v>
                </c:pt>
                <c:pt idx="43">
                  <c:v>-49.00000000000004</c:v>
                </c:pt>
                <c:pt idx="44">
                  <c:v>-37.50297637177885</c:v>
                </c:pt>
                <c:pt idx="45">
                  <c:v>-25.36426642004711</c:v>
                </c:pt>
                <c:pt idx="46">
                  <c:v>-12.79156683756515</c:v>
                </c:pt>
                <c:pt idx="47">
                  <c:v>-2.40129097162089E-14</c:v>
                </c:pt>
                <c:pt idx="48">
                  <c:v>12.79156683756502</c:v>
                </c:pt>
                <c:pt idx="49">
                  <c:v>25.36426642004698</c:v>
                </c:pt>
                <c:pt idx="50">
                  <c:v>37.50297637177873</c:v>
                </c:pt>
                <c:pt idx="51">
                  <c:v>48.99999999999992</c:v>
                </c:pt>
                <c:pt idx="52">
                  <c:v>59.65862004285455</c:v>
                </c:pt>
                <c:pt idx="53">
                  <c:v>69.29646455628158</c:v>
                </c:pt>
                <c:pt idx="54">
                  <c:v>77.74862734854102</c:v>
                </c:pt>
                <c:pt idx="55">
                  <c:v>84.87048957087497</c:v>
                </c:pt>
                <c:pt idx="56">
                  <c:v>90.54019418610607</c:v>
                </c:pt>
                <c:pt idx="57">
                  <c:v>94.66073097632868</c:v>
                </c:pt>
                <c:pt idx="58">
                  <c:v>97.16159641463341</c:v>
                </c:pt>
                <c:pt idx="59">
                  <c:v>98.0</c:v>
                </c:pt>
                <c:pt idx="60">
                  <c:v>97.16159641463342</c:v>
                </c:pt>
                <c:pt idx="61">
                  <c:v>94.66073097632871</c:v>
                </c:pt>
                <c:pt idx="62">
                  <c:v>90.54019418610616</c:v>
                </c:pt>
                <c:pt idx="63">
                  <c:v>84.87048957087504</c:v>
                </c:pt>
                <c:pt idx="64">
                  <c:v>77.74862734854106</c:v>
                </c:pt>
                <c:pt idx="65">
                  <c:v>69.29646455628173</c:v>
                </c:pt>
                <c:pt idx="66">
                  <c:v>59.65862004285466</c:v>
                </c:pt>
                <c:pt idx="67">
                  <c:v>49.00000000000013</c:v>
                </c:pt>
                <c:pt idx="68">
                  <c:v>37.50297637177887</c:v>
                </c:pt>
                <c:pt idx="69">
                  <c:v>25.36426642004721</c:v>
                </c:pt>
                <c:pt idx="70">
                  <c:v>12.79156683756516</c:v>
                </c:pt>
                <c:pt idx="71">
                  <c:v>3.60193645743134E-14</c:v>
                </c:pt>
                <c:pt idx="72">
                  <c:v>-12.79156683756492</c:v>
                </c:pt>
                <c:pt idx="73">
                  <c:v>-25.36426642004697</c:v>
                </c:pt>
                <c:pt idx="74">
                  <c:v>-37.50297637177864</c:v>
                </c:pt>
                <c:pt idx="75">
                  <c:v>-48.99999999999992</c:v>
                </c:pt>
                <c:pt idx="76">
                  <c:v>-59.6586200428546</c:v>
                </c:pt>
                <c:pt idx="77">
                  <c:v>-69.29646455628156</c:v>
                </c:pt>
                <c:pt idx="78">
                  <c:v>-77.748627348541</c:v>
                </c:pt>
                <c:pt idx="79">
                  <c:v>-84.87048957087491</c:v>
                </c:pt>
                <c:pt idx="80">
                  <c:v>-90.54019418610606</c:v>
                </c:pt>
                <c:pt idx="81">
                  <c:v>-94.66073097632864</c:v>
                </c:pt>
                <c:pt idx="82">
                  <c:v>-97.16159641463341</c:v>
                </c:pt>
                <c:pt idx="83">
                  <c:v>-98.0</c:v>
                </c:pt>
                <c:pt idx="84">
                  <c:v>-97.16159641463344</c:v>
                </c:pt>
                <c:pt idx="85">
                  <c:v>-94.66073097632871</c:v>
                </c:pt>
                <c:pt idx="86">
                  <c:v>-90.54019418610616</c:v>
                </c:pt>
                <c:pt idx="87">
                  <c:v>-84.87048957087504</c:v>
                </c:pt>
                <c:pt idx="88">
                  <c:v>-77.74862734854116</c:v>
                </c:pt>
                <c:pt idx="89">
                  <c:v>-69.29646455628175</c:v>
                </c:pt>
                <c:pt idx="90">
                  <c:v>-59.65862004285466</c:v>
                </c:pt>
                <c:pt idx="91">
                  <c:v>-49.00000000000014</c:v>
                </c:pt>
                <c:pt idx="92">
                  <c:v>-37.50297637177887</c:v>
                </c:pt>
                <c:pt idx="93">
                  <c:v>-25.36426642004722</c:v>
                </c:pt>
                <c:pt idx="94">
                  <c:v>-12.79156683756517</c:v>
                </c:pt>
                <c:pt idx="95">
                  <c:v>-4.80258194324179E-14</c:v>
                </c:pt>
                <c:pt idx="96">
                  <c:v>12.79156683756491</c:v>
                </c:pt>
                <c:pt idx="97">
                  <c:v>25.36426642004696</c:v>
                </c:pt>
                <c:pt idx="98">
                  <c:v>37.50297637177863</c:v>
                </c:pt>
                <c:pt idx="99">
                  <c:v>48.9999999999999</c:v>
                </c:pt>
                <c:pt idx="100">
                  <c:v>59.65862004285446</c:v>
                </c:pt>
                <c:pt idx="101">
                  <c:v>69.29646455628156</c:v>
                </c:pt>
                <c:pt idx="102">
                  <c:v>77.748627348541</c:v>
                </c:pt>
                <c:pt idx="103">
                  <c:v>84.87048957087491</c:v>
                </c:pt>
                <c:pt idx="104">
                  <c:v>90.54019418610606</c:v>
                </c:pt>
                <c:pt idx="105">
                  <c:v>94.66073097632864</c:v>
                </c:pt>
                <c:pt idx="106">
                  <c:v>97.16159641463341</c:v>
                </c:pt>
                <c:pt idx="107">
                  <c:v>98.0</c:v>
                </c:pt>
                <c:pt idx="108">
                  <c:v>97.16159641463344</c:v>
                </c:pt>
                <c:pt idx="109">
                  <c:v>94.66073097632872</c:v>
                </c:pt>
                <c:pt idx="110">
                  <c:v>90.54019418610617</c:v>
                </c:pt>
                <c:pt idx="111">
                  <c:v>84.87048957087505</c:v>
                </c:pt>
                <c:pt idx="112">
                  <c:v>77.74862734854117</c:v>
                </c:pt>
                <c:pt idx="113">
                  <c:v>69.29646455628176</c:v>
                </c:pt>
                <c:pt idx="114">
                  <c:v>59.65862004285482</c:v>
                </c:pt>
                <c:pt idx="115">
                  <c:v>49.00000000000015</c:v>
                </c:pt>
                <c:pt idx="116">
                  <c:v>37.5029763717789</c:v>
                </c:pt>
                <c:pt idx="117">
                  <c:v>25.36426642004723</c:v>
                </c:pt>
                <c:pt idx="118">
                  <c:v>12.79156683756519</c:v>
                </c:pt>
                <c:pt idx="119">
                  <c:v>2.34115244551747E-13</c:v>
                </c:pt>
                <c:pt idx="120">
                  <c:v>-12.7915668375649</c:v>
                </c:pt>
                <c:pt idx="121">
                  <c:v>-25.36426642004695</c:v>
                </c:pt>
                <c:pt idx="122">
                  <c:v>-37.50297637177862</c:v>
                </c:pt>
                <c:pt idx="123">
                  <c:v>-48.9999999999999</c:v>
                </c:pt>
                <c:pt idx="124">
                  <c:v>-59.65862004285458</c:v>
                </c:pt>
                <c:pt idx="125">
                  <c:v>-69.29646455628142</c:v>
                </c:pt>
                <c:pt idx="126">
                  <c:v>-77.7486273485409</c:v>
                </c:pt>
                <c:pt idx="127">
                  <c:v>-84.87048957087489</c:v>
                </c:pt>
                <c:pt idx="128">
                  <c:v>-90.54019418610606</c:v>
                </c:pt>
                <c:pt idx="129">
                  <c:v>-94.66073097632868</c:v>
                </c:pt>
                <c:pt idx="130">
                  <c:v>-97.16159641463338</c:v>
                </c:pt>
                <c:pt idx="131">
                  <c:v>-98.0</c:v>
                </c:pt>
                <c:pt idx="132">
                  <c:v>-97.16159641463344</c:v>
                </c:pt>
                <c:pt idx="133">
                  <c:v>-94.66073097632872</c:v>
                </c:pt>
                <c:pt idx="134">
                  <c:v>-90.5401941861061</c:v>
                </c:pt>
                <c:pt idx="135">
                  <c:v>-84.87048957087514</c:v>
                </c:pt>
                <c:pt idx="136">
                  <c:v>-77.7486273485412</c:v>
                </c:pt>
                <c:pt idx="137">
                  <c:v>-69.29646455628178</c:v>
                </c:pt>
                <c:pt idx="138">
                  <c:v>-59.6586200428547</c:v>
                </c:pt>
                <c:pt idx="139">
                  <c:v>-49.00000000000031</c:v>
                </c:pt>
                <c:pt idx="140">
                  <c:v>-37.50297637177906</c:v>
                </c:pt>
                <c:pt idx="141">
                  <c:v>-25.36426642004724</c:v>
                </c:pt>
                <c:pt idx="142">
                  <c:v>-12.7915668375652</c:v>
                </c:pt>
                <c:pt idx="143">
                  <c:v>-7.20387291486268E-14</c:v>
                </c:pt>
              </c:numCache>
            </c:numRef>
          </c:yVal>
          <c:smooth val="0"/>
        </c:ser>
        <c:ser>
          <c:idx val="31"/>
          <c:order val="31"/>
          <c:tx>
            <c:v>field 8 +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Sheet1!$CQ$2:$CQ$193</c:f>
              <c:numCache>
                <c:formatCode>General</c:formatCode>
                <c:ptCount val="192"/>
                <c:pt idx="0">
                  <c:v>99.5497059609279</c:v>
                </c:pt>
                <c:pt idx="1">
                  <c:v>96.11340814375323</c:v>
                </c:pt>
                <c:pt idx="2">
                  <c:v>91.03258326556786</c:v>
                </c:pt>
                <c:pt idx="3">
                  <c:v>84.39416564870833</c:v>
                </c:pt>
                <c:pt idx="4">
                  <c:v>76.3117404591162</c:v>
                </c:pt>
                <c:pt idx="5">
                  <c:v>66.92360023265699</c:v>
                </c:pt>
                <c:pt idx="6">
                  <c:v>56.39037865148964</c:v>
                </c:pt>
                <c:pt idx="7">
                  <c:v>44.89230205722865</c:v>
                </c:pt>
                <c:pt idx="8">
                  <c:v>32.6261057282709</c:v>
                </c:pt>
                <c:pt idx="9">
                  <c:v>19.80166768463702</c:v>
                </c:pt>
                <c:pt idx="10">
                  <c:v>6.638417616859542</c:v>
                </c:pt>
                <c:pt idx="11">
                  <c:v>-6.638417616859507</c:v>
                </c:pt>
                <c:pt idx="12">
                  <c:v>-19.80166768463699</c:v>
                </c:pt>
                <c:pt idx="13">
                  <c:v>-32.62610572827087</c:v>
                </c:pt>
                <c:pt idx="14">
                  <c:v>-44.89230205722861</c:v>
                </c:pt>
                <c:pt idx="15">
                  <c:v>-56.3903786514896</c:v>
                </c:pt>
                <c:pt idx="16">
                  <c:v>-66.92360023265695</c:v>
                </c:pt>
                <c:pt idx="17">
                  <c:v>-76.3117404591162</c:v>
                </c:pt>
                <c:pt idx="18">
                  <c:v>-84.3941656487083</c:v>
                </c:pt>
                <c:pt idx="19">
                  <c:v>-91.03258326556785</c:v>
                </c:pt>
                <c:pt idx="20">
                  <c:v>-96.11340814375322</c:v>
                </c:pt>
                <c:pt idx="21">
                  <c:v>-99.5497059609279</c:v>
                </c:pt>
                <c:pt idx="22">
                  <c:v>-101.2826807087183</c:v>
                </c:pt>
                <c:pt idx="23">
                  <c:v>-101.2826807087183</c:v>
                </c:pt>
                <c:pt idx="24">
                  <c:v>-99.5497059609279</c:v>
                </c:pt>
                <c:pt idx="25">
                  <c:v>-96.11340814375323</c:v>
                </c:pt>
                <c:pt idx="26">
                  <c:v>-91.03258326556786</c:v>
                </c:pt>
                <c:pt idx="27">
                  <c:v>-84.39416564870836</c:v>
                </c:pt>
                <c:pt idx="28">
                  <c:v>-76.31174045911623</c:v>
                </c:pt>
                <c:pt idx="29">
                  <c:v>-66.92360023265701</c:v>
                </c:pt>
                <c:pt idx="30">
                  <c:v>-56.3903786514897</c:v>
                </c:pt>
                <c:pt idx="31">
                  <c:v>-44.89230205722864</c:v>
                </c:pt>
                <c:pt idx="32">
                  <c:v>-32.62610572827092</c:v>
                </c:pt>
                <c:pt idx="33">
                  <c:v>-19.80166768463706</c:v>
                </c:pt>
                <c:pt idx="34">
                  <c:v>-6.638417616859577</c:v>
                </c:pt>
                <c:pt idx="35">
                  <c:v>6.63841761685945</c:v>
                </c:pt>
                <c:pt idx="36">
                  <c:v>19.80166768463693</c:v>
                </c:pt>
                <c:pt idx="37">
                  <c:v>32.6261057282709</c:v>
                </c:pt>
                <c:pt idx="38">
                  <c:v>44.8923020572286</c:v>
                </c:pt>
                <c:pt idx="39">
                  <c:v>56.39037865148958</c:v>
                </c:pt>
                <c:pt idx="40">
                  <c:v>66.92360023265694</c:v>
                </c:pt>
                <c:pt idx="41">
                  <c:v>76.31174045911616</c:v>
                </c:pt>
                <c:pt idx="42">
                  <c:v>84.3941656487083</c:v>
                </c:pt>
                <c:pt idx="43">
                  <c:v>91.0325832655678</c:v>
                </c:pt>
                <c:pt idx="44">
                  <c:v>96.11340814375322</c:v>
                </c:pt>
                <c:pt idx="45">
                  <c:v>99.54970596092788</c:v>
                </c:pt>
                <c:pt idx="46">
                  <c:v>101.2826807087183</c:v>
                </c:pt>
                <c:pt idx="47">
                  <c:v>101.2826807087183</c:v>
                </c:pt>
                <c:pt idx="48">
                  <c:v>99.5497059609279</c:v>
                </c:pt>
                <c:pt idx="49">
                  <c:v>96.11340814375326</c:v>
                </c:pt>
                <c:pt idx="50">
                  <c:v>91.03258326556787</c:v>
                </c:pt>
                <c:pt idx="51">
                  <c:v>84.39416564870836</c:v>
                </c:pt>
                <c:pt idx="52">
                  <c:v>76.31174045911625</c:v>
                </c:pt>
                <c:pt idx="53">
                  <c:v>66.92360023265705</c:v>
                </c:pt>
                <c:pt idx="54">
                  <c:v>56.39037865148971</c:v>
                </c:pt>
                <c:pt idx="55">
                  <c:v>44.89230205722872</c:v>
                </c:pt>
                <c:pt idx="56">
                  <c:v>32.62610572827102</c:v>
                </c:pt>
                <c:pt idx="57">
                  <c:v>19.80166768463707</c:v>
                </c:pt>
                <c:pt idx="58">
                  <c:v>6.63841761685959</c:v>
                </c:pt>
                <c:pt idx="59">
                  <c:v>-6.638417616859438</c:v>
                </c:pt>
                <c:pt idx="60">
                  <c:v>-19.80166768463692</c:v>
                </c:pt>
                <c:pt idx="61">
                  <c:v>-32.62610572827087</c:v>
                </c:pt>
                <c:pt idx="62">
                  <c:v>-44.89230205722851</c:v>
                </c:pt>
                <c:pt idx="63">
                  <c:v>-56.39037865148958</c:v>
                </c:pt>
                <c:pt idx="64">
                  <c:v>-66.92360023265687</c:v>
                </c:pt>
                <c:pt idx="65">
                  <c:v>-76.31174045911615</c:v>
                </c:pt>
                <c:pt idx="66">
                  <c:v>-84.3941656487083</c:v>
                </c:pt>
                <c:pt idx="67">
                  <c:v>-91.0325832655678</c:v>
                </c:pt>
                <c:pt idx="68">
                  <c:v>-96.11340814375322</c:v>
                </c:pt>
                <c:pt idx="69">
                  <c:v>-99.54970596092786</c:v>
                </c:pt>
                <c:pt idx="70">
                  <c:v>-101.2826807087183</c:v>
                </c:pt>
                <c:pt idx="71">
                  <c:v>-101.2826807087183</c:v>
                </c:pt>
                <c:pt idx="72">
                  <c:v>-99.5497059609279</c:v>
                </c:pt>
                <c:pt idx="73">
                  <c:v>-96.11340814375323</c:v>
                </c:pt>
                <c:pt idx="74">
                  <c:v>-91.03258326556792</c:v>
                </c:pt>
                <c:pt idx="75">
                  <c:v>-84.39416564870838</c:v>
                </c:pt>
                <c:pt idx="76">
                  <c:v>-76.31174045911632</c:v>
                </c:pt>
                <c:pt idx="77">
                  <c:v>-66.92360023265705</c:v>
                </c:pt>
                <c:pt idx="78">
                  <c:v>-56.3903786514898</c:v>
                </c:pt>
                <c:pt idx="79">
                  <c:v>-44.89230205722874</c:v>
                </c:pt>
                <c:pt idx="80">
                  <c:v>-32.62610572827094</c:v>
                </c:pt>
                <c:pt idx="81">
                  <c:v>-19.80166768463717</c:v>
                </c:pt>
                <c:pt idx="82">
                  <c:v>-6.638417616859602</c:v>
                </c:pt>
                <c:pt idx="83">
                  <c:v>6.638417616859335</c:v>
                </c:pt>
                <c:pt idx="84">
                  <c:v>19.80166768463691</c:v>
                </c:pt>
                <c:pt idx="85">
                  <c:v>32.62610572827086</c:v>
                </c:pt>
                <c:pt idx="86">
                  <c:v>44.89230205722851</c:v>
                </c:pt>
                <c:pt idx="87">
                  <c:v>56.39037865148956</c:v>
                </c:pt>
                <c:pt idx="88">
                  <c:v>66.92360023265687</c:v>
                </c:pt>
                <c:pt idx="89">
                  <c:v>76.31174045911613</c:v>
                </c:pt>
                <c:pt idx="90">
                  <c:v>84.3941656487082</c:v>
                </c:pt>
                <c:pt idx="91">
                  <c:v>91.0325832655678</c:v>
                </c:pt>
                <c:pt idx="92">
                  <c:v>96.1134081437532</c:v>
                </c:pt>
                <c:pt idx="93">
                  <c:v>99.54970596092785</c:v>
                </c:pt>
                <c:pt idx="94">
                  <c:v>101.2826807087183</c:v>
                </c:pt>
                <c:pt idx="95">
                  <c:v>101.2826807087183</c:v>
                </c:pt>
                <c:pt idx="96">
                  <c:v>99.5497059609279</c:v>
                </c:pt>
                <c:pt idx="97">
                  <c:v>96.11340814375329</c:v>
                </c:pt>
                <c:pt idx="98">
                  <c:v>91.03258326556792</c:v>
                </c:pt>
                <c:pt idx="99">
                  <c:v>84.39416564870838</c:v>
                </c:pt>
                <c:pt idx="100">
                  <c:v>76.31174045911632</c:v>
                </c:pt>
                <c:pt idx="101">
                  <c:v>66.92360023265707</c:v>
                </c:pt>
                <c:pt idx="102">
                  <c:v>56.3903786514898</c:v>
                </c:pt>
                <c:pt idx="103">
                  <c:v>44.89230205722874</c:v>
                </c:pt>
                <c:pt idx="104">
                  <c:v>32.62610572827113</c:v>
                </c:pt>
                <c:pt idx="105">
                  <c:v>19.80166768463718</c:v>
                </c:pt>
                <c:pt idx="106">
                  <c:v>6.638417616859614</c:v>
                </c:pt>
                <c:pt idx="107">
                  <c:v>-6.638417616859322</c:v>
                </c:pt>
                <c:pt idx="108">
                  <c:v>-19.8016676846369</c:v>
                </c:pt>
                <c:pt idx="109">
                  <c:v>-32.62610572827068</c:v>
                </c:pt>
                <c:pt idx="110">
                  <c:v>-44.8923020572285</c:v>
                </c:pt>
                <c:pt idx="111">
                  <c:v>-56.39037865148956</c:v>
                </c:pt>
                <c:pt idx="112">
                  <c:v>-66.92360023265685</c:v>
                </c:pt>
                <c:pt idx="113">
                  <c:v>-76.31174045911613</c:v>
                </c:pt>
                <c:pt idx="114">
                  <c:v>-84.3941656487082</c:v>
                </c:pt>
                <c:pt idx="115">
                  <c:v>-91.0325832655678</c:v>
                </c:pt>
                <c:pt idx="116">
                  <c:v>-96.11340814375315</c:v>
                </c:pt>
                <c:pt idx="117">
                  <c:v>-99.54970596092785</c:v>
                </c:pt>
                <c:pt idx="118">
                  <c:v>-101.2826807087183</c:v>
                </c:pt>
                <c:pt idx="119">
                  <c:v>-101.2826807087183</c:v>
                </c:pt>
                <c:pt idx="120">
                  <c:v>-99.5497059609279</c:v>
                </c:pt>
                <c:pt idx="121">
                  <c:v>-96.11340814375323</c:v>
                </c:pt>
                <c:pt idx="122">
                  <c:v>-91.03258326556802</c:v>
                </c:pt>
                <c:pt idx="123">
                  <c:v>-84.3941656487085</c:v>
                </c:pt>
                <c:pt idx="124">
                  <c:v>-76.31174045911632</c:v>
                </c:pt>
                <c:pt idx="125">
                  <c:v>-66.92360023265708</c:v>
                </c:pt>
                <c:pt idx="126">
                  <c:v>-56.39037865148967</c:v>
                </c:pt>
                <c:pt idx="127">
                  <c:v>-44.89230205722892</c:v>
                </c:pt>
                <c:pt idx="128">
                  <c:v>-32.62610572827114</c:v>
                </c:pt>
                <c:pt idx="129">
                  <c:v>-19.8016676846372</c:v>
                </c:pt>
                <c:pt idx="130">
                  <c:v>-6.638417616859626</c:v>
                </c:pt>
                <c:pt idx="131">
                  <c:v>6.63841761685949</c:v>
                </c:pt>
                <c:pt idx="132">
                  <c:v>19.80166768463671</c:v>
                </c:pt>
                <c:pt idx="133">
                  <c:v>32.62610572827067</c:v>
                </c:pt>
                <c:pt idx="134">
                  <c:v>44.89230205722848</c:v>
                </c:pt>
                <c:pt idx="135">
                  <c:v>56.39037865148956</c:v>
                </c:pt>
                <c:pt idx="136">
                  <c:v>66.92360023265671</c:v>
                </c:pt>
                <c:pt idx="137">
                  <c:v>76.311740459116</c:v>
                </c:pt>
                <c:pt idx="138">
                  <c:v>84.3941656487082</c:v>
                </c:pt>
                <c:pt idx="139">
                  <c:v>91.0325832655678</c:v>
                </c:pt>
                <c:pt idx="140">
                  <c:v>96.11340814375319</c:v>
                </c:pt>
                <c:pt idx="141">
                  <c:v>99.54970596092782</c:v>
                </c:pt>
                <c:pt idx="142">
                  <c:v>101.2826807087182</c:v>
                </c:pt>
                <c:pt idx="143">
                  <c:v>101.2826807087183</c:v>
                </c:pt>
              </c:numCache>
            </c:numRef>
          </c:xVal>
          <c:yVal>
            <c:numRef>
              <c:f>Sheet1!$CR$2:$CR$193</c:f>
              <c:numCache>
                <c:formatCode>General</c:formatCode>
                <c:ptCount val="192"/>
                <c:pt idx="0">
                  <c:v>19.80166768463702</c:v>
                </c:pt>
                <c:pt idx="1">
                  <c:v>32.6261057282709</c:v>
                </c:pt>
                <c:pt idx="2">
                  <c:v>44.89230205722863</c:v>
                </c:pt>
                <c:pt idx="3">
                  <c:v>56.39037865148962</c:v>
                </c:pt>
                <c:pt idx="4">
                  <c:v>66.92360023265699</c:v>
                </c:pt>
                <c:pt idx="5">
                  <c:v>76.3117404591162</c:v>
                </c:pt>
                <c:pt idx="6">
                  <c:v>84.3941656487083</c:v>
                </c:pt>
                <c:pt idx="7">
                  <c:v>91.03258326556785</c:v>
                </c:pt>
                <c:pt idx="8">
                  <c:v>96.11340814375322</c:v>
                </c:pt>
                <c:pt idx="9">
                  <c:v>99.5497059609279</c:v>
                </c:pt>
                <c:pt idx="10">
                  <c:v>101.2826807087183</c:v>
                </c:pt>
                <c:pt idx="11">
                  <c:v>101.2826807087183</c:v>
                </c:pt>
                <c:pt idx="12">
                  <c:v>99.5497059609279</c:v>
                </c:pt>
                <c:pt idx="13">
                  <c:v>96.11340814375323</c:v>
                </c:pt>
                <c:pt idx="14">
                  <c:v>91.03258326556786</c:v>
                </c:pt>
                <c:pt idx="15">
                  <c:v>84.39416564870836</c:v>
                </c:pt>
                <c:pt idx="16">
                  <c:v>76.31174045911623</c:v>
                </c:pt>
                <c:pt idx="17">
                  <c:v>66.92360023265699</c:v>
                </c:pt>
                <c:pt idx="18">
                  <c:v>56.39037865148966</c:v>
                </c:pt>
                <c:pt idx="19">
                  <c:v>44.89230205722867</c:v>
                </c:pt>
                <c:pt idx="20">
                  <c:v>32.6261057282709</c:v>
                </c:pt>
                <c:pt idx="21">
                  <c:v>19.80166768463705</c:v>
                </c:pt>
                <c:pt idx="22">
                  <c:v>6.638417616859572</c:v>
                </c:pt>
                <c:pt idx="23">
                  <c:v>-6.638417616859501</c:v>
                </c:pt>
                <c:pt idx="24">
                  <c:v>-19.80166768463698</c:v>
                </c:pt>
                <c:pt idx="25">
                  <c:v>-32.62610572827085</c:v>
                </c:pt>
                <c:pt idx="26">
                  <c:v>-44.89230205722861</c:v>
                </c:pt>
                <c:pt idx="27">
                  <c:v>-56.3903786514896</c:v>
                </c:pt>
                <c:pt idx="28">
                  <c:v>-66.92360023265695</c:v>
                </c:pt>
                <c:pt idx="29">
                  <c:v>-76.3117404591162</c:v>
                </c:pt>
                <c:pt idx="30">
                  <c:v>-84.3941656487083</c:v>
                </c:pt>
                <c:pt idx="31">
                  <c:v>-91.03258326556785</c:v>
                </c:pt>
                <c:pt idx="32">
                  <c:v>-96.11340814375322</c:v>
                </c:pt>
                <c:pt idx="33">
                  <c:v>-99.54970596092788</c:v>
                </c:pt>
                <c:pt idx="34">
                  <c:v>-101.2826807087183</c:v>
                </c:pt>
                <c:pt idx="35">
                  <c:v>-101.2826807087183</c:v>
                </c:pt>
                <c:pt idx="36">
                  <c:v>-99.5497059609279</c:v>
                </c:pt>
                <c:pt idx="37">
                  <c:v>-96.11340814375323</c:v>
                </c:pt>
                <c:pt idx="38">
                  <c:v>-91.03258326556787</c:v>
                </c:pt>
                <c:pt idx="39">
                  <c:v>-84.39416564870836</c:v>
                </c:pt>
                <c:pt idx="40">
                  <c:v>-76.31174045911625</c:v>
                </c:pt>
                <c:pt idx="41">
                  <c:v>-66.92360023265704</c:v>
                </c:pt>
                <c:pt idx="42">
                  <c:v>-56.3903786514897</c:v>
                </c:pt>
                <c:pt idx="43">
                  <c:v>-44.89230205722872</c:v>
                </c:pt>
                <c:pt idx="44">
                  <c:v>-32.62610572827092</c:v>
                </c:pt>
                <c:pt idx="45">
                  <c:v>-19.80166768463706</c:v>
                </c:pt>
                <c:pt idx="46">
                  <c:v>-6.638417616859582</c:v>
                </c:pt>
                <c:pt idx="47">
                  <c:v>6.638417616859443</c:v>
                </c:pt>
                <c:pt idx="48">
                  <c:v>19.80166768463693</c:v>
                </c:pt>
                <c:pt idx="49">
                  <c:v>32.6261057282708</c:v>
                </c:pt>
                <c:pt idx="50">
                  <c:v>44.8923020572286</c:v>
                </c:pt>
                <c:pt idx="51">
                  <c:v>56.39037865148958</c:v>
                </c:pt>
                <c:pt idx="52">
                  <c:v>66.92360023265694</c:v>
                </c:pt>
                <c:pt idx="53">
                  <c:v>76.31174045911615</c:v>
                </c:pt>
                <c:pt idx="54">
                  <c:v>84.39416564870828</c:v>
                </c:pt>
                <c:pt idx="55">
                  <c:v>91.0325832655678</c:v>
                </c:pt>
                <c:pt idx="56">
                  <c:v>96.11340814375318</c:v>
                </c:pt>
                <c:pt idx="57">
                  <c:v>99.54970596092788</c:v>
                </c:pt>
                <c:pt idx="58">
                  <c:v>101.2826807087183</c:v>
                </c:pt>
                <c:pt idx="59">
                  <c:v>101.2826807087183</c:v>
                </c:pt>
                <c:pt idx="60">
                  <c:v>99.5497059609279</c:v>
                </c:pt>
                <c:pt idx="61">
                  <c:v>96.11340814375323</c:v>
                </c:pt>
                <c:pt idx="62">
                  <c:v>91.03258326556792</c:v>
                </c:pt>
                <c:pt idx="63">
                  <c:v>84.39416564870838</c:v>
                </c:pt>
                <c:pt idx="64">
                  <c:v>76.31174045911632</c:v>
                </c:pt>
                <c:pt idx="65">
                  <c:v>66.92360023265705</c:v>
                </c:pt>
                <c:pt idx="66">
                  <c:v>56.39037865148963</c:v>
                </c:pt>
                <c:pt idx="67">
                  <c:v>44.89230205722873</c:v>
                </c:pt>
                <c:pt idx="68">
                  <c:v>32.62610572827094</c:v>
                </c:pt>
                <c:pt idx="69">
                  <c:v>19.80166768463717</c:v>
                </c:pt>
                <c:pt idx="70">
                  <c:v>6.638417616859595</c:v>
                </c:pt>
                <c:pt idx="71">
                  <c:v>-6.638417616859342</c:v>
                </c:pt>
                <c:pt idx="72">
                  <c:v>-19.80166768463691</c:v>
                </c:pt>
                <c:pt idx="73">
                  <c:v>-32.62610572827087</c:v>
                </c:pt>
                <c:pt idx="74">
                  <c:v>-44.89230205722851</c:v>
                </c:pt>
                <c:pt idx="75">
                  <c:v>-56.39037865148958</c:v>
                </c:pt>
                <c:pt idx="76">
                  <c:v>-66.92360023265687</c:v>
                </c:pt>
                <c:pt idx="77">
                  <c:v>-76.31174045911615</c:v>
                </c:pt>
                <c:pt idx="78">
                  <c:v>-84.3941656487082</c:v>
                </c:pt>
                <c:pt idx="79">
                  <c:v>-91.0325832655678</c:v>
                </c:pt>
                <c:pt idx="80">
                  <c:v>-96.1134081437532</c:v>
                </c:pt>
                <c:pt idx="81">
                  <c:v>-99.54970596092785</c:v>
                </c:pt>
                <c:pt idx="82">
                  <c:v>-101.2826807087183</c:v>
                </c:pt>
                <c:pt idx="83">
                  <c:v>-101.2826807087183</c:v>
                </c:pt>
                <c:pt idx="84">
                  <c:v>-99.5497059609279</c:v>
                </c:pt>
                <c:pt idx="85">
                  <c:v>-96.11340814375323</c:v>
                </c:pt>
                <c:pt idx="86">
                  <c:v>-91.03258326556792</c:v>
                </c:pt>
                <c:pt idx="87">
                  <c:v>-84.39416564870838</c:v>
                </c:pt>
                <c:pt idx="88">
                  <c:v>-76.31174045911632</c:v>
                </c:pt>
                <c:pt idx="89">
                  <c:v>-66.92360023265707</c:v>
                </c:pt>
                <c:pt idx="90">
                  <c:v>-56.3903786514898</c:v>
                </c:pt>
                <c:pt idx="91">
                  <c:v>-44.89230205722874</c:v>
                </c:pt>
                <c:pt idx="92">
                  <c:v>-32.62610572827095</c:v>
                </c:pt>
                <c:pt idx="93">
                  <c:v>-19.80166768463718</c:v>
                </c:pt>
                <c:pt idx="94">
                  <c:v>-6.638417616859608</c:v>
                </c:pt>
                <c:pt idx="95">
                  <c:v>6.638417616859329</c:v>
                </c:pt>
                <c:pt idx="96">
                  <c:v>19.8016676846369</c:v>
                </c:pt>
                <c:pt idx="97">
                  <c:v>32.62610572827068</c:v>
                </c:pt>
                <c:pt idx="98">
                  <c:v>44.8923020572285</c:v>
                </c:pt>
                <c:pt idx="99">
                  <c:v>56.39037865148956</c:v>
                </c:pt>
                <c:pt idx="100">
                  <c:v>66.92360023265685</c:v>
                </c:pt>
                <c:pt idx="101">
                  <c:v>76.31174045911613</c:v>
                </c:pt>
                <c:pt idx="102">
                  <c:v>84.3941656487082</c:v>
                </c:pt>
                <c:pt idx="103">
                  <c:v>91.0325832655678</c:v>
                </c:pt>
                <c:pt idx="104">
                  <c:v>96.11340814375315</c:v>
                </c:pt>
                <c:pt idx="105">
                  <c:v>99.54970596092785</c:v>
                </c:pt>
                <c:pt idx="106">
                  <c:v>101.2826807087183</c:v>
                </c:pt>
                <c:pt idx="107">
                  <c:v>101.2826807087183</c:v>
                </c:pt>
                <c:pt idx="108">
                  <c:v>99.5497059609279</c:v>
                </c:pt>
                <c:pt idx="109">
                  <c:v>96.11340814375329</c:v>
                </c:pt>
                <c:pt idx="110">
                  <c:v>91.03258326556793</c:v>
                </c:pt>
                <c:pt idx="111">
                  <c:v>84.39416564870838</c:v>
                </c:pt>
                <c:pt idx="112">
                  <c:v>76.31174045911632</c:v>
                </c:pt>
                <c:pt idx="113">
                  <c:v>66.92360023265708</c:v>
                </c:pt>
                <c:pt idx="114">
                  <c:v>56.3903786514898</c:v>
                </c:pt>
                <c:pt idx="115">
                  <c:v>44.89230205722875</c:v>
                </c:pt>
                <c:pt idx="116">
                  <c:v>32.62610572827113</c:v>
                </c:pt>
                <c:pt idx="117">
                  <c:v>19.80166768463719</c:v>
                </c:pt>
                <c:pt idx="118">
                  <c:v>6.638417616859621</c:v>
                </c:pt>
                <c:pt idx="119">
                  <c:v>-6.638417616859316</c:v>
                </c:pt>
                <c:pt idx="120">
                  <c:v>-19.80166768463689</c:v>
                </c:pt>
                <c:pt idx="121">
                  <c:v>-32.62610572827084</c:v>
                </c:pt>
                <c:pt idx="122">
                  <c:v>-44.89230205722832</c:v>
                </c:pt>
                <c:pt idx="123">
                  <c:v>-56.39037865148941</c:v>
                </c:pt>
                <c:pt idx="124">
                  <c:v>-66.92360023265684</c:v>
                </c:pt>
                <c:pt idx="125">
                  <c:v>-76.31174045911612</c:v>
                </c:pt>
                <c:pt idx="126">
                  <c:v>-84.3941656487083</c:v>
                </c:pt>
                <c:pt idx="127">
                  <c:v>-91.03258326556772</c:v>
                </c:pt>
                <c:pt idx="128">
                  <c:v>-96.11340814375315</c:v>
                </c:pt>
                <c:pt idx="129">
                  <c:v>-99.54970596092785</c:v>
                </c:pt>
                <c:pt idx="130">
                  <c:v>-101.2826807087183</c:v>
                </c:pt>
                <c:pt idx="131">
                  <c:v>-101.2826807087183</c:v>
                </c:pt>
                <c:pt idx="132">
                  <c:v>-99.54970596092795</c:v>
                </c:pt>
                <c:pt idx="133">
                  <c:v>-96.1134081437533</c:v>
                </c:pt>
                <c:pt idx="134">
                  <c:v>-91.03258326556793</c:v>
                </c:pt>
                <c:pt idx="135">
                  <c:v>-84.3941656487084</c:v>
                </c:pt>
                <c:pt idx="136">
                  <c:v>-76.31174045911645</c:v>
                </c:pt>
                <c:pt idx="137">
                  <c:v>-66.92360023265722</c:v>
                </c:pt>
                <c:pt idx="138">
                  <c:v>-56.39037865148981</c:v>
                </c:pt>
                <c:pt idx="139">
                  <c:v>-44.89230205722877</c:v>
                </c:pt>
                <c:pt idx="140">
                  <c:v>-32.62610572827097</c:v>
                </c:pt>
                <c:pt idx="141">
                  <c:v>-19.80166768463738</c:v>
                </c:pt>
                <c:pt idx="142">
                  <c:v>-6.638417616859812</c:v>
                </c:pt>
                <c:pt idx="143">
                  <c:v>6.638417616859304</c:v>
                </c:pt>
              </c:numCache>
            </c:numRef>
          </c:yVal>
          <c:smooth val="0"/>
        </c:ser>
        <c:ser>
          <c:idx val="32"/>
          <c:order val="32"/>
          <c:tx>
            <c:v>guard sense 8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Sheet1!$CT$2:$CT$193</c:f>
              <c:numCache>
                <c:formatCode>General</c:formatCode>
                <c:ptCount val="192"/>
                <c:pt idx="0">
                  <c:v>99.4276635969861</c:v>
                </c:pt>
                <c:pt idx="1">
                  <c:v>87.30430929176725</c:v>
                </c:pt>
                <c:pt idx="2">
                  <c:v>69.23131058550724</c:v>
                </c:pt>
                <c:pt idx="3">
                  <c:v>46.44031247299515</c:v>
                </c:pt>
                <c:pt idx="4">
                  <c:v>20.48448381169348</c:v>
                </c:pt>
                <c:pt idx="5">
                  <c:v>-6.867328569165007</c:v>
                </c:pt>
                <c:pt idx="6">
                  <c:v>-33.75114385683194</c:v>
                </c:pt>
                <c:pt idx="7">
                  <c:v>-58.33487446705821</c:v>
                </c:pt>
                <c:pt idx="8">
                  <c:v>-78.9431797852926</c:v>
                </c:pt>
                <c:pt idx="9">
                  <c:v>-94.17163786093225</c:v>
                </c:pt>
                <c:pt idx="10">
                  <c:v>-102.9824544423392</c:v>
                </c:pt>
                <c:pt idx="11">
                  <c:v>-104.7751869400534</c:v>
                </c:pt>
                <c:pt idx="12">
                  <c:v>-99.4276635969861</c:v>
                </c:pt>
                <c:pt idx="13">
                  <c:v>-87.30430929176726</c:v>
                </c:pt>
                <c:pt idx="14">
                  <c:v>-69.23131058550724</c:v>
                </c:pt>
                <c:pt idx="15">
                  <c:v>-46.44031247299514</c:v>
                </c:pt>
                <c:pt idx="16">
                  <c:v>-20.48448381169351</c:v>
                </c:pt>
                <c:pt idx="17">
                  <c:v>6.867328569164949</c:v>
                </c:pt>
                <c:pt idx="18">
                  <c:v>33.75114385683195</c:v>
                </c:pt>
                <c:pt idx="19">
                  <c:v>58.33487446705819</c:v>
                </c:pt>
                <c:pt idx="20">
                  <c:v>78.94317978529258</c:v>
                </c:pt>
                <c:pt idx="21">
                  <c:v>94.17163786093222</c:v>
                </c:pt>
                <c:pt idx="22">
                  <c:v>102.9824544423392</c:v>
                </c:pt>
                <c:pt idx="23">
                  <c:v>104.7751869400534</c:v>
                </c:pt>
                <c:pt idx="24">
                  <c:v>99.42766359698613</c:v>
                </c:pt>
                <c:pt idx="25">
                  <c:v>87.30430929176726</c:v>
                </c:pt>
                <c:pt idx="26">
                  <c:v>69.2313105855073</c:v>
                </c:pt>
                <c:pt idx="27">
                  <c:v>46.44031247299524</c:v>
                </c:pt>
                <c:pt idx="28">
                  <c:v>20.48448381169352</c:v>
                </c:pt>
                <c:pt idx="29">
                  <c:v>-6.867328569164935</c:v>
                </c:pt>
                <c:pt idx="30">
                  <c:v>-33.75114385683194</c:v>
                </c:pt>
                <c:pt idx="31">
                  <c:v>-58.33487446705819</c:v>
                </c:pt>
                <c:pt idx="32">
                  <c:v>-78.94317978529257</c:v>
                </c:pt>
                <c:pt idx="33">
                  <c:v>-94.17163786093222</c:v>
                </c:pt>
                <c:pt idx="34">
                  <c:v>-102.9824544423392</c:v>
                </c:pt>
                <c:pt idx="35">
                  <c:v>-104.7751869400534</c:v>
                </c:pt>
                <c:pt idx="36">
                  <c:v>-99.4276635969861</c:v>
                </c:pt>
                <c:pt idx="37">
                  <c:v>-87.30430929176728</c:v>
                </c:pt>
                <c:pt idx="38">
                  <c:v>-69.2313105855073</c:v>
                </c:pt>
                <c:pt idx="39">
                  <c:v>-46.44031247299524</c:v>
                </c:pt>
                <c:pt idx="40">
                  <c:v>-20.48448381169363</c:v>
                </c:pt>
                <c:pt idx="41">
                  <c:v>6.867328569164829</c:v>
                </c:pt>
                <c:pt idx="42">
                  <c:v>33.75114385683193</c:v>
                </c:pt>
                <c:pt idx="43">
                  <c:v>58.33487446705817</c:v>
                </c:pt>
                <c:pt idx="44">
                  <c:v>78.94317978529255</c:v>
                </c:pt>
                <c:pt idx="45">
                  <c:v>94.17163786093221</c:v>
                </c:pt>
                <c:pt idx="46">
                  <c:v>102.9824544423392</c:v>
                </c:pt>
                <c:pt idx="47">
                  <c:v>104.7751869400534</c:v>
                </c:pt>
                <c:pt idx="48">
                  <c:v>99.42766359698616</c:v>
                </c:pt>
                <c:pt idx="49">
                  <c:v>87.3043092917673</c:v>
                </c:pt>
                <c:pt idx="50">
                  <c:v>69.2313105855073</c:v>
                </c:pt>
                <c:pt idx="51">
                  <c:v>46.44031247299526</c:v>
                </c:pt>
                <c:pt idx="52">
                  <c:v>20.48448381169364</c:v>
                </c:pt>
                <c:pt idx="53">
                  <c:v>-6.867328569164816</c:v>
                </c:pt>
                <c:pt idx="54">
                  <c:v>-33.75114385683174</c:v>
                </c:pt>
                <c:pt idx="55">
                  <c:v>-58.33487446705816</c:v>
                </c:pt>
                <c:pt idx="56">
                  <c:v>-78.94317978529255</c:v>
                </c:pt>
                <c:pt idx="57">
                  <c:v>-94.17163786093221</c:v>
                </c:pt>
                <c:pt idx="58">
                  <c:v>-102.9824544423392</c:v>
                </c:pt>
                <c:pt idx="59">
                  <c:v>-104.7751869400534</c:v>
                </c:pt>
                <c:pt idx="60">
                  <c:v>-99.4276635969861</c:v>
                </c:pt>
                <c:pt idx="61">
                  <c:v>-87.3043092917674</c:v>
                </c:pt>
                <c:pt idx="62">
                  <c:v>-69.2313105855073</c:v>
                </c:pt>
                <c:pt idx="63">
                  <c:v>-46.44031247299544</c:v>
                </c:pt>
                <c:pt idx="64">
                  <c:v>-20.48448381169365</c:v>
                </c:pt>
                <c:pt idx="65">
                  <c:v>6.867328569164989</c:v>
                </c:pt>
                <c:pt idx="66">
                  <c:v>33.75114385683172</c:v>
                </c:pt>
                <c:pt idx="67">
                  <c:v>58.33487446705816</c:v>
                </c:pt>
                <c:pt idx="68">
                  <c:v>78.9431797852924</c:v>
                </c:pt>
                <c:pt idx="69">
                  <c:v>94.17163786093219</c:v>
                </c:pt>
                <c:pt idx="70">
                  <c:v>102.9824544423391</c:v>
                </c:pt>
                <c:pt idx="71">
                  <c:v>104.7751869400534</c:v>
                </c:pt>
              </c:numCache>
            </c:numRef>
          </c:xVal>
          <c:yVal>
            <c:numRef>
              <c:f>Sheet1!$CU$2:$CU$193</c:f>
              <c:numCache>
                <c:formatCode>General</c:formatCode>
                <c:ptCount val="192"/>
                <c:pt idx="0">
                  <c:v>33.75114385683196</c:v>
                </c:pt>
                <c:pt idx="1">
                  <c:v>58.33487446705823</c:v>
                </c:pt>
                <c:pt idx="2">
                  <c:v>78.9431797852926</c:v>
                </c:pt>
                <c:pt idx="3">
                  <c:v>94.17163786093226</c:v>
                </c:pt>
                <c:pt idx="4">
                  <c:v>102.9824544423392</c:v>
                </c:pt>
                <c:pt idx="5">
                  <c:v>104.7751869400534</c:v>
                </c:pt>
                <c:pt idx="6">
                  <c:v>99.4276635969861</c:v>
                </c:pt>
                <c:pt idx="7">
                  <c:v>87.30430929176726</c:v>
                </c:pt>
                <c:pt idx="8">
                  <c:v>69.23131058550724</c:v>
                </c:pt>
                <c:pt idx="9">
                  <c:v>46.44031247299517</c:v>
                </c:pt>
                <c:pt idx="10">
                  <c:v>20.4844838116935</c:v>
                </c:pt>
                <c:pt idx="11">
                  <c:v>-6.867328569165001</c:v>
                </c:pt>
                <c:pt idx="12">
                  <c:v>-33.75114385683192</c:v>
                </c:pt>
                <c:pt idx="13">
                  <c:v>-58.33487446705821</c:v>
                </c:pt>
                <c:pt idx="14">
                  <c:v>-78.9431797852926</c:v>
                </c:pt>
                <c:pt idx="15">
                  <c:v>-94.17163786093226</c:v>
                </c:pt>
                <c:pt idx="16">
                  <c:v>-102.9824544423392</c:v>
                </c:pt>
                <c:pt idx="17">
                  <c:v>-104.7751869400534</c:v>
                </c:pt>
                <c:pt idx="18">
                  <c:v>-99.4276635969861</c:v>
                </c:pt>
                <c:pt idx="19">
                  <c:v>-87.30430929176726</c:v>
                </c:pt>
                <c:pt idx="20">
                  <c:v>-69.23131058550728</c:v>
                </c:pt>
                <c:pt idx="21">
                  <c:v>-46.44031247299523</c:v>
                </c:pt>
                <c:pt idx="22">
                  <c:v>-20.48448381169352</c:v>
                </c:pt>
                <c:pt idx="23">
                  <c:v>6.867328569164941</c:v>
                </c:pt>
                <c:pt idx="24">
                  <c:v>33.75114385683186</c:v>
                </c:pt>
                <c:pt idx="25">
                  <c:v>58.33487446705819</c:v>
                </c:pt>
                <c:pt idx="26">
                  <c:v>78.94317978529257</c:v>
                </c:pt>
                <c:pt idx="27">
                  <c:v>94.17163786093222</c:v>
                </c:pt>
                <c:pt idx="28">
                  <c:v>102.9824544423392</c:v>
                </c:pt>
                <c:pt idx="29">
                  <c:v>104.7751869400534</c:v>
                </c:pt>
                <c:pt idx="30">
                  <c:v>99.4276635969861</c:v>
                </c:pt>
                <c:pt idx="31">
                  <c:v>87.30430929176728</c:v>
                </c:pt>
                <c:pt idx="32">
                  <c:v>69.2313105855073</c:v>
                </c:pt>
                <c:pt idx="33">
                  <c:v>46.44031247299524</c:v>
                </c:pt>
                <c:pt idx="34">
                  <c:v>20.48448381169362</c:v>
                </c:pt>
                <c:pt idx="35">
                  <c:v>-6.867328569164837</c:v>
                </c:pt>
                <c:pt idx="36">
                  <c:v>-33.75114385683194</c:v>
                </c:pt>
                <c:pt idx="37">
                  <c:v>-58.33487446705819</c:v>
                </c:pt>
                <c:pt idx="38">
                  <c:v>-78.94317978529257</c:v>
                </c:pt>
                <c:pt idx="39">
                  <c:v>-94.17163786093222</c:v>
                </c:pt>
                <c:pt idx="40">
                  <c:v>-102.9824544423392</c:v>
                </c:pt>
                <c:pt idx="41">
                  <c:v>-104.7751869400534</c:v>
                </c:pt>
                <c:pt idx="42">
                  <c:v>-99.4276635969861</c:v>
                </c:pt>
                <c:pt idx="43">
                  <c:v>-87.30430929176728</c:v>
                </c:pt>
                <c:pt idx="44">
                  <c:v>-69.2313105855073</c:v>
                </c:pt>
                <c:pt idx="45">
                  <c:v>-46.44031247299525</c:v>
                </c:pt>
                <c:pt idx="46">
                  <c:v>-20.48448381169363</c:v>
                </c:pt>
                <c:pt idx="47">
                  <c:v>6.867328569164823</c:v>
                </c:pt>
                <c:pt idx="48">
                  <c:v>33.75114385683174</c:v>
                </c:pt>
                <c:pt idx="49">
                  <c:v>58.33487446705817</c:v>
                </c:pt>
                <c:pt idx="50">
                  <c:v>78.94317978529255</c:v>
                </c:pt>
                <c:pt idx="51">
                  <c:v>94.17163786093221</c:v>
                </c:pt>
                <c:pt idx="52">
                  <c:v>102.9824544423392</c:v>
                </c:pt>
                <c:pt idx="53">
                  <c:v>104.7751869400534</c:v>
                </c:pt>
                <c:pt idx="54">
                  <c:v>99.42766359698616</c:v>
                </c:pt>
                <c:pt idx="55">
                  <c:v>87.3043092917673</c:v>
                </c:pt>
                <c:pt idx="56">
                  <c:v>69.2313105855073</c:v>
                </c:pt>
                <c:pt idx="57">
                  <c:v>46.44031247299527</c:v>
                </c:pt>
                <c:pt idx="58">
                  <c:v>20.48448381169364</c:v>
                </c:pt>
                <c:pt idx="59">
                  <c:v>-6.86732856916481</c:v>
                </c:pt>
                <c:pt idx="60">
                  <c:v>-33.75114385683191</c:v>
                </c:pt>
                <c:pt idx="61">
                  <c:v>-58.33487446705801</c:v>
                </c:pt>
                <c:pt idx="62">
                  <c:v>-78.94317978529254</c:v>
                </c:pt>
                <c:pt idx="63">
                  <c:v>-94.17163786093212</c:v>
                </c:pt>
                <c:pt idx="64">
                  <c:v>-102.9824544423392</c:v>
                </c:pt>
                <c:pt idx="65">
                  <c:v>-104.7751869400534</c:v>
                </c:pt>
                <c:pt idx="66">
                  <c:v>-99.42766359698617</c:v>
                </c:pt>
                <c:pt idx="67">
                  <c:v>-87.3043092917673</c:v>
                </c:pt>
                <c:pt idx="68">
                  <c:v>-69.23131058550747</c:v>
                </c:pt>
                <c:pt idx="69">
                  <c:v>-46.44031247299527</c:v>
                </c:pt>
                <c:pt idx="70">
                  <c:v>-20.48448381169384</c:v>
                </c:pt>
                <c:pt idx="71">
                  <c:v>6.867328569164797</c:v>
                </c:pt>
              </c:numCache>
            </c:numRef>
          </c:yVal>
          <c:smooth val="0"/>
        </c:ser>
        <c:ser>
          <c:idx val="33"/>
          <c:order val="33"/>
          <c:tx>
            <c:v>sense 8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Sheet1!$CW$2:$CW$193</c:f>
              <c:numCache>
                <c:formatCode>General</c:formatCode>
                <c:ptCount val="192"/>
                <c:pt idx="0">
                  <c:v>94.17163786093228</c:v>
                </c:pt>
                <c:pt idx="1">
                  <c:v>78.9431797852926</c:v>
                </c:pt>
                <c:pt idx="2">
                  <c:v>58.33487446705825</c:v>
                </c:pt>
                <c:pt idx="3">
                  <c:v>33.75114385683198</c:v>
                </c:pt>
                <c:pt idx="4">
                  <c:v>6.867328569165044</c:v>
                </c:pt>
                <c:pt idx="5">
                  <c:v>-20.48448381169344</c:v>
                </c:pt>
                <c:pt idx="6">
                  <c:v>-46.44031247299512</c:v>
                </c:pt>
                <c:pt idx="7">
                  <c:v>-69.23131058550718</c:v>
                </c:pt>
                <c:pt idx="8">
                  <c:v>-87.30430929176722</c:v>
                </c:pt>
                <c:pt idx="9">
                  <c:v>-99.42766359698607</c:v>
                </c:pt>
                <c:pt idx="10">
                  <c:v>-104.7751869400534</c:v>
                </c:pt>
                <c:pt idx="11">
                  <c:v>-102.9824544423392</c:v>
                </c:pt>
                <c:pt idx="12">
                  <c:v>-94.17163786093228</c:v>
                </c:pt>
                <c:pt idx="13">
                  <c:v>-78.94317978529265</c:v>
                </c:pt>
                <c:pt idx="14">
                  <c:v>-58.33487446705831</c:v>
                </c:pt>
                <c:pt idx="15">
                  <c:v>-33.75114385683199</c:v>
                </c:pt>
                <c:pt idx="16">
                  <c:v>-6.86732856916508</c:v>
                </c:pt>
                <c:pt idx="17">
                  <c:v>20.48448381169338</c:v>
                </c:pt>
                <c:pt idx="18">
                  <c:v>46.44031247299511</c:v>
                </c:pt>
                <c:pt idx="19">
                  <c:v>69.23131058550718</c:v>
                </c:pt>
                <c:pt idx="20">
                  <c:v>87.3043092917672</c:v>
                </c:pt>
                <c:pt idx="21">
                  <c:v>99.42766359698607</c:v>
                </c:pt>
                <c:pt idx="22">
                  <c:v>104.7751869400534</c:v>
                </c:pt>
                <c:pt idx="23">
                  <c:v>102.9824544423392</c:v>
                </c:pt>
                <c:pt idx="24">
                  <c:v>94.17163786093229</c:v>
                </c:pt>
                <c:pt idx="25">
                  <c:v>78.94317978529267</c:v>
                </c:pt>
                <c:pt idx="26">
                  <c:v>58.33487446705832</c:v>
                </c:pt>
                <c:pt idx="27">
                  <c:v>33.75114385683209</c:v>
                </c:pt>
                <c:pt idx="28">
                  <c:v>6.867328569165092</c:v>
                </c:pt>
                <c:pt idx="29">
                  <c:v>-20.48448381169337</c:v>
                </c:pt>
                <c:pt idx="30">
                  <c:v>-46.44031247299501</c:v>
                </c:pt>
                <c:pt idx="31">
                  <c:v>-69.2313105855071</c:v>
                </c:pt>
                <c:pt idx="32">
                  <c:v>-87.30430929176723</c:v>
                </c:pt>
                <c:pt idx="33">
                  <c:v>-99.42766359698607</c:v>
                </c:pt>
                <c:pt idx="34">
                  <c:v>-104.7751869400534</c:v>
                </c:pt>
                <c:pt idx="35">
                  <c:v>-102.9824544423392</c:v>
                </c:pt>
                <c:pt idx="36">
                  <c:v>-94.17163786093234</c:v>
                </c:pt>
                <c:pt idx="37">
                  <c:v>-78.94317978529274</c:v>
                </c:pt>
                <c:pt idx="38">
                  <c:v>-58.33487446705841</c:v>
                </c:pt>
                <c:pt idx="39">
                  <c:v>-33.75114385683202</c:v>
                </c:pt>
                <c:pt idx="40">
                  <c:v>-6.867328569165106</c:v>
                </c:pt>
                <c:pt idx="41">
                  <c:v>20.48448381169336</c:v>
                </c:pt>
                <c:pt idx="42">
                  <c:v>46.440312472995</c:v>
                </c:pt>
                <c:pt idx="43">
                  <c:v>69.2313105855071</c:v>
                </c:pt>
                <c:pt idx="44">
                  <c:v>87.30430929176714</c:v>
                </c:pt>
                <c:pt idx="45">
                  <c:v>99.42766359698607</c:v>
                </c:pt>
                <c:pt idx="46">
                  <c:v>104.7751869400534</c:v>
                </c:pt>
                <c:pt idx="47">
                  <c:v>102.9824544423392</c:v>
                </c:pt>
                <c:pt idx="48">
                  <c:v>94.17163786093234</c:v>
                </c:pt>
                <c:pt idx="49">
                  <c:v>78.94317978529275</c:v>
                </c:pt>
                <c:pt idx="50">
                  <c:v>58.33487446705841</c:v>
                </c:pt>
                <c:pt idx="51">
                  <c:v>33.75114385683221</c:v>
                </c:pt>
                <c:pt idx="52">
                  <c:v>6.867328569165117</c:v>
                </c:pt>
                <c:pt idx="53">
                  <c:v>-20.48448381169334</c:v>
                </c:pt>
                <c:pt idx="54">
                  <c:v>-46.44031247299499</c:v>
                </c:pt>
                <c:pt idx="55">
                  <c:v>-69.23131058550708</c:v>
                </c:pt>
                <c:pt idx="56">
                  <c:v>-87.30430929176712</c:v>
                </c:pt>
                <c:pt idx="57">
                  <c:v>-99.42766359698602</c:v>
                </c:pt>
                <c:pt idx="58">
                  <c:v>-104.7751869400534</c:v>
                </c:pt>
                <c:pt idx="59">
                  <c:v>-102.9824544423392</c:v>
                </c:pt>
                <c:pt idx="60">
                  <c:v>-94.17163786093244</c:v>
                </c:pt>
                <c:pt idx="61">
                  <c:v>-78.94317978529275</c:v>
                </c:pt>
                <c:pt idx="62">
                  <c:v>-58.33487446705828</c:v>
                </c:pt>
                <c:pt idx="63">
                  <c:v>-33.75114385683221</c:v>
                </c:pt>
                <c:pt idx="64">
                  <c:v>-6.867328569165131</c:v>
                </c:pt>
                <c:pt idx="65">
                  <c:v>20.48448381169315</c:v>
                </c:pt>
                <c:pt idx="66">
                  <c:v>46.44031247299498</c:v>
                </c:pt>
                <c:pt idx="67">
                  <c:v>69.23131058550693</c:v>
                </c:pt>
                <c:pt idx="68">
                  <c:v>87.30430929176712</c:v>
                </c:pt>
                <c:pt idx="69">
                  <c:v>99.42766359698606</c:v>
                </c:pt>
                <c:pt idx="70">
                  <c:v>104.7751869400534</c:v>
                </c:pt>
                <c:pt idx="71">
                  <c:v>102.9824544423392</c:v>
                </c:pt>
              </c:numCache>
            </c:numRef>
          </c:xVal>
          <c:yVal>
            <c:numRef>
              <c:f>Sheet1!$CX$2:$CX$193</c:f>
              <c:numCache>
                <c:formatCode>General</c:formatCode>
                <c:ptCount val="192"/>
                <c:pt idx="0">
                  <c:v>46.44031247299513</c:v>
                </c:pt>
                <c:pt idx="1">
                  <c:v>69.23131058550723</c:v>
                </c:pt>
                <c:pt idx="2">
                  <c:v>87.30430929176723</c:v>
                </c:pt>
                <c:pt idx="3">
                  <c:v>99.42766359698607</c:v>
                </c:pt>
                <c:pt idx="4">
                  <c:v>104.7751869400534</c:v>
                </c:pt>
                <c:pt idx="5">
                  <c:v>102.9824544423392</c:v>
                </c:pt>
                <c:pt idx="6">
                  <c:v>94.17163786093228</c:v>
                </c:pt>
                <c:pt idx="7">
                  <c:v>78.94317978529265</c:v>
                </c:pt>
                <c:pt idx="8">
                  <c:v>58.33487446705826</c:v>
                </c:pt>
                <c:pt idx="9">
                  <c:v>33.75114385683199</c:v>
                </c:pt>
                <c:pt idx="10">
                  <c:v>6.867328569165074</c:v>
                </c:pt>
                <c:pt idx="11">
                  <c:v>-20.48448381169343</c:v>
                </c:pt>
                <c:pt idx="12">
                  <c:v>-46.44031247299511</c:v>
                </c:pt>
                <c:pt idx="13">
                  <c:v>-69.23131058550718</c:v>
                </c:pt>
                <c:pt idx="14">
                  <c:v>-87.3043092917672</c:v>
                </c:pt>
                <c:pt idx="15">
                  <c:v>-99.42766359698607</c:v>
                </c:pt>
                <c:pt idx="16">
                  <c:v>-104.7751869400534</c:v>
                </c:pt>
                <c:pt idx="17">
                  <c:v>-102.9824544423392</c:v>
                </c:pt>
                <c:pt idx="18">
                  <c:v>-94.17163786093229</c:v>
                </c:pt>
                <c:pt idx="19">
                  <c:v>-78.94317978529267</c:v>
                </c:pt>
                <c:pt idx="20">
                  <c:v>-58.33487446705831</c:v>
                </c:pt>
                <c:pt idx="21">
                  <c:v>-33.751143856832</c:v>
                </c:pt>
                <c:pt idx="22">
                  <c:v>-6.867328569165085</c:v>
                </c:pt>
                <c:pt idx="23">
                  <c:v>20.48448381169337</c:v>
                </c:pt>
                <c:pt idx="24">
                  <c:v>46.4403124729951</c:v>
                </c:pt>
                <c:pt idx="25">
                  <c:v>69.23131058550718</c:v>
                </c:pt>
                <c:pt idx="26">
                  <c:v>87.3043092917672</c:v>
                </c:pt>
                <c:pt idx="27">
                  <c:v>99.42766359698605</c:v>
                </c:pt>
                <c:pt idx="28">
                  <c:v>104.7751869400534</c:v>
                </c:pt>
                <c:pt idx="29">
                  <c:v>102.9824544423392</c:v>
                </c:pt>
                <c:pt idx="30">
                  <c:v>94.17163786093234</c:v>
                </c:pt>
                <c:pt idx="31">
                  <c:v>78.94317978529274</c:v>
                </c:pt>
                <c:pt idx="32">
                  <c:v>58.33487446705824</c:v>
                </c:pt>
                <c:pt idx="33">
                  <c:v>33.75114385683201</c:v>
                </c:pt>
                <c:pt idx="34">
                  <c:v>6.867328569165099</c:v>
                </c:pt>
                <c:pt idx="35">
                  <c:v>-20.48448381169336</c:v>
                </c:pt>
                <c:pt idx="36">
                  <c:v>-46.44031247299501</c:v>
                </c:pt>
                <c:pt idx="37">
                  <c:v>-69.2313105855071</c:v>
                </c:pt>
                <c:pt idx="38">
                  <c:v>-87.30430929176714</c:v>
                </c:pt>
                <c:pt idx="39">
                  <c:v>-99.42766359698607</c:v>
                </c:pt>
                <c:pt idx="40">
                  <c:v>-104.7751869400534</c:v>
                </c:pt>
                <c:pt idx="41">
                  <c:v>-102.9824544423392</c:v>
                </c:pt>
                <c:pt idx="42">
                  <c:v>-94.17163786093234</c:v>
                </c:pt>
                <c:pt idx="43">
                  <c:v>-78.94317978529274</c:v>
                </c:pt>
                <c:pt idx="44">
                  <c:v>-58.33487446705841</c:v>
                </c:pt>
                <c:pt idx="45">
                  <c:v>-33.75114385683202</c:v>
                </c:pt>
                <c:pt idx="46">
                  <c:v>-6.867328569165112</c:v>
                </c:pt>
                <c:pt idx="47">
                  <c:v>20.48448381169335</c:v>
                </c:pt>
                <c:pt idx="48">
                  <c:v>46.440312472995</c:v>
                </c:pt>
                <c:pt idx="49">
                  <c:v>69.23131058550708</c:v>
                </c:pt>
                <c:pt idx="50">
                  <c:v>87.30430929176714</c:v>
                </c:pt>
                <c:pt idx="51">
                  <c:v>99.42766359698602</c:v>
                </c:pt>
                <c:pt idx="52">
                  <c:v>104.7751869400534</c:v>
                </c:pt>
                <c:pt idx="53">
                  <c:v>102.9824544423392</c:v>
                </c:pt>
                <c:pt idx="54">
                  <c:v>94.17163786093235</c:v>
                </c:pt>
                <c:pt idx="55">
                  <c:v>78.94317978529275</c:v>
                </c:pt>
                <c:pt idx="56">
                  <c:v>58.33487446705841</c:v>
                </c:pt>
                <c:pt idx="57">
                  <c:v>33.75114385683221</c:v>
                </c:pt>
                <c:pt idx="58">
                  <c:v>6.867328569165125</c:v>
                </c:pt>
                <c:pt idx="59">
                  <c:v>-20.48448381169333</c:v>
                </c:pt>
                <c:pt idx="60">
                  <c:v>-46.44031247299482</c:v>
                </c:pt>
                <c:pt idx="61">
                  <c:v>-69.23131058550707</c:v>
                </c:pt>
                <c:pt idx="62">
                  <c:v>-87.30430929176722</c:v>
                </c:pt>
                <c:pt idx="63">
                  <c:v>-99.42766359698602</c:v>
                </c:pt>
                <c:pt idx="64">
                  <c:v>-104.7751869400534</c:v>
                </c:pt>
                <c:pt idx="65">
                  <c:v>-102.9824544423393</c:v>
                </c:pt>
                <c:pt idx="66">
                  <c:v>-94.17163786093235</c:v>
                </c:pt>
                <c:pt idx="67">
                  <c:v>-78.94317978529288</c:v>
                </c:pt>
                <c:pt idx="68">
                  <c:v>-58.33487446705843</c:v>
                </c:pt>
                <c:pt idx="69">
                  <c:v>-33.75114385683204</c:v>
                </c:pt>
                <c:pt idx="70">
                  <c:v>-6.867328569165323</c:v>
                </c:pt>
                <c:pt idx="71">
                  <c:v>20.48448381169332</c:v>
                </c:pt>
              </c:numCache>
            </c:numRef>
          </c:yVal>
          <c:smooth val="0"/>
        </c:ser>
        <c:ser>
          <c:idx val="34"/>
          <c:order val="34"/>
          <c:tx>
            <c:v>field 9u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Sheet1!$CZ$2:$CZ$193</c:f>
              <c:numCache>
                <c:formatCode>General</c:formatCode>
                <c:ptCount val="192"/>
                <c:pt idx="0">
                  <c:v>107.5717674590584</c:v>
                </c:pt>
                <c:pt idx="1">
                  <c:v>104.8029521523639</c:v>
                </c:pt>
                <c:pt idx="2">
                  <c:v>100.2409292774746</c:v>
                </c:pt>
                <c:pt idx="3">
                  <c:v>93.9637563106116</c:v>
                </c:pt>
                <c:pt idx="4">
                  <c:v>86.07883742159903</c:v>
                </c:pt>
                <c:pt idx="5">
                  <c:v>76.72108575874041</c:v>
                </c:pt>
                <c:pt idx="6">
                  <c:v>66.05061504744618</c:v>
                </c:pt>
                <c:pt idx="7">
                  <c:v>54.25000000000001</c:v>
                </c:pt>
                <c:pt idx="8">
                  <c:v>41.52115241161225</c:v>
                </c:pt>
                <c:pt idx="9">
                  <c:v>28.08186639362352</c:v>
                </c:pt>
                <c:pt idx="10">
                  <c:v>14.16209185587561</c:v>
                </c:pt>
                <c:pt idx="11">
                  <c:v>6.64643036787926E-15</c:v>
                </c:pt>
                <c:pt idx="12">
                  <c:v>-14.16209185587558</c:v>
                </c:pt>
                <c:pt idx="13">
                  <c:v>-28.08186639362349</c:v>
                </c:pt>
                <c:pt idx="14">
                  <c:v>-41.52115241161221</c:v>
                </c:pt>
                <c:pt idx="15">
                  <c:v>-54.24999999999997</c:v>
                </c:pt>
                <c:pt idx="16">
                  <c:v>-66.05061504744615</c:v>
                </c:pt>
                <c:pt idx="17">
                  <c:v>-76.7210857587404</c:v>
                </c:pt>
                <c:pt idx="18">
                  <c:v>-86.078837421599</c:v>
                </c:pt>
                <c:pt idx="19">
                  <c:v>-93.96375631061157</c:v>
                </c:pt>
                <c:pt idx="20">
                  <c:v>-100.2409292774746</c:v>
                </c:pt>
                <c:pt idx="21">
                  <c:v>-104.8029521523639</c:v>
                </c:pt>
                <c:pt idx="22">
                  <c:v>-107.5717674590584</c:v>
                </c:pt>
                <c:pt idx="23">
                  <c:v>-108.5</c:v>
                </c:pt>
                <c:pt idx="24">
                  <c:v>-107.5717674590584</c:v>
                </c:pt>
                <c:pt idx="25">
                  <c:v>-104.8029521523639</c:v>
                </c:pt>
                <c:pt idx="26">
                  <c:v>-100.2409292774746</c:v>
                </c:pt>
                <c:pt idx="27">
                  <c:v>-93.96375631061161</c:v>
                </c:pt>
                <c:pt idx="28">
                  <c:v>-86.07883742159903</c:v>
                </c:pt>
                <c:pt idx="29">
                  <c:v>-76.72108575874044</c:v>
                </c:pt>
                <c:pt idx="30">
                  <c:v>-66.05061504744621</c:v>
                </c:pt>
                <c:pt idx="31">
                  <c:v>-54.25000000000005</c:v>
                </c:pt>
                <c:pt idx="32">
                  <c:v>-41.5211524116123</c:v>
                </c:pt>
                <c:pt idx="33">
                  <c:v>-28.08186639362359</c:v>
                </c:pt>
                <c:pt idx="34">
                  <c:v>-14.1620918558757</c:v>
                </c:pt>
                <c:pt idx="35">
                  <c:v>-1.99392911036378E-14</c:v>
                </c:pt>
                <c:pt idx="36">
                  <c:v>14.16209185587556</c:v>
                </c:pt>
                <c:pt idx="37">
                  <c:v>28.08186639362345</c:v>
                </c:pt>
                <c:pt idx="38">
                  <c:v>41.52115241161218</c:v>
                </c:pt>
                <c:pt idx="39">
                  <c:v>54.24999999999992</c:v>
                </c:pt>
                <c:pt idx="40">
                  <c:v>66.0506150474461</c:v>
                </c:pt>
                <c:pt idx="41">
                  <c:v>76.72108575874038</c:v>
                </c:pt>
                <c:pt idx="42">
                  <c:v>86.07883742159899</c:v>
                </c:pt>
                <c:pt idx="43">
                  <c:v>93.96375631061156</c:v>
                </c:pt>
                <c:pt idx="44">
                  <c:v>100.2409292774746</c:v>
                </c:pt>
                <c:pt idx="45">
                  <c:v>104.8029521523639</c:v>
                </c:pt>
                <c:pt idx="46">
                  <c:v>107.5717674590584</c:v>
                </c:pt>
                <c:pt idx="47">
                  <c:v>108.5</c:v>
                </c:pt>
                <c:pt idx="48">
                  <c:v>107.5717674590584</c:v>
                </c:pt>
                <c:pt idx="49">
                  <c:v>104.8029521523639</c:v>
                </c:pt>
                <c:pt idx="50">
                  <c:v>100.2409292774746</c:v>
                </c:pt>
                <c:pt idx="51">
                  <c:v>93.96375631061163</c:v>
                </c:pt>
                <c:pt idx="52">
                  <c:v>86.07883742159909</c:v>
                </c:pt>
                <c:pt idx="53">
                  <c:v>76.7210857587405</c:v>
                </c:pt>
                <c:pt idx="54">
                  <c:v>66.05061504744623</c:v>
                </c:pt>
                <c:pt idx="55">
                  <c:v>54.25000000000006</c:v>
                </c:pt>
                <c:pt idx="56">
                  <c:v>41.52115241161231</c:v>
                </c:pt>
                <c:pt idx="57">
                  <c:v>28.0818663936236</c:v>
                </c:pt>
                <c:pt idx="58">
                  <c:v>14.16209185587571</c:v>
                </c:pt>
                <c:pt idx="59">
                  <c:v>1.2959951037686E-13</c:v>
                </c:pt>
                <c:pt idx="60">
                  <c:v>-14.16209185587555</c:v>
                </c:pt>
                <c:pt idx="61">
                  <c:v>-28.08186639362344</c:v>
                </c:pt>
                <c:pt idx="62">
                  <c:v>-41.52115241161207</c:v>
                </c:pt>
                <c:pt idx="63">
                  <c:v>-54.24999999999991</c:v>
                </c:pt>
                <c:pt idx="64">
                  <c:v>-66.05061504744618</c:v>
                </c:pt>
                <c:pt idx="65">
                  <c:v>-76.72108575874031</c:v>
                </c:pt>
                <c:pt idx="66">
                  <c:v>-86.07883742159898</c:v>
                </c:pt>
                <c:pt idx="67">
                  <c:v>-93.96375631061152</c:v>
                </c:pt>
                <c:pt idx="68">
                  <c:v>-100.2409292774746</c:v>
                </c:pt>
                <c:pt idx="69">
                  <c:v>-104.8029521523639</c:v>
                </c:pt>
                <c:pt idx="70">
                  <c:v>-107.5717674590584</c:v>
                </c:pt>
                <c:pt idx="71">
                  <c:v>-108.5</c:v>
                </c:pt>
                <c:pt idx="72">
                  <c:v>-107.5717674590584</c:v>
                </c:pt>
                <c:pt idx="73">
                  <c:v>-104.8029521523639</c:v>
                </c:pt>
                <c:pt idx="74">
                  <c:v>-100.2409292774747</c:v>
                </c:pt>
                <c:pt idx="75">
                  <c:v>-93.96375631061164</c:v>
                </c:pt>
                <c:pt idx="76">
                  <c:v>-86.07883742159903</c:v>
                </c:pt>
                <c:pt idx="77">
                  <c:v>-76.72108575874051</c:v>
                </c:pt>
                <c:pt idx="78">
                  <c:v>-66.05061504744624</c:v>
                </c:pt>
                <c:pt idx="79">
                  <c:v>-54.25000000000014</c:v>
                </c:pt>
                <c:pt idx="80">
                  <c:v>-41.52115241161233</c:v>
                </c:pt>
                <c:pt idx="81">
                  <c:v>-28.0818663936237</c:v>
                </c:pt>
                <c:pt idx="82">
                  <c:v>-14.16209185587572</c:v>
                </c:pt>
                <c:pt idx="83">
                  <c:v>-4.65250125751548E-14</c:v>
                </c:pt>
                <c:pt idx="84">
                  <c:v>14.16209185587544</c:v>
                </c:pt>
                <c:pt idx="85">
                  <c:v>28.08186639362343</c:v>
                </c:pt>
                <c:pt idx="86">
                  <c:v>41.52115241161206</c:v>
                </c:pt>
                <c:pt idx="87">
                  <c:v>54.2499999999999</c:v>
                </c:pt>
                <c:pt idx="88">
                  <c:v>66.05061504744601</c:v>
                </c:pt>
                <c:pt idx="89">
                  <c:v>76.7210857587403</c:v>
                </c:pt>
                <c:pt idx="90">
                  <c:v>86.07883742159898</c:v>
                </c:pt>
                <c:pt idx="91">
                  <c:v>93.9637563106115</c:v>
                </c:pt>
                <c:pt idx="92">
                  <c:v>100.2409292774746</c:v>
                </c:pt>
                <c:pt idx="93">
                  <c:v>104.8029521523639</c:v>
                </c:pt>
                <c:pt idx="94">
                  <c:v>107.5717674590584</c:v>
                </c:pt>
                <c:pt idx="95">
                  <c:v>108.5</c:v>
                </c:pt>
                <c:pt idx="96">
                  <c:v>107.5717674590584</c:v>
                </c:pt>
                <c:pt idx="97">
                  <c:v>104.8029521523639</c:v>
                </c:pt>
                <c:pt idx="98">
                  <c:v>100.2409292774747</c:v>
                </c:pt>
                <c:pt idx="99">
                  <c:v>93.96375631061164</c:v>
                </c:pt>
                <c:pt idx="100">
                  <c:v>86.07883742159916</c:v>
                </c:pt>
                <c:pt idx="101">
                  <c:v>76.72108575874051</c:v>
                </c:pt>
                <c:pt idx="102">
                  <c:v>66.05061504744625</c:v>
                </c:pt>
                <c:pt idx="103">
                  <c:v>54.25000000000016</c:v>
                </c:pt>
                <c:pt idx="104">
                  <c:v>41.52115241161233</c:v>
                </c:pt>
                <c:pt idx="105">
                  <c:v>28.08186639362372</c:v>
                </c:pt>
                <c:pt idx="106">
                  <c:v>14.16209185587574</c:v>
                </c:pt>
                <c:pt idx="107">
                  <c:v>2.52552590385841E-13</c:v>
                </c:pt>
                <c:pt idx="108">
                  <c:v>-14.16209185587543</c:v>
                </c:pt>
                <c:pt idx="109">
                  <c:v>-28.08186639362341</c:v>
                </c:pt>
                <c:pt idx="110">
                  <c:v>-41.52115241161205</c:v>
                </c:pt>
                <c:pt idx="111">
                  <c:v>-54.2499999999999</c:v>
                </c:pt>
                <c:pt idx="112">
                  <c:v>-66.050615047446</c:v>
                </c:pt>
                <c:pt idx="113">
                  <c:v>-76.72108575874028</c:v>
                </c:pt>
                <c:pt idx="114">
                  <c:v>-86.07883742159885</c:v>
                </c:pt>
                <c:pt idx="115">
                  <c:v>-93.96375631061149</c:v>
                </c:pt>
                <c:pt idx="116">
                  <c:v>-100.2409292774746</c:v>
                </c:pt>
                <c:pt idx="117">
                  <c:v>-104.8029521523639</c:v>
                </c:pt>
                <c:pt idx="118">
                  <c:v>-107.5717674590584</c:v>
                </c:pt>
                <c:pt idx="119">
                  <c:v>-108.5</c:v>
                </c:pt>
                <c:pt idx="120">
                  <c:v>-107.5717674590584</c:v>
                </c:pt>
                <c:pt idx="121">
                  <c:v>-104.8029521523639</c:v>
                </c:pt>
                <c:pt idx="122">
                  <c:v>-100.2409292774747</c:v>
                </c:pt>
                <c:pt idx="123">
                  <c:v>-93.96375631061166</c:v>
                </c:pt>
                <c:pt idx="124">
                  <c:v>-86.07883742159905</c:v>
                </c:pt>
                <c:pt idx="125">
                  <c:v>-76.72108575874067</c:v>
                </c:pt>
                <c:pt idx="126">
                  <c:v>-66.05061504744641</c:v>
                </c:pt>
                <c:pt idx="127">
                  <c:v>-54.25000000000017</c:v>
                </c:pt>
                <c:pt idx="128">
                  <c:v>-41.52115241161235</c:v>
                </c:pt>
                <c:pt idx="129">
                  <c:v>-28.08186639362354</c:v>
                </c:pt>
                <c:pt idx="130">
                  <c:v>-14.16209185587594</c:v>
                </c:pt>
                <c:pt idx="131">
                  <c:v>-2.658454511216E-13</c:v>
                </c:pt>
                <c:pt idx="132">
                  <c:v>14.16209185587541</c:v>
                </c:pt>
                <c:pt idx="133">
                  <c:v>28.0818663936234</c:v>
                </c:pt>
                <c:pt idx="134">
                  <c:v>41.52115241161222</c:v>
                </c:pt>
                <c:pt idx="135">
                  <c:v>54.2499999999997</c:v>
                </c:pt>
                <c:pt idx="136">
                  <c:v>66.05061504744598</c:v>
                </c:pt>
                <c:pt idx="137">
                  <c:v>76.72108575874027</c:v>
                </c:pt>
                <c:pt idx="138">
                  <c:v>86.07883742159896</c:v>
                </c:pt>
                <c:pt idx="139">
                  <c:v>93.9637563106114</c:v>
                </c:pt>
                <c:pt idx="140">
                  <c:v>100.2409292774745</c:v>
                </c:pt>
                <c:pt idx="141">
                  <c:v>104.8029521523639</c:v>
                </c:pt>
                <c:pt idx="142">
                  <c:v>107.5717674590584</c:v>
                </c:pt>
                <c:pt idx="143">
                  <c:v>108.5</c:v>
                </c:pt>
                <c:pt idx="144">
                  <c:v>107.5717674590585</c:v>
                </c:pt>
                <c:pt idx="145">
                  <c:v>104.802952152364</c:v>
                </c:pt>
                <c:pt idx="146">
                  <c:v>100.2409292774747</c:v>
                </c:pt>
                <c:pt idx="147">
                  <c:v>93.96375631061167</c:v>
                </c:pt>
                <c:pt idx="148">
                  <c:v>86.07883742159905</c:v>
                </c:pt>
                <c:pt idx="149">
                  <c:v>76.72108575874067</c:v>
                </c:pt>
                <c:pt idx="150">
                  <c:v>66.05061504744641</c:v>
                </c:pt>
                <c:pt idx="151">
                  <c:v>54.25000000000018</c:v>
                </c:pt>
                <c:pt idx="152">
                  <c:v>41.52115241161236</c:v>
                </c:pt>
                <c:pt idx="153">
                  <c:v>28.08186639362355</c:v>
                </c:pt>
                <c:pt idx="154">
                  <c:v>14.16209185587595</c:v>
                </c:pt>
                <c:pt idx="155">
                  <c:v>2.79138311857358E-13</c:v>
                </c:pt>
                <c:pt idx="156">
                  <c:v>-14.1620918558754</c:v>
                </c:pt>
                <c:pt idx="157">
                  <c:v>-28.08186639362339</c:v>
                </c:pt>
                <c:pt idx="158">
                  <c:v>-41.52115241161185</c:v>
                </c:pt>
                <c:pt idx="159">
                  <c:v>-54.2499999999997</c:v>
                </c:pt>
                <c:pt idx="160">
                  <c:v>-66.05061504744597</c:v>
                </c:pt>
                <c:pt idx="161">
                  <c:v>-76.72108575874027</c:v>
                </c:pt>
                <c:pt idx="162">
                  <c:v>-86.07883742159896</c:v>
                </c:pt>
                <c:pt idx="163">
                  <c:v>-93.96375631061139</c:v>
                </c:pt>
                <c:pt idx="164">
                  <c:v>-100.2409292774745</c:v>
                </c:pt>
                <c:pt idx="165">
                  <c:v>-104.8029521523638</c:v>
                </c:pt>
                <c:pt idx="166">
                  <c:v>-107.5717674590584</c:v>
                </c:pt>
                <c:pt idx="167">
                  <c:v>-108.5</c:v>
                </c:pt>
                <c:pt idx="168">
                  <c:v>-107.5717674590585</c:v>
                </c:pt>
                <c:pt idx="169">
                  <c:v>-104.802952152364</c:v>
                </c:pt>
                <c:pt idx="170">
                  <c:v>-100.2409292774747</c:v>
                </c:pt>
                <c:pt idx="171">
                  <c:v>-93.96375631061167</c:v>
                </c:pt>
                <c:pt idx="172">
                  <c:v>-86.07883742159906</c:v>
                </c:pt>
                <c:pt idx="173">
                  <c:v>-76.72108575874067</c:v>
                </c:pt>
                <c:pt idx="174">
                  <c:v>-66.05061504744643</c:v>
                </c:pt>
                <c:pt idx="175">
                  <c:v>-54.2500000000002</c:v>
                </c:pt>
                <c:pt idx="176">
                  <c:v>-41.52115241161238</c:v>
                </c:pt>
                <c:pt idx="177">
                  <c:v>-28.08186639362394</c:v>
                </c:pt>
                <c:pt idx="178">
                  <c:v>-14.16209185587597</c:v>
                </c:pt>
                <c:pt idx="179">
                  <c:v>-2.92431172593116E-13</c:v>
                </c:pt>
                <c:pt idx="180">
                  <c:v>14.16209185587539</c:v>
                </c:pt>
                <c:pt idx="181">
                  <c:v>28.08186639362338</c:v>
                </c:pt>
                <c:pt idx="182">
                  <c:v>41.52115241161184</c:v>
                </c:pt>
                <c:pt idx="183">
                  <c:v>54.24999999999969</c:v>
                </c:pt>
                <c:pt idx="184">
                  <c:v>66.05061504744595</c:v>
                </c:pt>
                <c:pt idx="185">
                  <c:v>76.72108575874027</c:v>
                </c:pt>
                <c:pt idx="186">
                  <c:v>86.07883742159895</c:v>
                </c:pt>
                <c:pt idx="187">
                  <c:v>93.96375631061139</c:v>
                </c:pt>
                <c:pt idx="188">
                  <c:v>100.2409292774745</c:v>
                </c:pt>
                <c:pt idx="189">
                  <c:v>104.8029521523638</c:v>
                </c:pt>
                <c:pt idx="190">
                  <c:v>107.5717674590584</c:v>
                </c:pt>
                <c:pt idx="191">
                  <c:v>108.5</c:v>
                </c:pt>
              </c:numCache>
            </c:numRef>
          </c:xVal>
          <c:yVal>
            <c:numRef>
              <c:f>Sheet1!$DA$2:$DA$193</c:f>
              <c:numCache>
                <c:formatCode>General</c:formatCode>
                <c:ptCount val="192"/>
                <c:pt idx="0">
                  <c:v>14.1620918558756</c:v>
                </c:pt>
                <c:pt idx="1">
                  <c:v>28.0818663936235</c:v>
                </c:pt>
                <c:pt idx="2">
                  <c:v>41.52115241161224</c:v>
                </c:pt>
                <c:pt idx="3">
                  <c:v>54.25</c:v>
                </c:pt>
                <c:pt idx="4">
                  <c:v>66.05061504744618</c:v>
                </c:pt>
                <c:pt idx="5">
                  <c:v>76.7210857587404</c:v>
                </c:pt>
                <c:pt idx="6">
                  <c:v>86.07883742159902</c:v>
                </c:pt>
                <c:pt idx="7">
                  <c:v>93.96375631061159</c:v>
                </c:pt>
                <c:pt idx="8">
                  <c:v>100.2409292774746</c:v>
                </c:pt>
                <c:pt idx="9">
                  <c:v>104.8029521523639</c:v>
                </c:pt>
                <c:pt idx="10">
                  <c:v>107.5717674590584</c:v>
                </c:pt>
                <c:pt idx="11">
                  <c:v>108.5</c:v>
                </c:pt>
                <c:pt idx="12">
                  <c:v>107.5717674590584</c:v>
                </c:pt>
                <c:pt idx="13">
                  <c:v>104.8029521523639</c:v>
                </c:pt>
                <c:pt idx="14">
                  <c:v>100.2409292774746</c:v>
                </c:pt>
                <c:pt idx="15">
                  <c:v>93.9637563106116</c:v>
                </c:pt>
                <c:pt idx="16">
                  <c:v>86.07883742159903</c:v>
                </c:pt>
                <c:pt idx="17">
                  <c:v>76.72108575874041</c:v>
                </c:pt>
                <c:pt idx="18">
                  <c:v>66.05061504744621</c:v>
                </c:pt>
                <c:pt idx="19">
                  <c:v>54.25000000000004</c:v>
                </c:pt>
                <c:pt idx="20">
                  <c:v>41.52115241161226</c:v>
                </c:pt>
                <c:pt idx="21">
                  <c:v>28.08186639362353</c:v>
                </c:pt>
                <c:pt idx="22">
                  <c:v>14.16209185587564</c:v>
                </c:pt>
                <c:pt idx="23">
                  <c:v>1.32928607357585E-14</c:v>
                </c:pt>
                <c:pt idx="24">
                  <c:v>-14.16209185587557</c:v>
                </c:pt>
                <c:pt idx="25">
                  <c:v>-28.08186639362346</c:v>
                </c:pt>
                <c:pt idx="26">
                  <c:v>-41.52115241161218</c:v>
                </c:pt>
                <c:pt idx="27">
                  <c:v>-54.24999999999997</c:v>
                </c:pt>
                <c:pt idx="28">
                  <c:v>-66.05061504744615</c:v>
                </c:pt>
                <c:pt idx="29">
                  <c:v>-76.72108575874035</c:v>
                </c:pt>
                <c:pt idx="30">
                  <c:v>-86.07883742159899</c:v>
                </c:pt>
                <c:pt idx="31">
                  <c:v>-93.96375631061156</c:v>
                </c:pt>
                <c:pt idx="32">
                  <c:v>-100.2409292774746</c:v>
                </c:pt>
                <c:pt idx="33">
                  <c:v>-104.8029521523639</c:v>
                </c:pt>
                <c:pt idx="34">
                  <c:v>-107.5717674590584</c:v>
                </c:pt>
                <c:pt idx="35">
                  <c:v>-108.5</c:v>
                </c:pt>
                <c:pt idx="36">
                  <c:v>-107.5717674590584</c:v>
                </c:pt>
                <c:pt idx="37">
                  <c:v>-104.8029521523639</c:v>
                </c:pt>
                <c:pt idx="38">
                  <c:v>-100.2409292774746</c:v>
                </c:pt>
                <c:pt idx="39">
                  <c:v>-93.96375631061163</c:v>
                </c:pt>
                <c:pt idx="40">
                  <c:v>-86.07883742159908</c:v>
                </c:pt>
                <c:pt idx="41">
                  <c:v>-76.72108575874043</c:v>
                </c:pt>
                <c:pt idx="42">
                  <c:v>-66.05061504744621</c:v>
                </c:pt>
                <c:pt idx="43">
                  <c:v>-54.25000000000005</c:v>
                </c:pt>
                <c:pt idx="44">
                  <c:v>-41.52115241161231</c:v>
                </c:pt>
                <c:pt idx="45">
                  <c:v>-28.08186639362359</c:v>
                </c:pt>
                <c:pt idx="46">
                  <c:v>-14.1620918558757</c:v>
                </c:pt>
                <c:pt idx="47">
                  <c:v>-2.6585721471517E-14</c:v>
                </c:pt>
                <c:pt idx="48">
                  <c:v>14.16209185587555</c:v>
                </c:pt>
                <c:pt idx="49">
                  <c:v>28.08186639362345</c:v>
                </c:pt>
                <c:pt idx="50">
                  <c:v>41.52115241161217</c:v>
                </c:pt>
                <c:pt idx="51">
                  <c:v>54.24999999999992</c:v>
                </c:pt>
                <c:pt idx="52">
                  <c:v>66.0506150474461</c:v>
                </c:pt>
                <c:pt idx="53">
                  <c:v>76.72108575874031</c:v>
                </c:pt>
                <c:pt idx="54">
                  <c:v>86.07883742159899</c:v>
                </c:pt>
                <c:pt idx="55">
                  <c:v>93.96375631061156</c:v>
                </c:pt>
                <c:pt idx="56">
                  <c:v>100.2409292774746</c:v>
                </c:pt>
                <c:pt idx="57">
                  <c:v>104.8029521523639</c:v>
                </c:pt>
                <c:pt idx="58">
                  <c:v>107.5717674590584</c:v>
                </c:pt>
                <c:pt idx="59">
                  <c:v>108.5</c:v>
                </c:pt>
                <c:pt idx="60">
                  <c:v>107.5717674590584</c:v>
                </c:pt>
                <c:pt idx="61">
                  <c:v>104.8029521523639</c:v>
                </c:pt>
                <c:pt idx="62">
                  <c:v>100.2409292774747</c:v>
                </c:pt>
                <c:pt idx="63">
                  <c:v>93.96375631061164</c:v>
                </c:pt>
                <c:pt idx="64">
                  <c:v>86.07883742159903</c:v>
                </c:pt>
                <c:pt idx="65">
                  <c:v>76.7210857587405</c:v>
                </c:pt>
                <c:pt idx="66">
                  <c:v>66.05061504744623</c:v>
                </c:pt>
                <c:pt idx="67">
                  <c:v>54.25000000000014</c:v>
                </c:pt>
                <c:pt idx="68">
                  <c:v>41.52115241161232</c:v>
                </c:pt>
                <c:pt idx="69">
                  <c:v>28.08186639362369</c:v>
                </c:pt>
                <c:pt idx="70">
                  <c:v>14.16209185587572</c:v>
                </c:pt>
                <c:pt idx="71">
                  <c:v>3.98785822072756E-14</c:v>
                </c:pt>
                <c:pt idx="72">
                  <c:v>-14.16209185587545</c:v>
                </c:pt>
                <c:pt idx="73">
                  <c:v>-28.08186639362343</c:v>
                </c:pt>
                <c:pt idx="74">
                  <c:v>-41.52115241161206</c:v>
                </c:pt>
                <c:pt idx="75">
                  <c:v>-54.2499999999999</c:v>
                </c:pt>
                <c:pt idx="76">
                  <c:v>-66.05061504744617</c:v>
                </c:pt>
                <c:pt idx="77">
                  <c:v>-76.7210857587403</c:v>
                </c:pt>
                <c:pt idx="78">
                  <c:v>-86.07883742159898</c:v>
                </c:pt>
                <c:pt idx="79">
                  <c:v>-93.9637563106115</c:v>
                </c:pt>
                <c:pt idx="80">
                  <c:v>-100.2409292774746</c:v>
                </c:pt>
                <c:pt idx="81">
                  <c:v>-104.8029521523639</c:v>
                </c:pt>
                <c:pt idx="82">
                  <c:v>-107.5717674590584</c:v>
                </c:pt>
                <c:pt idx="83">
                  <c:v>-108.5</c:v>
                </c:pt>
                <c:pt idx="84">
                  <c:v>-107.5717674590584</c:v>
                </c:pt>
                <c:pt idx="85">
                  <c:v>-104.8029521523639</c:v>
                </c:pt>
                <c:pt idx="86">
                  <c:v>-100.2409292774747</c:v>
                </c:pt>
                <c:pt idx="87">
                  <c:v>-93.96375631061164</c:v>
                </c:pt>
                <c:pt idx="88">
                  <c:v>-86.07883742159915</c:v>
                </c:pt>
                <c:pt idx="89">
                  <c:v>-76.72108575874051</c:v>
                </c:pt>
                <c:pt idx="90">
                  <c:v>-66.05061504744624</c:v>
                </c:pt>
                <c:pt idx="91">
                  <c:v>-54.25000000000016</c:v>
                </c:pt>
                <c:pt idx="92">
                  <c:v>-41.52115241161233</c:v>
                </c:pt>
                <c:pt idx="93">
                  <c:v>-28.08186639362371</c:v>
                </c:pt>
                <c:pt idx="94">
                  <c:v>-14.16209185587573</c:v>
                </c:pt>
                <c:pt idx="95">
                  <c:v>-5.31714429430341E-14</c:v>
                </c:pt>
                <c:pt idx="96">
                  <c:v>14.16209185587543</c:v>
                </c:pt>
                <c:pt idx="97">
                  <c:v>28.08186639362342</c:v>
                </c:pt>
                <c:pt idx="98">
                  <c:v>41.52115241161206</c:v>
                </c:pt>
                <c:pt idx="99">
                  <c:v>54.2499999999999</c:v>
                </c:pt>
                <c:pt idx="100">
                  <c:v>66.05061504744601</c:v>
                </c:pt>
                <c:pt idx="101">
                  <c:v>76.7210857587403</c:v>
                </c:pt>
                <c:pt idx="102">
                  <c:v>86.07883742159896</c:v>
                </c:pt>
                <c:pt idx="103">
                  <c:v>93.9637563106115</c:v>
                </c:pt>
                <c:pt idx="104">
                  <c:v>100.2409292774746</c:v>
                </c:pt>
                <c:pt idx="105">
                  <c:v>104.8029521523639</c:v>
                </c:pt>
                <c:pt idx="106">
                  <c:v>107.5717674590584</c:v>
                </c:pt>
                <c:pt idx="107">
                  <c:v>108.5</c:v>
                </c:pt>
                <c:pt idx="108">
                  <c:v>107.5717674590584</c:v>
                </c:pt>
                <c:pt idx="109">
                  <c:v>104.8029521523639</c:v>
                </c:pt>
                <c:pt idx="110">
                  <c:v>100.2409292774747</c:v>
                </c:pt>
                <c:pt idx="111">
                  <c:v>93.96375631061166</c:v>
                </c:pt>
                <c:pt idx="112">
                  <c:v>86.07883742159916</c:v>
                </c:pt>
                <c:pt idx="113">
                  <c:v>76.72108575874051</c:v>
                </c:pt>
                <c:pt idx="114">
                  <c:v>66.05061504744641</c:v>
                </c:pt>
                <c:pt idx="115">
                  <c:v>54.25000000000017</c:v>
                </c:pt>
                <c:pt idx="116">
                  <c:v>41.52115241161234</c:v>
                </c:pt>
                <c:pt idx="117">
                  <c:v>28.08186639362372</c:v>
                </c:pt>
                <c:pt idx="118">
                  <c:v>14.16209185587574</c:v>
                </c:pt>
                <c:pt idx="119">
                  <c:v>2.5919902075372E-13</c:v>
                </c:pt>
                <c:pt idx="120">
                  <c:v>-14.16209185587542</c:v>
                </c:pt>
                <c:pt idx="121">
                  <c:v>-28.0818663936234</c:v>
                </c:pt>
                <c:pt idx="122">
                  <c:v>-41.52115241161204</c:v>
                </c:pt>
                <c:pt idx="123">
                  <c:v>-54.24999999999988</c:v>
                </c:pt>
                <c:pt idx="124">
                  <c:v>-66.05061504744614</c:v>
                </c:pt>
                <c:pt idx="125">
                  <c:v>-76.72108575874014</c:v>
                </c:pt>
                <c:pt idx="126">
                  <c:v>-86.07883742159885</c:v>
                </c:pt>
                <c:pt idx="127">
                  <c:v>-93.96375631061149</c:v>
                </c:pt>
                <c:pt idx="128">
                  <c:v>-100.2409292774746</c:v>
                </c:pt>
                <c:pt idx="129">
                  <c:v>-104.8029521523639</c:v>
                </c:pt>
                <c:pt idx="130">
                  <c:v>-107.5717674590584</c:v>
                </c:pt>
                <c:pt idx="131">
                  <c:v>-108.5</c:v>
                </c:pt>
                <c:pt idx="132">
                  <c:v>-107.5717674590584</c:v>
                </c:pt>
                <c:pt idx="133">
                  <c:v>-104.8029521523639</c:v>
                </c:pt>
                <c:pt idx="134">
                  <c:v>-100.2409292774746</c:v>
                </c:pt>
                <c:pt idx="135">
                  <c:v>-93.96375631061176</c:v>
                </c:pt>
                <c:pt idx="136">
                  <c:v>-86.07883742159918</c:v>
                </c:pt>
                <c:pt idx="137">
                  <c:v>-76.72108575874053</c:v>
                </c:pt>
                <c:pt idx="138">
                  <c:v>-66.05061504744625</c:v>
                </c:pt>
                <c:pt idx="139">
                  <c:v>-54.25000000000035</c:v>
                </c:pt>
                <c:pt idx="140">
                  <c:v>-41.52115241161253</c:v>
                </c:pt>
                <c:pt idx="141">
                  <c:v>-28.08186639362373</c:v>
                </c:pt>
                <c:pt idx="142">
                  <c:v>-14.16209185587575</c:v>
                </c:pt>
                <c:pt idx="143">
                  <c:v>-7.97571644145512E-14</c:v>
                </c:pt>
                <c:pt idx="144">
                  <c:v>14.16209185587522</c:v>
                </c:pt>
                <c:pt idx="145">
                  <c:v>28.0818663936232</c:v>
                </c:pt>
                <c:pt idx="146">
                  <c:v>41.52115241161203</c:v>
                </c:pt>
                <c:pt idx="147">
                  <c:v>54.24999999999987</c:v>
                </c:pt>
                <c:pt idx="148">
                  <c:v>66.05061504744613</c:v>
                </c:pt>
                <c:pt idx="149">
                  <c:v>76.72108575874014</c:v>
                </c:pt>
                <c:pt idx="150">
                  <c:v>86.07883742159883</c:v>
                </c:pt>
                <c:pt idx="151">
                  <c:v>93.96375631061149</c:v>
                </c:pt>
                <c:pt idx="152">
                  <c:v>100.2409292774746</c:v>
                </c:pt>
                <c:pt idx="153">
                  <c:v>104.8029521523639</c:v>
                </c:pt>
                <c:pt idx="154">
                  <c:v>107.5717674590584</c:v>
                </c:pt>
                <c:pt idx="155">
                  <c:v>108.5</c:v>
                </c:pt>
                <c:pt idx="156">
                  <c:v>107.5717674590584</c:v>
                </c:pt>
                <c:pt idx="157">
                  <c:v>104.8029521523639</c:v>
                </c:pt>
                <c:pt idx="158">
                  <c:v>100.2409292774748</c:v>
                </c:pt>
                <c:pt idx="159">
                  <c:v>93.96375631061177</c:v>
                </c:pt>
                <c:pt idx="160">
                  <c:v>86.07883742159918</c:v>
                </c:pt>
                <c:pt idx="161">
                  <c:v>76.72108575874053</c:v>
                </c:pt>
                <c:pt idx="162">
                  <c:v>66.05061504744627</c:v>
                </c:pt>
                <c:pt idx="163">
                  <c:v>54.25000000000036</c:v>
                </c:pt>
                <c:pt idx="164">
                  <c:v>41.52115241161255</c:v>
                </c:pt>
                <c:pt idx="165">
                  <c:v>28.08186639362375</c:v>
                </c:pt>
                <c:pt idx="166">
                  <c:v>14.16209185587577</c:v>
                </c:pt>
                <c:pt idx="167">
                  <c:v>9.30500251503097E-14</c:v>
                </c:pt>
                <c:pt idx="168">
                  <c:v>-14.1620918558752</c:v>
                </c:pt>
                <c:pt idx="169">
                  <c:v>-28.08186639362319</c:v>
                </c:pt>
                <c:pt idx="170">
                  <c:v>-41.52115241161202</c:v>
                </c:pt>
                <c:pt idx="171">
                  <c:v>-54.24999999999986</c:v>
                </c:pt>
                <c:pt idx="172">
                  <c:v>-66.05061504744613</c:v>
                </c:pt>
                <c:pt idx="173">
                  <c:v>-76.72108575874013</c:v>
                </c:pt>
                <c:pt idx="174">
                  <c:v>-86.07883742159883</c:v>
                </c:pt>
                <c:pt idx="175">
                  <c:v>-93.96375631061147</c:v>
                </c:pt>
                <c:pt idx="176">
                  <c:v>-100.2409292774746</c:v>
                </c:pt>
                <c:pt idx="177">
                  <c:v>-104.8029521523638</c:v>
                </c:pt>
                <c:pt idx="178">
                  <c:v>-107.5717674590584</c:v>
                </c:pt>
                <c:pt idx="179">
                  <c:v>-108.5</c:v>
                </c:pt>
                <c:pt idx="180">
                  <c:v>-107.5717674590585</c:v>
                </c:pt>
                <c:pt idx="181">
                  <c:v>-104.8029521523639</c:v>
                </c:pt>
                <c:pt idx="182">
                  <c:v>-100.2409292774748</c:v>
                </c:pt>
                <c:pt idx="183">
                  <c:v>-93.96375631061177</c:v>
                </c:pt>
                <c:pt idx="184">
                  <c:v>-86.07883742159919</c:v>
                </c:pt>
                <c:pt idx="185">
                  <c:v>-76.72108575874054</c:v>
                </c:pt>
                <c:pt idx="186">
                  <c:v>-66.05061504744628</c:v>
                </c:pt>
                <c:pt idx="187">
                  <c:v>-54.25000000000038</c:v>
                </c:pt>
                <c:pt idx="188">
                  <c:v>-41.52115241161256</c:v>
                </c:pt>
                <c:pt idx="189">
                  <c:v>-28.08186639362376</c:v>
                </c:pt>
                <c:pt idx="190">
                  <c:v>-14.16209185587578</c:v>
                </c:pt>
                <c:pt idx="191">
                  <c:v>-1.06342885886068E-13</c:v>
                </c:pt>
              </c:numCache>
            </c:numRef>
          </c:yVal>
          <c:smooth val="0"/>
        </c:ser>
        <c:ser>
          <c:idx val="35"/>
          <c:order val="35"/>
          <c:tx>
            <c:v>field 9v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Sheet1!$DC$2:$DC$193</c:f>
              <c:numCache>
                <c:formatCode>General</c:formatCode>
                <c:ptCount val="192"/>
                <c:pt idx="0">
                  <c:v>109.8479514051618</c:v>
                </c:pt>
                <c:pt idx="1">
                  <c:v>106.0561745034518</c:v>
                </c:pt>
                <c:pt idx="2">
                  <c:v>100.4497470516611</c:v>
                </c:pt>
                <c:pt idx="3">
                  <c:v>93.12459657788507</c:v>
                </c:pt>
                <c:pt idx="4">
                  <c:v>84.20605843764547</c:v>
                </c:pt>
                <c:pt idx="5">
                  <c:v>73.84673129120771</c:v>
                </c:pt>
                <c:pt idx="6">
                  <c:v>62.22386609819547</c:v>
                </c:pt>
                <c:pt idx="7">
                  <c:v>49.53633330452816</c:v>
                </c:pt>
                <c:pt idx="8">
                  <c:v>36.00122011395411</c:v>
                </c:pt>
                <c:pt idx="9">
                  <c:v>21.85011606580637</c:v>
                </c:pt>
                <c:pt idx="10">
                  <c:v>7.325150473776047</c:v>
                </c:pt>
                <c:pt idx="11">
                  <c:v>-7.325150473776008</c:v>
                </c:pt>
                <c:pt idx="12">
                  <c:v>-21.85011606580633</c:v>
                </c:pt>
                <c:pt idx="13">
                  <c:v>-36.00122011395408</c:v>
                </c:pt>
                <c:pt idx="14">
                  <c:v>-49.53633330452812</c:v>
                </c:pt>
                <c:pt idx="15">
                  <c:v>-62.22386609819542</c:v>
                </c:pt>
                <c:pt idx="16">
                  <c:v>-73.84673129120767</c:v>
                </c:pt>
                <c:pt idx="17">
                  <c:v>-84.20605843764545</c:v>
                </c:pt>
                <c:pt idx="18">
                  <c:v>-93.12459657788504</c:v>
                </c:pt>
                <c:pt idx="19">
                  <c:v>-100.4497470516611</c:v>
                </c:pt>
                <c:pt idx="20">
                  <c:v>-106.0561745034518</c:v>
                </c:pt>
                <c:pt idx="21">
                  <c:v>-109.8479514051618</c:v>
                </c:pt>
                <c:pt idx="22">
                  <c:v>-111.7601994027236</c:v>
                </c:pt>
                <c:pt idx="23">
                  <c:v>-111.7601994027236</c:v>
                </c:pt>
                <c:pt idx="24">
                  <c:v>-109.8479514051618</c:v>
                </c:pt>
                <c:pt idx="25">
                  <c:v>-106.0561745034518</c:v>
                </c:pt>
                <c:pt idx="26">
                  <c:v>-100.4497470516611</c:v>
                </c:pt>
                <c:pt idx="27">
                  <c:v>-93.12459657788509</c:v>
                </c:pt>
                <c:pt idx="28">
                  <c:v>-84.20605843764551</c:v>
                </c:pt>
                <c:pt idx="29">
                  <c:v>-73.84673129120773</c:v>
                </c:pt>
                <c:pt idx="30">
                  <c:v>-62.22386609819553</c:v>
                </c:pt>
                <c:pt idx="31">
                  <c:v>-49.53633330452814</c:v>
                </c:pt>
                <c:pt idx="32">
                  <c:v>-36.00122011395412</c:v>
                </c:pt>
                <c:pt idx="33">
                  <c:v>-21.85011606580641</c:v>
                </c:pt>
                <c:pt idx="34">
                  <c:v>-7.325150473776085</c:v>
                </c:pt>
                <c:pt idx="35">
                  <c:v>7.325150473775945</c:v>
                </c:pt>
                <c:pt idx="36">
                  <c:v>21.85011606580627</c:v>
                </c:pt>
                <c:pt idx="37">
                  <c:v>36.00122011395408</c:v>
                </c:pt>
                <c:pt idx="38">
                  <c:v>49.5363333045281</c:v>
                </c:pt>
                <c:pt idx="39">
                  <c:v>62.22386609819541</c:v>
                </c:pt>
                <c:pt idx="40">
                  <c:v>73.84673129120766</c:v>
                </c:pt>
                <c:pt idx="41">
                  <c:v>84.20605843764542</c:v>
                </c:pt>
                <c:pt idx="42">
                  <c:v>93.12459657788501</c:v>
                </c:pt>
                <c:pt idx="43">
                  <c:v>100.449747051661</c:v>
                </c:pt>
                <c:pt idx="44">
                  <c:v>106.0561745034518</c:v>
                </c:pt>
                <c:pt idx="45">
                  <c:v>109.8479514051618</c:v>
                </c:pt>
                <c:pt idx="46">
                  <c:v>111.7601994027236</c:v>
                </c:pt>
                <c:pt idx="47">
                  <c:v>111.7601994027236</c:v>
                </c:pt>
                <c:pt idx="48">
                  <c:v>109.8479514051618</c:v>
                </c:pt>
                <c:pt idx="49">
                  <c:v>106.0561745034519</c:v>
                </c:pt>
                <c:pt idx="50">
                  <c:v>100.4497470516611</c:v>
                </c:pt>
                <c:pt idx="51">
                  <c:v>93.12459657788509</c:v>
                </c:pt>
                <c:pt idx="52">
                  <c:v>84.20605843764551</c:v>
                </c:pt>
                <c:pt idx="53">
                  <c:v>73.84673129120778</c:v>
                </c:pt>
                <c:pt idx="54">
                  <c:v>62.22386609819554</c:v>
                </c:pt>
                <c:pt idx="55">
                  <c:v>49.53633330452824</c:v>
                </c:pt>
                <c:pt idx="56">
                  <c:v>36.00122011395423</c:v>
                </c:pt>
                <c:pt idx="57">
                  <c:v>21.85011606580642</c:v>
                </c:pt>
                <c:pt idx="58">
                  <c:v>7.325150473776099</c:v>
                </c:pt>
                <c:pt idx="59">
                  <c:v>-7.325150473775931</c:v>
                </c:pt>
                <c:pt idx="60">
                  <c:v>-21.85011606580626</c:v>
                </c:pt>
                <c:pt idx="61">
                  <c:v>-36.00122011395408</c:v>
                </c:pt>
                <c:pt idx="62">
                  <c:v>-49.536333304528</c:v>
                </c:pt>
                <c:pt idx="63">
                  <c:v>-62.2238660981954</c:v>
                </c:pt>
                <c:pt idx="64">
                  <c:v>-73.84673129120757</c:v>
                </c:pt>
                <c:pt idx="65">
                  <c:v>-84.20605843764541</c:v>
                </c:pt>
                <c:pt idx="66">
                  <c:v>-93.12459657788506</c:v>
                </c:pt>
                <c:pt idx="67">
                  <c:v>-100.449747051661</c:v>
                </c:pt>
                <c:pt idx="68">
                  <c:v>-106.0561745034518</c:v>
                </c:pt>
                <c:pt idx="69">
                  <c:v>-109.8479514051618</c:v>
                </c:pt>
                <c:pt idx="70">
                  <c:v>-111.7601994027236</c:v>
                </c:pt>
                <c:pt idx="71">
                  <c:v>-111.7601994027236</c:v>
                </c:pt>
                <c:pt idx="72">
                  <c:v>-109.8479514051618</c:v>
                </c:pt>
                <c:pt idx="73">
                  <c:v>-106.0561745034518</c:v>
                </c:pt>
                <c:pt idx="74">
                  <c:v>-100.4497470516612</c:v>
                </c:pt>
                <c:pt idx="75">
                  <c:v>-93.1245965778851</c:v>
                </c:pt>
                <c:pt idx="76">
                  <c:v>-84.20605843764559</c:v>
                </c:pt>
                <c:pt idx="77">
                  <c:v>-73.84673129120778</c:v>
                </c:pt>
                <c:pt idx="78">
                  <c:v>-62.22386609819563</c:v>
                </c:pt>
                <c:pt idx="79">
                  <c:v>-49.53633330452826</c:v>
                </c:pt>
                <c:pt idx="80">
                  <c:v>-36.00122011395415</c:v>
                </c:pt>
                <c:pt idx="81">
                  <c:v>-21.85011606580654</c:v>
                </c:pt>
                <c:pt idx="82">
                  <c:v>-7.325150473776113</c:v>
                </c:pt>
                <c:pt idx="83">
                  <c:v>7.325150473775817</c:v>
                </c:pt>
                <c:pt idx="84">
                  <c:v>21.85011606580625</c:v>
                </c:pt>
                <c:pt idx="85">
                  <c:v>36.00122011395406</c:v>
                </c:pt>
                <c:pt idx="86">
                  <c:v>49.536333304528</c:v>
                </c:pt>
                <c:pt idx="87">
                  <c:v>62.22386609819538</c:v>
                </c:pt>
                <c:pt idx="88">
                  <c:v>73.84673129120757</c:v>
                </c:pt>
                <c:pt idx="89">
                  <c:v>84.2060584376454</c:v>
                </c:pt>
                <c:pt idx="90">
                  <c:v>93.12459657788494</c:v>
                </c:pt>
                <c:pt idx="91">
                  <c:v>100.449747051661</c:v>
                </c:pt>
                <c:pt idx="92">
                  <c:v>106.0561745034518</c:v>
                </c:pt>
                <c:pt idx="93">
                  <c:v>109.8479514051618</c:v>
                </c:pt>
                <c:pt idx="94">
                  <c:v>111.7601994027236</c:v>
                </c:pt>
                <c:pt idx="95">
                  <c:v>111.7601994027236</c:v>
                </c:pt>
                <c:pt idx="96">
                  <c:v>109.8479514051618</c:v>
                </c:pt>
                <c:pt idx="97">
                  <c:v>106.0561745034519</c:v>
                </c:pt>
                <c:pt idx="98">
                  <c:v>100.4497470516612</c:v>
                </c:pt>
                <c:pt idx="99">
                  <c:v>93.12459657788511</c:v>
                </c:pt>
                <c:pt idx="100">
                  <c:v>84.20605843764561</c:v>
                </c:pt>
                <c:pt idx="101">
                  <c:v>73.8467312912078</c:v>
                </c:pt>
                <c:pt idx="102">
                  <c:v>62.22386609819564</c:v>
                </c:pt>
                <c:pt idx="103">
                  <c:v>49.53633330452827</c:v>
                </c:pt>
                <c:pt idx="104">
                  <c:v>36.00122011395435</c:v>
                </c:pt>
                <c:pt idx="105">
                  <c:v>21.85011606580655</c:v>
                </c:pt>
                <c:pt idx="106">
                  <c:v>7.325150473776126</c:v>
                </c:pt>
                <c:pt idx="107">
                  <c:v>-7.325150473775803</c:v>
                </c:pt>
                <c:pt idx="108">
                  <c:v>-21.85011606580623</c:v>
                </c:pt>
                <c:pt idx="109">
                  <c:v>-36.00122011395386</c:v>
                </c:pt>
                <c:pt idx="110">
                  <c:v>-49.536333304528</c:v>
                </c:pt>
                <c:pt idx="111">
                  <c:v>-62.22386609819537</c:v>
                </c:pt>
                <c:pt idx="112">
                  <c:v>-73.84673129120756</c:v>
                </c:pt>
                <c:pt idx="113">
                  <c:v>-84.2060584376454</c:v>
                </c:pt>
                <c:pt idx="114">
                  <c:v>-93.12459657788493</c:v>
                </c:pt>
                <c:pt idx="115">
                  <c:v>-100.449747051661</c:v>
                </c:pt>
                <c:pt idx="116">
                  <c:v>-106.0561745034518</c:v>
                </c:pt>
                <c:pt idx="117">
                  <c:v>-109.8479514051618</c:v>
                </c:pt>
                <c:pt idx="118">
                  <c:v>-111.7601994027236</c:v>
                </c:pt>
                <c:pt idx="119">
                  <c:v>-111.7601994027236</c:v>
                </c:pt>
                <c:pt idx="120">
                  <c:v>-109.8479514051618</c:v>
                </c:pt>
                <c:pt idx="121">
                  <c:v>-106.0561745034518</c:v>
                </c:pt>
                <c:pt idx="122">
                  <c:v>-100.4497470516613</c:v>
                </c:pt>
                <c:pt idx="123">
                  <c:v>-93.12459657788523</c:v>
                </c:pt>
                <c:pt idx="124">
                  <c:v>-84.20605843764561</c:v>
                </c:pt>
                <c:pt idx="125">
                  <c:v>-73.84673129120781</c:v>
                </c:pt>
                <c:pt idx="126">
                  <c:v>-62.2238660981955</c:v>
                </c:pt>
                <c:pt idx="127">
                  <c:v>-49.53633330452846</c:v>
                </c:pt>
                <c:pt idx="128">
                  <c:v>-36.00122011395437</c:v>
                </c:pt>
                <c:pt idx="129">
                  <c:v>-21.85011606580656</c:v>
                </c:pt>
                <c:pt idx="130">
                  <c:v>-7.325150473776139</c:v>
                </c:pt>
                <c:pt idx="131">
                  <c:v>7.325150473775989</c:v>
                </c:pt>
                <c:pt idx="132">
                  <c:v>21.85011606580602</c:v>
                </c:pt>
                <c:pt idx="133">
                  <c:v>36.00122011395384</c:v>
                </c:pt>
                <c:pt idx="134">
                  <c:v>49.53633330452797</c:v>
                </c:pt>
                <c:pt idx="135">
                  <c:v>62.22386609819537</c:v>
                </c:pt>
                <c:pt idx="136">
                  <c:v>73.8467312912074</c:v>
                </c:pt>
                <c:pt idx="137">
                  <c:v>84.20605843764524</c:v>
                </c:pt>
                <c:pt idx="138">
                  <c:v>93.12459657788493</c:v>
                </c:pt>
                <c:pt idx="139">
                  <c:v>100.449747051661</c:v>
                </c:pt>
                <c:pt idx="140">
                  <c:v>106.0561745034518</c:v>
                </c:pt>
                <c:pt idx="141">
                  <c:v>109.8479514051617</c:v>
                </c:pt>
                <c:pt idx="142">
                  <c:v>111.7601994027236</c:v>
                </c:pt>
                <c:pt idx="143">
                  <c:v>111.7601994027236</c:v>
                </c:pt>
                <c:pt idx="144">
                  <c:v>109.8479514051619</c:v>
                </c:pt>
                <c:pt idx="145">
                  <c:v>106.0561745034519</c:v>
                </c:pt>
                <c:pt idx="146">
                  <c:v>100.4497470516613</c:v>
                </c:pt>
                <c:pt idx="147">
                  <c:v>93.12459657788524</c:v>
                </c:pt>
                <c:pt idx="148">
                  <c:v>84.20605843764562</c:v>
                </c:pt>
                <c:pt idx="149">
                  <c:v>73.84673129120781</c:v>
                </c:pt>
                <c:pt idx="150">
                  <c:v>62.22386609819551</c:v>
                </c:pt>
                <c:pt idx="151">
                  <c:v>49.53633330452848</c:v>
                </c:pt>
                <c:pt idx="152">
                  <c:v>36.00122011395437</c:v>
                </c:pt>
                <c:pt idx="153">
                  <c:v>21.85011606580657</c:v>
                </c:pt>
                <c:pt idx="154">
                  <c:v>7.325150473776153</c:v>
                </c:pt>
                <c:pt idx="155">
                  <c:v>-7.325150473775579</c:v>
                </c:pt>
                <c:pt idx="156">
                  <c:v>-21.85011606580601</c:v>
                </c:pt>
                <c:pt idx="157">
                  <c:v>-36.00122011395383</c:v>
                </c:pt>
                <c:pt idx="158">
                  <c:v>-49.53633330452796</c:v>
                </c:pt>
                <c:pt idx="159">
                  <c:v>-62.22386609819536</c:v>
                </c:pt>
                <c:pt idx="160">
                  <c:v>-73.8467312912074</c:v>
                </c:pt>
                <c:pt idx="161">
                  <c:v>-84.20605843764524</c:v>
                </c:pt>
                <c:pt idx="162">
                  <c:v>-93.12459657788492</c:v>
                </c:pt>
                <c:pt idx="163">
                  <c:v>-100.449747051661</c:v>
                </c:pt>
                <c:pt idx="164">
                  <c:v>-106.0561745034518</c:v>
                </c:pt>
                <c:pt idx="165">
                  <c:v>-109.8479514051617</c:v>
                </c:pt>
                <c:pt idx="166">
                  <c:v>-111.7601994027236</c:v>
                </c:pt>
                <c:pt idx="167">
                  <c:v>-111.7601994027236</c:v>
                </c:pt>
                <c:pt idx="168">
                  <c:v>-109.8479514051619</c:v>
                </c:pt>
                <c:pt idx="169">
                  <c:v>-106.0561745034519</c:v>
                </c:pt>
                <c:pt idx="170">
                  <c:v>-100.4497470516613</c:v>
                </c:pt>
                <c:pt idx="171">
                  <c:v>-93.12459657788524</c:v>
                </c:pt>
                <c:pt idx="172">
                  <c:v>-84.20605843764562</c:v>
                </c:pt>
                <c:pt idx="173">
                  <c:v>-73.84673129120783</c:v>
                </c:pt>
                <c:pt idx="174">
                  <c:v>-62.22386609819584</c:v>
                </c:pt>
                <c:pt idx="175">
                  <c:v>-49.5363333045285</c:v>
                </c:pt>
                <c:pt idx="176">
                  <c:v>-36.00122011395439</c:v>
                </c:pt>
                <c:pt idx="177">
                  <c:v>-21.85011606580659</c:v>
                </c:pt>
                <c:pt idx="178">
                  <c:v>-7.325150473776167</c:v>
                </c:pt>
                <c:pt idx="179">
                  <c:v>7.325150473775564</c:v>
                </c:pt>
                <c:pt idx="180">
                  <c:v>21.850116065806</c:v>
                </c:pt>
                <c:pt idx="181">
                  <c:v>36.00122011395382</c:v>
                </c:pt>
                <c:pt idx="182">
                  <c:v>49.53633330452795</c:v>
                </c:pt>
                <c:pt idx="183">
                  <c:v>62.22386609819534</c:v>
                </c:pt>
                <c:pt idx="184">
                  <c:v>73.84673129120737</c:v>
                </c:pt>
                <c:pt idx="185">
                  <c:v>84.20605843764523</c:v>
                </c:pt>
                <c:pt idx="186">
                  <c:v>93.1245965778849</c:v>
                </c:pt>
                <c:pt idx="187">
                  <c:v>100.449747051661</c:v>
                </c:pt>
                <c:pt idx="188">
                  <c:v>106.0561745034518</c:v>
                </c:pt>
                <c:pt idx="189">
                  <c:v>109.8479514051617</c:v>
                </c:pt>
                <c:pt idx="190">
                  <c:v>111.7601994027236</c:v>
                </c:pt>
                <c:pt idx="191">
                  <c:v>111.7601994027236</c:v>
                </c:pt>
              </c:numCache>
            </c:numRef>
          </c:xVal>
          <c:yVal>
            <c:numRef>
              <c:f>Sheet1!$DD$2:$DD$193</c:f>
              <c:numCache>
                <c:formatCode>General</c:formatCode>
                <c:ptCount val="192"/>
                <c:pt idx="0">
                  <c:v>21.85011606580636</c:v>
                </c:pt>
                <c:pt idx="1">
                  <c:v>36.0012201139541</c:v>
                </c:pt>
                <c:pt idx="2">
                  <c:v>49.53633330452814</c:v>
                </c:pt>
                <c:pt idx="3">
                  <c:v>62.22386609819544</c:v>
                </c:pt>
                <c:pt idx="4">
                  <c:v>73.8467312912077</c:v>
                </c:pt>
                <c:pt idx="5">
                  <c:v>84.20605843764545</c:v>
                </c:pt>
                <c:pt idx="6">
                  <c:v>93.12459657788506</c:v>
                </c:pt>
                <c:pt idx="7">
                  <c:v>100.4497470516611</c:v>
                </c:pt>
                <c:pt idx="8">
                  <c:v>106.0561745034518</c:v>
                </c:pt>
                <c:pt idx="9">
                  <c:v>109.8479514051618</c:v>
                </c:pt>
                <c:pt idx="10">
                  <c:v>111.7601994027236</c:v>
                </c:pt>
                <c:pt idx="11">
                  <c:v>111.7601994027236</c:v>
                </c:pt>
                <c:pt idx="12">
                  <c:v>109.8479514051618</c:v>
                </c:pt>
                <c:pt idx="13">
                  <c:v>106.0561745034518</c:v>
                </c:pt>
                <c:pt idx="14">
                  <c:v>100.4497470516611</c:v>
                </c:pt>
                <c:pt idx="15">
                  <c:v>93.12459657788509</c:v>
                </c:pt>
                <c:pt idx="16">
                  <c:v>84.20605843764551</c:v>
                </c:pt>
                <c:pt idx="17">
                  <c:v>73.84673129120771</c:v>
                </c:pt>
                <c:pt idx="18">
                  <c:v>62.22386609819548</c:v>
                </c:pt>
                <c:pt idx="19">
                  <c:v>49.5363333045282</c:v>
                </c:pt>
                <c:pt idx="20">
                  <c:v>36.00122011395412</c:v>
                </c:pt>
                <c:pt idx="21">
                  <c:v>21.8501160658064</c:v>
                </c:pt>
                <c:pt idx="22">
                  <c:v>7.325150473776079</c:v>
                </c:pt>
                <c:pt idx="23">
                  <c:v>-7.325150473776001</c:v>
                </c:pt>
                <c:pt idx="24">
                  <c:v>-21.85011606580633</c:v>
                </c:pt>
                <c:pt idx="25">
                  <c:v>-36.00122011395404</c:v>
                </c:pt>
                <c:pt idx="26">
                  <c:v>-49.53633330452812</c:v>
                </c:pt>
                <c:pt idx="27">
                  <c:v>-62.22386609819542</c:v>
                </c:pt>
                <c:pt idx="28">
                  <c:v>-73.84673129120767</c:v>
                </c:pt>
                <c:pt idx="29">
                  <c:v>-84.20605843764545</c:v>
                </c:pt>
                <c:pt idx="30">
                  <c:v>-93.12459657788501</c:v>
                </c:pt>
                <c:pt idx="31">
                  <c:v>-100.4497470516611</c:v>
                </c:pt>
                <c:pt idx="32">
                  <c:v>-106.0561745034518</c:v>
                </c:pt>
                <c:pt idx="33">
                  <c:v>-109.8479514051618</c:v>
                </c:pt>
                <c:pt idx="34">
                  <c:v>-111.7601994027236</c:v>
                </c:pt>
                <c:pt idx="35">
                  <c:v>-111.7601994027236</c:v>
                </c:pt>
                <c:pt idx="36">
                  <c:v>-109.8479514051618</c:v>
                </c:pt>
                <c:pt idx="37">
                  <c:v>-106.0561745034518</c:v>
                </c:pt>
                <c:pt idx="38">
                  <c:v>-100.4497470516611</c:v>
                </c:pt>
                <c:pt idx="39">
                  <c:v>-93.12459657788509</c:v>
                </c:pt>
                <c:pt idx="40">
                  <c:v>-84.20605843764551</c:v>
                </c:pt>
                <c:pt idx="41">
                  <c:v>-73.84673129120777</c:v>
                </c:pt>
                <c:pt idx="42">
                  <c:v>-62.22386609819553</c:v>
                </c:pt>
                <c:pt idx="43">
                  <c:v>-49.53633330452824</c:v>
                </c:pt>
                <c:pt idx="44">
                  <c:v>-36.00122011395413</c:v>
                </c:pt>
                <c:pt idx="45">
                  <c:v>-21.85011606580642</c:v>
                </c:pt>
                <c:pt idx="46">
                  <c:v>-7.325150473776091</c:v>
                </c:pt>
                <c:pt idx="47">
                  <c:v>7.325150473775937</c:v>
                </c:pt>
                <c:pt idx="48">
                  <c:v>21.85011606580627</c:v>
                </c:pt>
                <c:pt idx="49">
                  <c:v>36.00122011395398</c:v>
                </c:pt>
                <c:pt idx="50">
                  <c:v>49.5363333045281</c:v>
                </c:pt>
                <c:pt idx="51">
                  <c:v>62.22386609819541</c:v>
                </c:pt>
                <c:pt idx="52">
                  <c:v>73.84673129120766</c:v>
                </c:pt>
                <c:pt idx="53">
                  <c:v>84.20605843764541</c:v>
                </c:pt>
                <c:pt idx="54">
                  <c:v>93.124596577885</c:v>
                </c:pt>
                <c:pt idx="55">
                  <c:v>100.449747051661</c:v>
                </c:pt>
                <c:pt idx="56">
                  <c:v>106.0561745034518</c:v>
                </c:pt>
                <c:pt idx="57">
                  <c:v>109.8479514051618</c:v>
                </c:pt>
                <c:pt idx="58">
                  <c:v>111.7601994027236</c:v>
                </c:pt>
                <c:pt idx="59">
                  <c:v>111.7601994027236</c:v>
                </c:pt>
                <c:pt idx="60">
                  <c:v>109.8479514051618</c:v>
                </c:pt>
                <c:pt idx="61">
                  <c:v>106.0561745034518</c:v>
                </c:pt>
                <c:pt idx="62">
                  <c:v>100.4497470516612</c:v>
                </c:pt>
                <c:pt idx="63">
                  <c:v>93.1245965778851</c:v>
                </c:pt>
                <c:pt idx="64">
                  <c:v>84.20605843764559</c:v>
                </c:pt>
                <c:pt idx="65">
                  <c:v>73.84673129120778</c:v>
                </c:pt>
                <c:pt idx="66">
                  <c:v>62.22386609819546</c:v>
                </c:pt>
                <c:pt idx="67">
                  <c:v>49.53633330452825</c:v>
                </c:pt>
                <c:pt idx="68">
                  <c:v>36.00122011395414</c:v>
                </c:pt>
                <c:pt idx="69">
                  <c:v>21.85011606580653</c:v>
                </c:pt>
                <c:pt idx="70">
                  <c:v>7.325150473776105</c:v>
                </c:pt>
                <c:pt idx="71">
                  <c:v>-7.325150473775825</c:v>
                </c:pt>
                <c:pt idx="72">
                  <c:v>-21.85011606580625</c:v>
                </c:pt>
                <c:pt idx="73">
                  <c:v>-36.00122011395407</c:v>
                </c:pt>
                <c:pt idx="74">
                  <c:v>-49.536333304528</c:v>
                </c:pt>
                <c:pt idx="75">
                  <c:v>-62.2238660981954</c:v>
                </c:pt>
                <c:pt idx="76">
                  <c:v>-73.84673129120757</c:v>
                </c:pt>
                <c:pt idx="77">
                  <c:v>-84.20605843764541</c:v>
                </c:pt>
                <c:pt idx="78">
                  <c:v>-93.12459657788494</c:v>
                </c:pt>
                <c:pt idx="79">
                  <c:v>-100.449747051661</c:v>
                </c:pt>
                <c:pt idx="80">
                  <c:v>-106.0561745034518</c:v>
                </c:pt>
                <c:pt idx="81">
                  <c:v>-109.8479514051618</c:v>
                </c:pt>
                <c:pt idx="82">
                  <c:v>-111.7601994027236</c:v>
                </c:pt>
                <c:pt idx="83">
                  <c:v>-111.7601994027236</c:v>
                </c:pt>
                <c:pt idx="84">
                  <c:v>-109.8479514051618</c:v>
                </c:pt>
                <c:pt idx="85">
                  <c:v>-106.0561745034518</c:v>
                </c:pt>
                <c:pt idx="86">
                  <c:v>-100.4497470516612</c:v>
                </c:pt>
                <c:pt idx="87">
                  <c:v>-93.1245965778851</c:v>
                </c:pt>
                <c:pt idx="88">
                  <c:v>-84.20605843764559</c:v>
                </c:pt>
                <c:pt idx="89">
                  <c:v>-73.8467312912078</c:v>
                </c:pt>
                <c:pt idx="90">
                  <c:v>-62.22386609819564</c:v>
                </c:pt>
                <c:pt idx="91">
                  <c:v>-49.53633330452827</c:v>
                </c:pt>
                <c:pt idx="92">
                  <c:v>-36.00122011395415</c:v>
                </c:pt>
                <c:pt idx="93">
                  <c:v>-21.85011606580654</c:v>
                </c:pt>
                <c:pt idx="94">
                  <c:v>-7.325150473776119</c:v>
                </c:pt>
                <c:pt idx="95">
                  <c:v>7.325150473775811</c:v>
                </c:pt>
                <c:pt idx="96">
                  <c:v>21.85011606580624</c:v>
                </c:pt>
                <c:pt idx="97">
                  <c:v>36.00122011395386</c:v>
                </c:pt>
                <c:pt idx="98">
                  <c:v>49.536333304528</c:v>
                </c:pt>
                <c:pt idx="99">
                  <c:v>62.22386609819538</c:v>
                </c:pt>
                <c:pt idx="100">
                  <c:v>73.84673129120756</c:v>
                </c:pt>
                <c:pt idx="101">
                  <c:v>84.2060584376454</c:v>
                </c:pt>
                <c:pt idx="102">
                  <c:v>93.12459657788494</c:v>
                </c:pt>
                <c:pt idx="103">
                  <c:v>100.449747051661</c:v>
                </c:pt>
                <c:pt idx="104">
                  <c:v>106.0561745034518</c:v>
                </c:pt>
                <c:pt idx="105">
                  <c:v>109.8479514051618</c:v>
                </c:pt>
                <c:pt idx="106">
                  <c:v>111.7601994027236</c:v>
                </c:pt>
                <c:pt idx="107">
                  <c:v>111.7601994027236</c:v>
                </c:pt>
                <c:pt idx="108">
                  <c:v>109.8479514051618</c:v>
                </c:pt>
                <c:pt idx="109">
                  <c:v>106.0561745034519</c:v>
                </c:pt>
                <c:pt idx="110">
                  <c:v>100.4497470516612</c:v>
                </c:pt>
                <c:pt idx="111">
                  <c:v>93.12459657788511</c:v>
                </c:pt>
                <c:pt idx="112">
                  <c:v>84.20605843764561</c:v>
                </c:pt>
                <c:pt idx="113">
                  <c:v>73.84673129120781</c:v>
                </c:pt>
                <c:pt idx="114">
                  <c:v>62.22386609819564</c:v>
                </c:pt>
                <c:pt idx="115">
                  <c:v>49.53633330452828</c:v>
                </c:pt>
                <c:pt idx="116">
                  <c:v>36.00122011395436</c:v>
                </c:pt>
                <c:pt idx="117">
                  <c:v>21.85011606580655</c:v>
                </c:pt>
                <c:pt idx="118">
                  <c:v>7.325150473776134</c:v>
                </c:pt>
                <c:pt idx="119">
                  <c:v>-7.325150473775798</c:v>
                </c:pt>
                <c:pt idx="120">
                  <c:v>-21.85011606580622</c:v>
                </c:pt>
                <c:pt idx="121">
                  <c:v>-36.00122011395403</c:v>
                </c:pt>
                <c:pt idx="122">
                  <c:v>-49.5363333045278</c:v>
                </c:pt>
                <c:pt idx="123">
                  <c:v>-62.22386609819521</c:v>
                </c:pt>
                <c:pt idx="124">
                  <c:v>-73.84673129120754</c:v>
                </c:pt>
                <c:pt idx="125">
                  <c:v>-84.20605843764538</c:v>
                </c:pt>
                <c:pt idx="126">
                  <c:v>-93.12459657788504</c:v>
                </c:pt>
                <c:pt idx="127">
                  <c:v>-100.4497470516609</c:v>
                </c:pt>
                <c:pt idx="128">
                  <c:v>-106.0561745034518</c:v>
                </c:pt>
                <c:pt idx="129">
                  <c:v>-109.8479514051618</c:v>
                </c:pt>
                <c:pt idx="130">
                  <c:v>-111.7601994027236</c:v>
                </c:pt>
                <c:pt idx="131">
                  <c:v>-111.7601994027236</c:v>
                </c:pt>
                <c:pt idx="132">
                  <c:v>-109.8479514051619</c:v>
                </c:pt>
                <c:pt idx="133">
                  <c:v>-106.0561745034519</c:v>
                </c:pt>
                <c:pt idx="134">
                  <c:v>-100.4497470516612</c:v>
                </c:pt>
                <c:pt idx="135">
                  <c:v>-93.12459657788513</c:v>
                </c:pt>
                <c:pt idx="136">
                  <c:v>-84.20605843764574</c:v>
                </c:pt>
                <c:pt idx="137">
                  <c:v>-73.84673129120797</c:v>
                </c:pt>
                <c:pt idx="138">
                  <c:v>-62.22386609819566</c:v>
                </c:pt>
                <c:pt idx="139">
                  <c:v>-49.5363333045283</c:v>
                </c:pt>
                <c:pt idx="140">
                  <c:v>-36.00122011395418</c:v>
                </c:pt>
                <c:pt idx="141">
                  <c:v>-21.85011606580676</c:v>
                </c:pt>
                <c:pt idx="142">
                  <c:v>-7.325150473776345</c:v>
                </c:pt>
                <c:pt idx="143">
                  <c:v>7.325150473775784</c:v>
                </c:pt>
                <c:pt idx="144">
                  <c:v>21.85011606580621</c:v>
                </c:pt>
                <c:pt idx="145">
                  <c:v>36.00122011395402</c:v>
                </c:pt>
                <c:pt idx="146">
                  <c:v>49.5363333045278</c:v>
                </c:pt>
                <c:pt idx="147">
                  <c:v>62.2238660981952</c:v>
                </c:pt>
                <c:pt idx="148">
                  <c:v>73.84673129120754</c:v>
                </c:pt>
                <c:pt idx="149">
                  <c:v>84.20605843764537</c:v>
                </c:pt>
                <c:pt idx="150">
                  <c:v>93.12459657788503</c:v>
                </c:pt>
                <c:pt idx="151">
                  <c:v>100.4497470516609</c:v>
                </c:pt>
                <c:pt idx="152">
                  <c:v>106.0561745034517</c:v>
                </c:pt>
                <c:pt idx="153">
                  <c:v>109.8479514051618</c:v>
                </c:pt>
                <c:pt idx="154">
                  <c:v>111.7601994027236</c:v>
                </c:pt>
                <c:pt idx="155">
                  <c:v>111.7601994027236</c:v>
                </c:pt>
                <c:pt idx="156">
                  <c:v>109.8479514051619</c:v>
                </c:pt>
                <c:pt idx="157">
                  <c:v>106.0561745034519</c:v>
                </c:pt>
                <c:pt idx="158">
                  <c:v>100.4497470516612</c:v>
                </c:pt>
                <c:pt idx="159">
                  <c:v>93.12459657788513</c:v>
                </c:pt>
                <c:pt idx="160">
                  <c:v>84.20605843764575</c:v>
                </c:pt>
                <c:pt idx="161">
                  <c:v>73.84673129120797</c:v>
                </c:pt>
                <c:pt idx="162">
                  <c:v>62.22386609819567</c:v>
                </c:pt>
                <c:pt idx="163">
                  <c:v>49.5363333045283</c:v>
                </c:pt>
                <c:pt idx="164">
                  <c:v>36.0012201139542</c:v>
                </c:pt>
                <c:pt idx="165">
                  <c:v>21.85011606580678</c:v>
                </c:pt>
                <c:pt idx="166">
                  <c:v>7.325150473776358</c:v>
                </c:pt>
                <c:pt idx="167">
                  <c:v>-7.32515047377577</c:v>
                </c:pt>
                <c:pt idx="168">
                  <c:v>-21.8501160658062</c:v>
                </c:pt>
                <c:pt idx="169">
                  <c:v>-36.00122011395401</c:v>
                </c:pt>
                <c:pt idx="170">
                  <c:v>-49.53633330452777</c:v>
                </c:pt>
                <c:pt idx="171">
                  <c:v>-62.22386609819518</c:v>
                </c:pt>
                <c:pt idx="172">
                  <c:v>-73.84673129120753</c:v>
                </c:pt>
                <c:pt idx="173">
                  <c:v>-84.20605843764537</c:v>
                </c:pt>
                <c:pt idx="174">
                  <c:v>-93.1245965778848</c:v>
                </c:pt>
                <c:pt idx="175">
                  <c:v>-100.4497470516609</c:v>
                </c:pt>
                <c:pt idx="176">
                  <c:v>-106.0561745034517</c:v>
                </c:pt>
                <c:pt idx="177">
                  <c:v>-109.8479514051618</c:v>
                </c:pt>
                <c:pt idx="178">
                  <c:v>-111.7601994027236</c:v>
                </c:pt>
                <c:pt idx="179">
                  <c:v>-111.7601994027236</c:v>
                </c:pt>
                <c:pt idx="180">
                  <c:v>-109.8479514051619</c:v>
                </c:pt>
                <c:pt idx="181">
                  <c:v>-106.0561745034519</c:v>
                </c:pt>
                <c:pt idx="182">
                  <c:v>-100.4497470516612</c:v>
                </c:pt>
                <c:pt idx="183">
                  <c:v>-93.12459657788514</c:v>
                </c:pt>
                <c:pt idx="184">
                  <c:v>-84.20605843764577</c:v>
                </c:pt>
                <c:pt idx="185">
                  <c:v>-73.84673129120798</c:v>
                </c:pt>
                <c:pt idx="186">
                  <c:v>-62.22386609819568</c:v>
                </c:pt>
                <c:pt idx="187">
                  <c:v>-49.53633330452831</c:v>
                </c:pt>
                <c:pt idx="188">
                  <c:v>-36.00122011395421</c:v>
                </c:pt>
                <c:pt idx="189">
                  <c:v>-21.8501160658068</c:v>
                </c:pt>
                <c:pt idx="190">
                  <c:v>-7.325150473776373</c:v>
                </c:pt>
                <c:pt idx="191">
                  <c:v>7.325150473775757</c:v>
                </c:pt>
              </c:numCache>
            </c:numRef>
          </c:yVal>
          <c:smooth val="0"/>
        </c:ser>
        <c:ser>
          <c:idx val="36"/>
          <c:order val="36"/>
          <c:tx>
            <c:v>guard sense 9u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Sheet1!$DF$2:$DF$193</c:f>
              <c:numCache>
                <c:formatCode>General</c:formatCode>
                <c:ptCount val="192"/>
                <c:pt idx="0">
                  <c:v>112.0473958495319</c:v>
                </c:pt>
                <c:pt idx="1">
                  <c:v>100.4589468389949</c:v>
                </c:pt>
                <c:pt idx="2">
                  <c:v>82.02438661763952</c:v>
                </c:pt>
                <c:pt idx="3">
                  <c:v>58.00000000000001</c:v>
                </c:pt>
                <c:pt idx="4">
                  <c:v>30.02300923189243</c:v>
                </c:pt>
                <c:pt idx="5">
                  <c:v>7.10586103847E-15</c:v>
                </c:pt>
                <c:pt idx="6">
                  <c:v>-30.02300923189239</c:v>
                </c:pt>
                <c:pt idx="7">
                  <c:v>-57.99999999999997</c:v>
                </c:pt>
                <c:pt idx="8">
                  <c:v>-82.02438661763951</c:v>
                </c:pt>
                <c:pt idx="9">
                  <c:v>-100.4589468389949</c:v>
                </c:pt>
                <c:pt idx="10">
                  <c:v>-112.0473958495319</c:v>
                </c:pt>
                <c:pt idx="11">
                  <c:v>-116.0</c:v>
                </c:pt>
                <c:pt idx="12">
                  <c:v>-112.0473958495319</c:v>
                </c:pt>
                <c:pt idx="13">
                  <c:v>-100.4589468389949</c:v>
                </c:pt>
                <c:pt idx="14">
                  <c:v>-82.02438661763955</c:v>
                </c:pt>
                <c:pt idx="15">
                  <c:v>-58.00000000000005</c:v>
                </c:pt>
                <c:pt idx="16">
                  <c:v>-30.02300923189249</c:v>
                </c:pt>
                <c:pt idx="17">
                  <c:v>-2.131758311541E-14</c:v>
                </c:pt>
                <c:pt idx="18">
                  <c:v>30.02300923189235</c:v>
                </c:pt>
                <c:pt idx="19">
                  <c:v>57.99999999999992</c:v>
                </c:pt>
                <c:pt idx="20">
                  <c:v>82.02438661763949</c:v>
                </c:pt>
                <c:pt idx="21">
                  <c:v>100.4589468389948</c:v>
                </c:pt>
                <c:pt idx="22">
                  <c:v>112.0473958495319</c:v>
                </c:pt>
                <c:pt idx="23">
                  <c:v>116.0</c:v>
                </c:pt>
                <c:pt idx="24">
                  <c:v>112.0473958495319</c:v>
                </c:pt>
                <c:pt idx="25">
                  <c:v>100.4589468389949</c:v>
                </c:pt>
                <c:pt idx="26">
                  <c:v>82.02438661763961</c:v>
                </c:pt>
                <c:pt idx="27">
                  <c:v>58.00000000000006</c:v>
                </c:pt>
                <c:pt idx="28">
                  <c:v>30.02300923189251</c:v>
                </c:pt>
                <c:pt idx="29">
                  <c:v>1.38558001877564E-13</c:v>
                </c:pt>
                <c:pt idx="30">
                  <c:v>-30.02300923189234</c:v>
                </c:pt>
                <c:pt idx="31">
                  <c:v>-57.9999999999999</c:v>
                </c:pt>
                <c:pt idx="32">
                  <c:v>-82.02438661763942</c:v>
                </c:pt>
                <c:pt idx="33">
                  <c:v>-100.4589468389948</c:v>
                </c:pt>
                <c:pt idx="34">
                  <c:v>-112.0473958495319</c:v>
                </c:pt>
                <c:pt idx="35">
                  <c:v>-116.0</c:v>
                </c:pt>
                <c:pt idx="36">
                  <c:v>-112.0473958495319</c:v>
                </c:pt>
                <c:pt idx="37">
                  <c:v>-100.4589468389949</c:v>
                </c:pt>
                <c:pt idx="38">
                  <c:v>-82.02438661763962</c:v>
                </c:pt>
                <c:pt idx="39">
                  <c:v>-58.00000000000016</c:v>
                </c:pt>
                <c:pt idx="40">
                  <c:v>-30.02300923189262</c:v>
                </c:pt>
                <c:pt idx="41">
                  <c:v>-4.974102726929E-14</c:v>
                </c:pt>
                <c:pt idx="42">
                  <c:v>30.02300923189233</c:v>
                </c:pt>
                <c:pt idx="43">
                  <c:v>57.9999999999999</c:v>
                </c:pt>
                <c:pt idx="44">
                  <c:v>82.02438661763941</c:v>
                </c:pt>
                <c:pt idx="45">
                  <c:v>100.4589468389948</c:v>
                </c:pt>
                <c:pt idx="46">
                  <c:v>112.0473958495319</c:v>
                </c:pt>
                <c:pt idx="47">
                  <c:v>116.0</c:v>
                </c:pt>
                <c:pt idx="48">
                  <c:v>112.047395849532</c:v>
                </c:pt>
                <c:pt idx="49">
                  <c:v>100.4589468389949</c:v>
                </c:pt>
                <c:pt idx="50">
                  <c:v>82.02438661763964</c:v>
                </c:pt>
                <c:pt idx="51">
                  <c:v>58.00000000000017</c:v>
                </c:pt>
                <c:pt idx="52">
                  <c:v>30.02300923189264</c:v>
                </c:pt>
                <c:pt idx="53">
                  <c:v>2.70010142716659E-13</c:v>
                </c:pt>
                <c:pt idx="54">
                  <c:v>-30.02300923189231</c:v>
                </c:pt>
                <c:pt idx="55">
                  <c:v>-57.99999999999988</c:v>
                </c:pt>
                <c:pt idx="56">
                  <c:v>-82.02438661763939</c:v>
                </c:pt>
                <c:pt idx="57">
                  <c:v>-100.4589468389948</c:v>
                </c:pt>
                <c:pt idx="58">
                  <c:v>-112.0473958495319</c:v>
                </c:pt>
                <c:pt idx="59">
                  <c:v>-116.0</c:v>
                </c:pt>
                <c:pt idx="60">
                  <c:v>-112.047395849532</c:v>
                </c:pt>
                <c:pt idx="61">
                  <c:v>-100.458946838995</c:v>
                </c:pt>
                <c:pt idx="62">
                  <c:v>-82.02438661763979</c:v>
                </c:pt>
                <c:pt idx="63">
                  <c:v>-58.00000000000018</c:v>
                </c:pt>
                <c:pt idx="64">
                  <c:v>-30.02300923189245</c:v>
                </c:pt>
                <c:pt idx="65">
                  <c:v>-2.84221864793599E-13</c:v>
                </c:pt>
                <c:pt idx="66">
                  <c:v>30.0230092318923</c:v>
                </c:pt>
                <c:pt idx="67">
                  <c:v>57.99999999999969</c:v>
                </c:pt>
                <c:pt idx="68">
                  <c:v>82.02438661763938</c:v>
                </c:pt>
                <c:pt idx="69">
                  <c:v>100.4589468389947</c:v>
                </c:pt>
                <c:pt idx="70">
                  <c:v>112.0473958495319</c:v>
                </c:pt>
                <c:pt idx="71">
                  <c:v>116.0</c:v>
                </c:pt>
                <c:pt idx="72">
                  <c:v>112.047395849532</c:v>
                </c:pt>
                <c:pt idx="73">
                  <c:v>100.458946838995</c:v>
                </c:pt>
                <c:pt idx="74">
                  <c:v>82.02438661763979</c:v>
                </c:pt>
                <c:pt idx="75">
                  <c:v>58.0000000000002</c:v>
                </c:pt>
                <c:pt idx="76">
                  <c:v>30.02300923189246</c:v>
                </c:pt>
                <c:pt idx="77">
                  <c:v>2.98433586870539E-13</c:v>
                </c:pt>
                <c:pt idx="78">
                  <c:v>-30.02300923189228</c:v>
                </c:pt>
                <c:pt idx="79">
                  <c:v>-57.99999999999968</c:v>
                </c:pt>
                <c:pt idx="80">
                  <c:v>-82.02438661763938</c:v>
                </c:pt>
                <c:pt idx="81">
                  <c:v>-100.4589468389947</c:v>
                </c:pt>
                <c:pt idx="82">
                  <c:v>-112.0473958495319</c:v>
                </c:pt>
                <c:pt idx="83">
                  <c:v>-116.0</c:v>
                </c:pt>
                <c:pt idx="84">
                  <c:v>-112.047395849532</c:v>
                </c:pt>
                <c:pt idx="85">
                  <c:v>-100.458946838995</c:v>
                </c:pt>
                <c:pt idx="86">
                  <c:v>-82.02438661763981</c:v>
                </c:pt>
                <c:pt idx="87">
                  <c:v>-58.00000000000021</c:v>
                </c:pt>
                <c:pt idx="88">
                  <c:v>-30.02300923189287</c:v>
                </c:pt>
                <c:pt idx="89">
                  <c:v>-3.12645308947479E-13</c:v>
                </c:pt>
                <c:pt idx="90">
                  <c:v>30.02300923189227</c:v>
                </c:pt>
                <c:pt idx="91">
                  <c:v>57.99999999999967</c:v>
                </c:pt>
                <c:pt idx="92">
                  <c:v>82.02438661763937</c:v>
                </c:pt>
                <c:pt idx="93">
                  <c:v>100.4589468389947</c:v>
                </c:pt>
                <c:pt idx="94">
                  <c:v>112.0473958495319</c:v>
                </c:pt>
                <c:pt idx="95">
                  <c:v>116.0</c:v>
                </c:pt>
              </c:numCache>
            </c:numRef>
          </c:xVal>
          <c:yVal>
            <c:numRef>
              <c:f>Sheet1!$DG$2:$DG$193</c:f>
              <c:numCache>
                <c:formatCode>General</c:formatCode>
                <c:ptCount val="192"/>
                <c:pt idx="0">
                  <c:v>30.02300923189241</c:v>
                </c:pt>
                <c:pt idx="1">
                  <c:v>58</c:v>
                </c:pt>
                <c:pt idx="2">
                  <c:v>82.02438661763951</c:v>
                </c:pt>
                <c:pt idx="3">
                  <c:v>100.4589468389949</c:v>
                </c:pt>
                <c:pt idx="4">
                  <c:v>112.0473958495319</c:v>
                </c:pt>
                <c:pt idx="5">
                  <c:v>116.0</c:v>
                </c:pt>
                <c:pt idx="6">
                  <c:v>112.0473958495319</c:v>
                </c:pt>
                <c:pt idx="7">
                  <c:v>100.4589468389949</c:v>
                </c:pt>
                <c:pt idx="8">
                  <c:v>82.02438661763952</c:v>
                </c:pt>
                <c:pt idx="9">
                  <c:v>58.00000000000004</c:v>
                </c:pt>
                <c:pt idx="10">
                  <c:v>30.02300923189244</c:v>
                </c:pt>
                <c:pt idx="11">
                  <c:v>1.421172207694E-14</c:v>
                </c:pt>
                <c:pt idx="12">
                  <c:v>-30.02300923189236</c:v>
                </c:pt>
                <c:pt idx="13">
                  <c:v>-57.99999999999996</c:v>
                </c:pt>
                <c:pt idx="14">
                  <c:v>-82.02438661763946</c:v>
                </c:pt>
                <c:pt idx="15">
                  <c:v>-100.4589468389948</c:v>
                </c:pt>
                <c:pt idx="16">
                  <c:v>-112.0473958495319</c:v>
                </c:pt>
                <c:pt idx="17">
                  <c:v>-116.0</c:v>
                </c:pt>
                <c:pt idx="18">
                  <c:v>-112.0473958495319</c:v>
                </c:pt>
                <c:pt idx="19">
                  <c:v>-100.4589468389949</c:v>
                </c:pt>
                <c:pt idx="20">
                  <c:v>-82.02438661763954</c:v>
                </c:pt>
                <c:pt idx="21">
                  <c:v>-58.00000000000005</c:v>
                </c:pt>
                <c:pt idx="22">
                  <c:v>-30.0230092318925</c:v>
                </c:pt>
                <c:pt idx="23">
                  <c:v>-2.842344415388E-14</c:v>
                </c:pt>
                <c:pt idx="24">
                  <c:v>30.02300923189235</c:v>
                </c:pt>
                <c:pt idx="25">
                  <c:v>57.99999999999991</c:v>
                </c:pt>
                <c:pt idx="26">
                  <c:v>82.02438661763942</c:v>
                </c:pt>
                <c:pt idx="27">
                  <c:v>100.4589468389948</c:v>
                </c:pt>
                <c:pt idx="28">
                  <c:v>112.0473958495319</c:v>
                </c:pt>
                <c:pt idx="29">
                  <c:v>116.0</c:v>
                </c:pt>
                <c:pt idx="30">
                  <c:v>112.0473958495319</c:v>
                </c:pt>
                <c:pt idx="31">
                  <c:v>100.4589468389949</c:v>
                </c:pt>
                <c:pt idx="32">
                  <c:v>82.02438661763961</c:v>
                </c:pt>
                <c:pt idx="33">
                  <c:v>58.00000000000016</c:v>
                </c:pt>
                <c:pt idx="34">
                  <c:v>30.02300923189261</c:v>
                </c:pt>
                <c:pt idx="35">
                  <c:v>4.263516623082E-14</c:v>
                </c:pt>
                <c:pt idx="36">
                  <c:v>-30.02300923189233</c:v>
                </c:pt>
                <c:pt idx="37">
                  <c:v>-57.9999999999999</c:v>
                </c:pt>
                <c:pt idx="38">
                  <c:v>-82.02438661763941</c:v>
                </c:pt>
                <c:pt idx="39">
                  <c:v>-100.4589468389948</c:v>
                </c:pt>
                <c:pt idx="40">
                  <c:v>-112.0473958495319</c:v>
                </c:pt>
                <c:pt idx="41">
                  <c:v>-116.0</c:v>
                </c:pt>
                <c:pt idx="42">
                  <c:v>-112.0473958495319</c:v>
                </c:pt>
                <c:pt idx="43">
                  <c:v>-100.4589468389949</c:v>
                </c:pt>
                <c:pt idx="44">
                  <c:v>-82.02438661763962</c:v>
                </c:pt>
                <c:pt idx="45">
                  <c:v>-58.00000000000017</c:v>
                </c:pt>
                <c:pt idx="46">
                  <c:v>-30.02300923189263</c:v>
                </c:pt>
                <c:pt idx="47">
                  <c:v>-5.684688830776E-14</c:v>
                </c:pt>
                <c:pt idx="48">
                  <c:v>30.02300923189232</c:v>
                </c:pt>
                <c:pt idx="49">
                  <c:v>57.9999999999999</c:v>
                </c:pt>
                <c:pt idx="50">
                  <c:v>82.02438661763941</c:v>
                </c:pt>
                <c:pt idx="51">
                  <c:v>100.4589468389948</c:v>
                </c:pt>
                <c:pt idx="52">
                  <c:v>112.0473958495319</c:v>
                </c:pt>
                <c:pt idx="53">
                  <c:v>116.0</c:v>
                </c:pt>
                <c:pt idx="54">
                  <c:v>112.047395849532</c:v>
                </c:pt>
                <c:pt idx="55">
                  <c:v>100.458946838995</c:v>
                </c:pt>
                <c:pt idx="56">
                  <c:v>82.02438661763964</c:v>
                </c:pt>
                <c:pt idx="57">
                  <c:v>58.00000000000018</c:v>
                </c:pt>
                <c:pt idx="58">
                  <c:v>30.02300923189264</c:v>
                </c:pt>
                <c:pt idx="59">
                  <c:v>2.77116003755129E-13</c:v>
                </c:pt>
                <c:pt idx="60">
                  <c:v>-30.0230092318923</c:v>
                </c:pt>
                <c:pt idx="61">
                  <c:v>-57.99999999999987</c:v>
                </c:pt>
                <c:pt idx="62">
                  <c:v>-82.02438661763924</c:v>
                </c:pt>
                <c:pt idx="63">
                  <c:v>-100.4589468389948</c:v>
                </c:pt>
                <c:pt idx="64">
                  <c:v>-112.0473958495319</c:v>
                </c:pt>
                <c:pt idx="65">
                  <c:v>-116.0</c:v>
                </c:pt>
                <c:pt idx="66">
                  <c:v>-112.047395849532</c:v>
                </c:pt>
                <c:pt idx="67">
                  <c:v>-100.4589468389951</c:v>
                </c:pt>
                <c:pt idx="68">
                  <c:v>-82.02438661763965</c:v>
                </c:pt>
                <c:pt idx="69">
                  <c:v>-58.00000000000038</c:v>
                </c:pt>
                <c:pt idx="70">
                  <c:v>-30.02300923189266</c:v>
                </c:pt>
                <c:pt idx="71">
                  <c:v>-8.52703324616399E-14</c:v>
                </c:pt>
                <c:pt idx="72">
                  <c:v>30.02300923189209</c:v>
                </c:pt>
                <c:pt idx="73">
                  <c:v>57.99999999999986</c:v>
                </c:pt>
                <c:pt idx="74">
                  <c:v>82.02438661763924</c:v>
                </c:pt>
                <c:pt idx="75">
                  <c:v>100.4589468389948</c:v>
                </c:pt>
                <c:pt idx="76">
                  <c:v>112.0473958495319</c:v>
                </c:pt>
                <c:pt idx="77">
                  <c:v>116.0</c:v>
                </c:pt>
                <c:pt idx="78">
                  <c:v>112.047395849532</c:v>
                </c:pt>
                <c:pt idx="79">
                  <c:v>100.4589468389951</c:v>
                </c:pt>
                <c:pt idx="80">
                  <c:v>82.02438661763965</c:v>
                </c:pt>
                <c:pt idx="81">
                  <c:v>58.00000000000038</c:v>
                </c:pt>
                <c:pt idx="82">
                  <c:v>30.02300923189267</c:v>
                </c:pt>
                <c:pt idx="83">
                  <c:v>9.94820545385799E-14</c:v>
                </c:pt>
                <c:pt idx="84">
                  <c:v>-30.02300923189208</c:v>
                </c:pt>
                <c:pt idx="85">
                  <c:v>-57.99999999999985</c:v>
                </c:pt>
                <c:pt idx="86">
                  <c:v>-82.02438661763922</c:v>
                </c:pt>
                <c:pt idx="87">
                  <c:v>-100.4589468389948</c:v>
                </c:pt>
                <c:pt idx="88">
                  <c:v>-112.0473958495318</c:v>
                </c:pt>
                <c:pt idx="89">
                  <c:v>-116.0</c:v>
                </c:pt>
                <c:pt idx="90">
                  <c:v>-112.047395849532</c:v>
                </c:pt>
                <c:pt idx="91">
                  <c:v>-100.4589468389951</c:v>
                </c:pt>
                <c:pt idx="92">
                  <c:v>-82.02438661763966</c:v>
                </c:pt>
                <c:pt idx="93">
                  <c:v>-58.0000000000004</c:v>
                </c:pt>
                <c:pt idx="94">
                  <c:v>-30.02300923189268</c:v>
                </c:pt>
                <c:pt idx="95">
                  <c:v>-1.1369377661552E-13</c:v>
                </c:pt>
              </c:numCache>
            </c:numRef>
          </c:yVal>
          <c:smooth val="0"/>
        </c:ser>
        <c:ser>
          <c:idx val="37"/>
          <c:order val="37"/>
          <c:tx>
            <c:v>sense 9u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Sheet1!$DI$2:$DI$193</c:f>
              <c:numCache>
                <c:formatCode>General</c:formatCode>
                <c:ptCount val="192"/>
                <c:pt idx="0">
                  <c:v>107.1700257713093</c:v>
                </c:pt>
                <c:pt idx="1">
                  <c:v>92.02898747378329</c:v>
                </c:pt>
                <c:pt idx="2">
                  <c:v>70.6163257650116</c:v>
                </c:pt>
                <c:pt idx="3">
                  <c:v>44.39127815435042</c:v>
                </c:pt>
                <c:pt idx="4">
                  <c:v>15.141038297526</c:v>
                </c:pt>
                <c:pt idx="5">
                  <c:v>-15.14103829752596</c:v>
                </c:pt>
                <c:pt idx="6">
                  <c:v>-44.39127815435038</c:v>
                </c:pt>
                <c:pt idx="7">
                  <c:v>-70.61632576501155</c:v>
                </c:pt>
                <c:pt idx="8">
                  <c:v>-92.02898747378326</c:v>
                </c:pt>
                <c:pt idx="9">
                  <c:v>-107.1700257713093</c:v>
                </c:pt>
                <c:pt idx="10">
                  <c:v>-115.007603919362</c:v>
                </c:pt>
                <c:pt idx="11">
                  <c:v>-115.007603919362</c:v>
                </c:pt>
                <c:pt idx="12">
                  <c:v>-107.1700257713093</c:v>
                </c:pt>
                <c:pt idx="13">
                  <c:v>-92.0289874737833</c:v>
                </c:pt>
                <c:pt idx="14">
                  <c:v>-70.61632576501162</c:v>
                </c:pt>
                <c:pt idx="15">
                  <c:v>-44.39127815435048</c:v>
                </c:pt>
                <c:pt idx="16">
                  <c:v>-15.14103829752609</c:v>
                </c:pt>
                <c:pt idx="17">
                  <c:v>15.14103829752595</c:v>
                </c:pt>
                <c:pt idx="18">
                  <c:v>44.39127815435035</c:v>
                </c:pt>
                <c:pt idx="19">
                  <c:v>70.6163257650115</c:v>
                </c:pt>
                <c:pt idx="20">
                  <c:v>92.02898747378325</c:v>
                </c:pt>
                <c:pt idx="21">
                  <c:v>107.1700257713092</c:v>
                </c:pt>
                <c:pt idx="22">
                  <c:v>115.007603919362</c:v>
                </c:pt>
                <c:pt idx="23">
                  <c:v>115.007603919362</c:v>
                </c:pt>
                <c:pt idx="24">
                  <c:v>107.1700257713093</c:v>
                </c:pt>
                <c:pt idx="25">
                  <c:v>92.02898747378336</c:v>
                </c:pt>
                <c:pt idx="26">
                  <c:v>70.61632576501163</c:v>
                </c:pt>
                <c:pt idx="27">
                  <c:v>44.39127815435049</c:v>
                </c:pt>
                <c:pt idx="28">
                  <c:v>15.14103829752611</c:v>
                </c:pt>
                <c:pt idx="29">
                  <c:v>-15.14103829752593</c:v>
                </c:pt>
                <c:pt idx="30">
                  <c:v>-44.39127815435023</c:v>
                </c:pt>
                <c:pt idx="31">
                  <c:v>-70.61632576501158</c:v>
                </c:pt>
                <c:pt idx="32">
                  <c:v>-92.02898747378325</c:v>
                </c:pt>
                <c:pt idx="33">
                  <c:v>-107.1700257713092</c:v>
                </c:pt>
                <c:pt idx="34">
                  <c:v>-115.007603919362</c:v>
                </c:pt>
                <c:pt idx="35">
                  <c:v>-115.007603919362</c:v>
                </c:pt>
                <c:pt idx="36">
                  <c:v>-107.1700257713093</c:v>
                </c:pt>
                <c:pt idx="37">
                  <c:v>-92.02898747378329</c:v>
                </c:pt>
                <c:pt idx="38">
                  <c:v>-70.61632576501165</c:v>
                </c:pt>
                <c:pt idx="39">
                  <c:v>-44.3912781543505</c:v>
                </c:pt>
                <c:pt idx="40">
                  <c:v>-15.14103829752612</c:v>
                </c:pt>
                <c:pt idx="41">
                  <c:v>15.14103829752582</c:v>
                </c:pt>
                <c:pt idx="42">
                  <c:v>44.39127815435022</c:v>
                </c:pt>
                <c:pt idx="43">
                  <c:v>70.6163257650114</c:v>
                </c:pt>
                <c:pt idx="44">
                  <c:v>92.02898747378325</c:v>
                </c:pt>
                <c:pt idx="45">
                  <c:v>107.1700257713092</c:v>
                </c:pt>
                <c:pt idx="46">
                  <c:v>115.007603919362</c:v>
                </c:pt>
                <c:pt idx="47">
                  <c:v>115.007603919362</c:v>
                </c:pt>
                <c:pt idx="48">
                  <c:v>107.1700257713093</c:v>
                </c:pt>
                <c:pt idx="49">
                  <c:v>92.02898747378343</c:v>
                </c:pt>
                <c:pt idx="50">
                  <c:v>70.61632576501166</c:v>
                </c:pt>
                <c:pt idx="51">
                  <c:v>44.39127815435052</c:v>
                </c:pt>
                <c:pt idx="52">
                  <c:v>15.14103829752613</c:v>
                </c:pt>
                <c:pt idx="53">
                  <c:v>-15.1410382975258</c:v>
                </c:pt>
                <c:pt idx="54">
                  <c:v>-44.39127815435021</c:v>
                </c:pt>
                <c:pt idx="55">
                  <c:v>-70.6163257650114</c:v>
                </c:pt>
                <c:pt idx="56">
                  <c:v>-92.0289874737831</c:v>
                </c:pt>
                <c:pt idx="57">
                  <c:v>-107.1700257713092</c:v>
                </c:pt>
                <c:pt idx="58">
                  <c:v>-115.007603919362</c:v>
                </c:pt>
                <c:pt idx="59">
                  <c:v>-115.007603919362</c:v>
                </c:pt>
                <c:pt idx="60">
                  <c:v>-107.1700257713094</c:v>
                </c:pt>
                <c:pt idx="61">
                  <c:v>-92.02898747378332</c:v>
                </c:pt>
                <c:pt idx="62">
                  <c:v>-70.61632576501182</c:v>
                </c:pt>
                <c:pt idx="63">
                  <c:v>-44.39127815435053</c:v>
                </c:pt>
                <c:pt idx="64">
                  <c:v>-15.14103829752635</c:v>
                </c:pt>
                <c:pt idx="65">
                  <c:v>15.14103829752579</c:v>
                </c:pt>
                <c:pt idx="66">
                  <c:v>44.39127815435039</c:v>
                </c:pt>
                <c:pt idx="67">
                  <c:v>70.61632576501138</c:v>
                </c:pt>
                <c:pt idx="68">
                  <c:v>92.02898747378322</c:v>
                </c:pt>
                <c:pt idx="69">
                  <c:v>107.1700257713091</c:v>
                </c:pt>
                <c:pt idx="70">
                  <c:v>115.007603919362</c:v>
                </c:pt>
                <c:pt idx="71">
                  <c:v>115.0076039193621</c:v>
                </c:pt>
                <c:pt idx="72">
                  <c:v>107.1700257713094</c:v>
                </c:pt>
                <c:pt idx="73">
                  <c:v>92.02898747378332</c:v>
                </c:pt>
                <c:pt idx="74">
                  <c:v>70.61632576501183</c:v>
                </c:pt>
                <c:pt idx="75">
                  <c:v>44.39127815435054</c:v>
                </c:pt>
                <c:pt idx="76">
                  <c:v>15.14103829752637</c:v>
                </c:pt>
                <c:pt idx="77">
                  <c:v>-15.14103829752577</c:v>
                </c:pt>
                <c:pt idx="78">
                  <c:v>-44.39127815435</c:v>
                </c:pt>
                <c:pt idx="79">
                  <c:v>-70.61632576501136</c:v>
                </c:pt>
                <c:pt idx="80">
                  <c:v>-92.02898747378322</c:v>
                </c:pt>
                <c:pt idx="81">
                  <c:v>-107.1700257713091</c:v>
                </c:pt>
                <c:pt idx="82">
                  <c:v>-115.007603919362</c:v>
                </c:pt>
                <c:pt idx="83">
                  <c:v>-115.0076039193621</c:v>
                </c:pt>
                <c:pt idx="84">
                  <c:v>-107.1700257713094</c:v>
                </c:pt>
                <c:pt idx="85">
                  <c:v>-92.02898747378333</c:v>
                </c:pt>
                <c:pt idx="86">
                  <c:v>-70.61632576501185</c:v>
                </c:pt>
                <c:pt idx="87">
                  <c:v>-44.39127815435056</c:v>
                </c:pt>
                <c:pt idx="88">
                  <c:v>-15.14103829752638</c:v>
                </c:pt>
                <c:pt idx="89">
                  <c:v>15.14103829752576</c:v>
                </c:pt>
                <c:pt idx="90">
                  <c:v>44.39127815434998</c:v>
                </c:pt>
                <c:pt idx="91">
                  <c:v>70.61632576501135</c:v>
                </c:pt>
                <c:pt idx="92">
                  <c:v>92.0289874737832</c:v>
                </c:pt>
                <c:pt idx="93">
                  <c:v>107.1700257713091</c:v>
                </c:pt>
                <c:pt idx="94">
                  <c:v>115.007603919362</c:v>
                </c:pt>
                <c:pt idx="95">
                  <c:v>115.0076039193621</c:v>
                </c:pt>
              </c:numCache>
            </c:numRef>
          </c:xVal>
          <c:yVal>
            <c:numRef>
              <c:f>Sheet1!$DJ$2:$DJ$193</c:f>
              <c:numCache>
                <c:formatCode>General</c:formatCode>
                <c:ptCount val="192"/>
                <c:pt idx="0">
                  <c:v>44.39127815435042</c:v>
                </c:pt>
                <c:pt idx="1">
                  <c:v>70.61632576501158</c:v>
                </c:pt>
                <c:pt idx="2">
                  <c:v>92.02898747378327</c:v>
                </c:pt>
                <c:pt idx="3">
                  <c:v>107.1700257713093</c:v>
                </c:pt>
                <c:pt idx="4">
                  <c:v>115.007603919362</c:v>
                </c:pt>
                <c:pt idx="5">
                  <c:v>115.007603919362</c:v>
                </c:pt>
                <c:pt idx="6">
                  <c:v>107.1700257713093</c:v>
                </c:pt>
                <c:pt idx="7">
                  <c:v>92.0289874737833</c:v>
                </c:pt>
                <c:pt idx="8">
                  <c:v>70.61632576501162</c:v>
                </c:pt>
                <c:pt idx="9">
                  <c:v>44.39127815435043</c:v>
                </c:pt>
                <c:pt idx="10">
                  <c:v>15.14103829752603</c:v>
                </c:pt>
                <c:pt idx="11">
                  <c:v>-15.14103829752595</c:v>
                </c:pt>
                <c:pt idx="12">
                  <c:v>-44.39127815435035</c:v>
                </c:pt>
                <c:pt idx="13">
                  <c:v>-70.61632576501155</c:v>
                </c:pt>
                <c:pt idx="14">
                  <c:v>-92.02898747378325</c:v>
                </c:pt>
                <c:pt idx="15">
                  <c:v>-107.1700257713092</c:v>
                </c:pt>
                <c:pt idx="16">
                  <c:v>-115.007603919362</c:v>
                </c:pt>
                <c:pt idx="17">
                  <c:v>-115.007603919362</c:v>
                </c:pt>
                <c:pt idx="18">
                  <c:v>-107.1700257713093</c:v>
                </c:pt>
                <c:pt idx="19">
                  <c:v>-92.02898747378335</c:v>
                </c:pt>
                <c:pt idx="20">
                  <c:v>-70.61632576501162</c:v>
                </c:pt>
                <c:pt idx="21">
                  <c:v>-44.39127815435049</c:v>
                </c:pt>
                <c:pt idx="22">
                  <c:v>-15.1410382975261</c:v>
                </c:pt>
                <c:pt idx="23">
                  <c:v>15.14103829752594</c:v>
                </c:pt>
                <c:pt idx="24">
                  <c:v>44.39127815435034</c:v>
                </c:pt>
                <c:pt idx="25">
                  <c:v>70.6163257650115</c:v>
                </c:pt>
                <c:pt idx="26">
                  <c:v>92.02898747378325</c:v>
                </c:pt>
                <c:pt idx="27">
                  <c:v>107.1700257713092</c:v>
                </c:pt>
                <c:pt idx="28">
                  <c:v>115.007603919362</c:v>
                </c:pt>
                <c:pt idx="29">
                  <c:v>115.007603919362</c:v>
                </c:pt>
                <c:pt idx="30">
                  <c:v>107.1700257713093</c:v>
                </c:pt>
                <c:pt idx="31">
                  <c:v>92.02898747378329</c:v>
                </c:pt>
                <c:pt idx="32">
                  <c:v>70.61632576501163</c:v>
                </c:pt>
                <c:pt idx="33">
                  <c:v>44.3912781543505</c:v>
                </c:pt>
                <c:pt idx="34">
                  <c:v>15.14103829752611</c:v>
                </c:pt>
                <c:pt idx="35">
                  <c:v>-15.14103829752582</c:v>
                </c:pt>
                <c:pt idx="36">
                  <c:v>-44.39127815435022</c:v>
                </c:pt>
                <c:pt idx="37">
                  <c:v>-70.61632576501156</c:v>
                </c:pt>
                <c:pt idx="38">
                  <c:v>-92.02898747378325</c:v>
                </c:pt>
                <c:pt idx="39">
                  <c:v>-107.1700257713092</c:v>
                </c:pt>
                <c:pt idx="40">
                  <c:v>-115.007603919362</c:v>
                </c:pt>
                <c:pt idx="41">
                  <c:v>-115.007603919362</c:v>
                </c:pt>
                <c:pt idx="42">
                  <c:v>-107.1700257713093</c:v>
                </c:pt>
                <c:pt idx="43">
                  <c:v>-92.02898747378342</c:v>
                </c:pt>
                <c:pt idx="44">
                  <c:v>-70.61632576501165</c:v>
                </c:pt>
                <c:pt idx="45">
                  <c:v>-44.39127815435051</c:v>
                </c:pt>
                <c:pt idx="46">
                  <c:v>-15.14103829752612</c:v>
                </c:pt>
                <c:pt idx="47">
                  <c:v>15.14103829752581</c:v>
                </c:pt>
                <c:pt idx="48">
                  <c:v>44.39127815435022</c:v>
                </c:pt>
                <c:pt idx="49">
                  <c:v>70.6163257650114</c:v>
                </c:pt>
                <c:pt idx="50">
                  <c:v>92.02898747378323</c:v>
                </c:pt>
                <c:pt idx="51">
                  <c:v>107.1700257713092</c:v>
                </c:pt>
                <c:pt idx="52">
                  <c:v>115.007603919362</c:v>
                </c:pt>
                <c:pt idx="53">
                  <c:v>115.007603919362</c:v>
                </c:pt>
                <c:pt idx="54">
                  <c:v>107.1700257713094</c:v>
                </c:pt>
                <c:pt idx="55">
                  <c:v>92.02898747378343</c:v>
                </c:pt>
                <c:pt idx="56">
                  <c:v>70.61632576501182</c:v>
                </c:pt>
                <c:pt idx="57">
                  <c:v>44.39127815435052</c:v>
                </c:pt>
                <c:pt idx="58">
                  <c:v>15.14103829752614</c:v>
                </c:pt>
                <c:pt idx="59">
                  <c:v>-15.1410382975258</c:v>
                </c:pt>
                <c:pt idx="60">
                  <c:v>-44.3912781543502</c:v>
                </c:pt>
                <c:pt idx="61">
                  <c:v>-70.61632576501153</c:v>
                </c:pt>
                <c:pt idx="62">
                  <c:v>-92.0289874737831</c:v>
                </c:pt>
                <c:pt idx="63">
                  <c:v>-107.1700257713092</c:v>
                </c:pt>
                <c:pt idx="64">
                  <c:v>-115.007603919362</c:v>
                </c:pt>
                <c:pt idx="65">
                  <c:v>-115.007603919362</c:v>
                </c:pt>
                <c:pt idx="66">
                  <c:v>-107.1700257713093</c:v>
                </c:pt>
                <c:pt idx="67">
                  <c:v>-92.02898747378345</c:v>
                </c:pt>
                <c:pt idx="68">
                  <c:v>-70.61632576501168</c:v>
                </c:pt>
                <c:pt idx="69">
                  <c:v>-44.39127815435073</c:v>
                </c:pt>
                <c:pt idx="70">
                  <c:v>-15.14103829752615</c:v>
                </c:pt>
                <c:pt idx="71">
                  <c:v>15.14103829752558</c:v>
                </c:pt>
                <c:pt idx="72">
                  <c:v>44.39127815435019</c:v>
                </c:pt>
                <c:pt idx="73">
                  <c:v>70.61632576501153</c:v>
                </c:pt>
                <c:pt idx="74">
                  <c:v>92.02898747378309</c:v>
                </c:pt>
                <c:pt idx="75">
                  <c:v>107.1700257713092</c:v>
                </c:pt>
                <c:pt idx="76">
                  <c:v>115.007603919362</c:v>
                </c:pt>
                <c:pt idx="77">
                  <c:v>115.007603919362</c:v>
                </c:pt>
                <c:pt idx="78">
                  <c:v>107.1700257713094</c:v>
                </c:pt>
                <c:pt idx="79">
                  <c:v>92.02898747378345</c:v>
                </c:pt>
                <c:pt idx="80">
                  <c:v>70.61632576501168</c:v>
                </c:pt>
                <c:pt idx="81">
                  <c:v>44.39127815435074</c:v>
                </c:pt>
                <c:pt idx="82">
                  <c:v>15.14103829752617</c:v>
                </c:pt>
                <c:pt idx="83">
                  <c:v>-15.14103829752556</c:v>
                </c:pt>
                <c:pt idx="84">
                  <c:v>-44.39127815435018</c:v>
                </c:pt>
                <c:pt idx="85">
                  <c:v>-70.61632576501153</c:v>
                </c:pt>
                <c:pt idx="86">
                  <c:v>-92.02898747378309</c:v>
                </c:pt>
                <c:pt idx="87">
                  <c:v>-107.1700257713092</c:v>
                </c:pt>
                <c:pt idx="88">
                  <c:v>-115.007603919362</c:v>
                </c:pt>
                <c:pt idx="89">
                  <c:v>-115.007603919362</c:v>
                </c:pt>
                <c:pt idx="90">
                  <c:v>-107.1700257713094</c:v>
                </c:pt>
                <c:pt idx="91">
                  <c:v>-92.02898747378346</c:v>
                </c:pt>
                <c:pt idx="92">
                  <c:v>-70.6163257650117</c:v>
                </c:pt>
                <c:pt idx="93">
                  <c:v>-44.39127815435076</c:v>
                </c:pt>
                <c:pt idx="94">
                  <c:v>-15.14103829752618</c:v>
                </c:pt>
                <c:pt idx="95">
                  <c:v>15.14103829752555</c:v>
                </c:pt>
              </c:numCache>
            </c:numRef>
          </c:yVal>
          <c:smooth val="0"/>
        </c:ser>
        <c:ser>
          <c:idx val="38"/>
          <c:order val="38"/>
          <c:tx>
            <c:v>field 10v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Sheet1!$DL$2:$DL$193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</c:numCache>
            </c:numRef>
          </c:xVal>
          <c:yVal>
            <c:numRef>
              <c:f>Sheet1!$DM$2:$DM$193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</c:numCache>
            </c:numRef>
          </c:yVal>
          <c:smooth val="0"/>
        </c:ser>
        <c:ser>
          <c:idx val="39"/>
          <c:order val="39"/>
          <c:tx>
            <c:v>field 10u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Sheet1!$DO$2:$DO$193</c:f>
              <c:numCache>
                <c:formatCode>General</c:formatCode>
                <c:ptCount val="192"/>
                <c:pt idx="0">
                  <c:v>127.8458183942621</c:v>
                </c:pt>
                <c:pt idx="1">
                  <c:v>127.5718706315751</c:v>
                </c:pt>
                <c:pt idx="2">
                  <c:v>127.1613157144889</c:v>
                </c:pt>
                <c:pt idx="3">
                  <c:v>126.614593275492</c:v>
                </c:pt>
                <c:pt idx="4">
                  <c:v>125.9322887586659</c:v>
                </c:pt>
                <c:pt idx="5">
                  <c:v>125.1151327927772</c:v>
                </c:pt>
                <c:pt idx="6">
                  <c:v>124.1640004089016</c:v>
                </c:pt>
                <c:pt idx="7">
                  <c:v>123.0799101034191</c:v>
                </c:pt>
                <c:pt idx="8">
                  <c:v>121.8640227473823</c:v>
                </c:pt>
                <c:pt idx="9">
                  <c:v>120.5176403434267</c:v>
                </c:pt>
                <c:pt idx="10">
                  <c:v>119.0422046315536</c:v>
                </c:pt>
                <c:pt idx="11">
                  <c:v>117.4392955452789</c:v>
                </c:pt>
                <c:pt idx="12">
                  <c:v>115.7106295198007</c:v>
                </c:pt>
                <c:pt idx="13">
                  <c:v>113.8580576539976</c:v>
                </c:pt>
                <c:pt idx="14">
                  <c:v>111.8835637282251</c:v>
                </c:pt>
                <c:pt idx="15">
                  <c:v>109.7892620800348</c:v>
                </c:pt>
                <c:pt idx="16">
                  <c:v>107.5773953400881</c:v>
                </c:pt>
                <c:pt idx="17">
                  <c:v>105.2503320306912</c:v>
                </c:pt>
                <c:pt idx="18">
                  <c:v>102.8105640295226</c:v>
                </c:pt>
                <c:pt idx="19">
                  <c:v>100.2607039012673</c:v>
                </c:pt>
                <c:pt idx="20">
                  <c:v>97.60348210001769</c:v>
                </c:pt>
                <c:pt idx="21">
                  <c:v>94.84174404543477</c:v>
                </c:pt>
                <c:pt idx="22">
                  <c:v>91.97844707580136</c:v>
                </c:pt>
                <c:pt idx="23">
                  <c:v>89.0166572812303</c:v>
                </c:pt>
                <c:pt idx="24">
                  <c:v>85.95954622041836</c:v>
                </c:pt>
                <c:pt idx="25">
                  <c:v>82.81038752446176</c:v>
                </c:pt>
                <c:pt idx="26">
                  <c:v>79.57255339136991</c:v>
                </c:pt>
                <c:pt idx="27">
                  <c:v>76.24951097503148</c:v>
                </c:pt>
                <c:pt idx="28">
                  <c:v>72.84481867249899</c:v>
                </c:pt>
                <c:pt idx="29">
                  <c:v>69.36212231356822</c:v>
                </c:pt>
                <c:pt idx="30">
                  <c:v>65.8051512567324</c:v>
                </c:pt>
                <c:pt idx="31">
                  <c:v>62.17771439569153</c:v>
                </c:pt>
                <c:pt idx="32">
                  <c:v>58.48369608069385</c:v>
                </c:pt>
                <c:pt idx="33">
                  <c:v>54.72705195907612</c:v>
                </c:pt>
                <c:pt idx="34">
                  <c:v>50.91180473945743</c:v>
                </c:pt>
                <c:pt idx="35">
                  <c:v>47.04203988412207</c:v>
                </c:pt>
                <c:pt idx="36">
                  <c:v>43.1219012342042</c:v>
                </c:pt>
                <c:pt idx="37">
                  <c:v>39.15558657235885</c:v>
                </c:pt>
                <c:pt idx="38">
                  <c:v>35.14734312767135</c:v>
                </c:pt>
                <c:pt idx="39">
                  <c:v>31.10146302761779</c:v>
                </c:pt>
                <c:pt idx="40">
                  <c:v>27.02227870194756</c:v>
                </c:pt>
                <c:pt idx="41">
                  <c:v>22.91415824340901</c:v>
                </c:pt>
                <c:pt idx="42">
                  <c:v>18.78150073028633</c:v>
                </c:pt>
                <c:pt idx="43">
                  <c:v>14.62873151575637</c:v>
                </c:pt>
                <c:pt idx="44">
                  <c:v>10.46029748910954</c:v>
                </c:pt>
                <c:pt idx="45">
                  <c:v>6.28066231390952</c:v>
                </c:pt>
                <c:pt idx="46">
                  <c:v>2.094301648190327</c:v>
                </c:pt>
                <c:pt idx="47">
                  <c:v>-2.094301648190283</c:v>
                </c:pt>
                <c:pt idx="48">
                  <c:v>-6.280662313909476</c:v>
                </c:pt>
                <c:pt idx="49">
                  <c:v>-10.4602974891095</c:v>
                </c:pt>
                <c:pt idx="50">
                  <c:v>-14.62873151575633</c:v>
                </c:pt>
                <c:pt idx="51">
                  <c:v>-18.78150073028629</c:v>
                </c:pt>
                <c:pt idx="52">
                  <c:v>-22.91415824340896</c:v>
                </c:pt>
                <c:pt idx="53">
                  <c:v>-27.02227870194752</c:v>
                </c:pt>
                <c:pt idx="54">
                  <c:v>-31.10146302761775</c:v>
                </c:pt>
                <c:pt idx="55">
                  <c:v>-35.14734312767131</c:v>
                </c:pt>
                <c:pt idx="56">
                  <c:v>-39.15558657235881</c:v>
                </c:pt>
                <c:pt idx="57">
                  <c:v>-43.12190123420415</c:v>
                </c:pt>
                <c:pt idx="58">
                  <c:v>-47.04203988412203</c:v>
                </c:pt>
                <c:pt idx="59">
                  <c:v>-50.91180473945739</c:v>
                </c:pt>
                <c:pt idx="60">
                  <c:v>-54.72705195907608</c:v>
                </c:pt>
                <c:pt idx="61">
                  <c:v>-58.48369608069384</c:v>
                </c:pt>
                <c:pt idx="62">
                  <c:v>-62.17771439569149</c:v>
                </c:pt>
                <c:pt idx="63">
                  <c:v>-65.80515125673237</c:v>
                </c:pt>
                <c:pt idx="64">
                  <c:v>-69.36212231356818</c:v>
                </c:pt>
                <c:pt idx="65">
                  <c:v>-72.84481867249895</c:v>
                </c:pt>
                <c:pt idx="66">
                  <c:v>-76.24951097503146</c:v>
                </c:pt>
                <c:pt idx="67">
                  <c:v>-79.57255339136988</c:v>
                </c:pt>
                <c:pt idx="68">
                  <c:v>-82.81038752446173</c:v>
                </c:pt>
                <c:pt idx="69">
                  <c:v>-85.95954622041831</c:v>
                </c:pt>
                <c:pt idx="70">
                  <c:v>-89.01665728123028</c:v>
                </c:pt>
                <c:pt idx="71">
                  <c:v>-91.97844707580131</c:v>
                </c:pt>
                <c:pt idx="72">
                  <c:v>-94.84174404543474</c:v>
                </c:pt>
                <c:pt idx="73">
                  <c:v>-97.60348210001767</c:v>
                </c:pt>
                <c:pt idx="74">
                  <c:v>-100.2607039012672</c:v>
                </c:pt>
                <c:pt idx="75">
                  <c:v>-102.8105640295225</c:v>
                </c:pt>
                <c:pt idx="76">
                  <c:v>-105.2503320306912</c:v>
                </c:pt>
                <c:pt idx="77">
                  <c:v>-107.577395340088</c:v>
                </c:pt>
                <c:pt idx="78">
                  <c:v>-109.7892620800348</c:v>
                </c:pt>
                <c:pt idx="79">
                  <c:v>-111.8835637282251</c:v>
                </c:pt>
                <c:pt idx="80">
                  <c:v>-113.8580576539976</c:v>
                </c:pt>
                <c:pt idx="81">
                  <c:v>-115.7106295198007</c:v>
                </c:pt>
                <c:pt idx="82">
                  <c:v>-117.4392955452789</c:v>
                </c:pt>
                <c:pt idx="83">
                  <c:v>-119.0422046315535</c:v>
                </c:pt>
                <c:pt idx="84">
                  <c:v>-120.5176403434266</c:v>
                </c:pt>
                <c:pt idx="85">
                  <c:v>-121.8640227473823</c:v>
                </c:pt>
                <c:pt idx="86">
                  <c:v>-123.0799101034191</c:v>
                </c:pt>
                <c:pt idx="87">
                  <c:v>-124.1640004089016</c:v>
                </c:pt>
                <c:pt idx="88">
                  <c:v>-125.1151327927772</c:v>
                </c:pt>
                <c:pt idx="89">
                  <c:v>-125.9322887586659</c:v>
                </c:pt>
                <c:pt idx="90">
                  <c:v>-126.614593275492</c:v>
                </c:pt>
                <c:pt idx="91">
                  <c:v>-127.1613157144889</c:v>
                </c:pt>
                <c:pt idx="92">
                  <c:v>-127.5718706315751</c:v>
                </c:pt>
                <c:pt idx="93">
                  <c:v>-127.8458183942621</c:v>
                </c:pt>
                <c:pt idx="94">
                  <c:v>-127.9828656524239</c:v>
                </c:pt>
                <c:pt idx="95">
                  <c:v>-127.9828656524239</c:v>
                </c:pt>
                <c:pt idx="96">
                  <c:v>-127.8458183942621</c:v>
                </c:pt>
                <c:pt idx="97">
                  <c:v>-127.5718706315751</c:v>
                </c:pt>
                <c:pt idx="98">
                  <c:v>-127.1613157144889</c:v>
                </c:pt>
                <c:pt idx="99">
                  <c:v>-126.614593275492</c:v>
                </c:pt>
                <c:pt idx="100">
                  <c:v>-125.9322887586659</c:v>
                </c:pt>
                <c:pt idx="101">
                  <c:v>-125.1151327927772</c:v>
                </c:pt>
                <c:pt idx="102">
                  <c:v>-124.1640004089016</c:v>
                </c:pt>
                <c:pt idx="103">
                  <c:v>-123.0799101034191</c:v>
                </c:pt>
                <c:pt idx="104">
                  <c:v>-121.8640227473823</c:v>
                </c:pt>
                <c:pt idx="105">
                  <c:v>-120.5176403434267</c:v>
                </c:pt>
                <c:pt idx="106">
                  <c:v>-119.0422046315536</c:v>
                </c:pt>
                <c:pt idx="107">
                  <c:v>-117.439295545279</c:v>
                </c:pt>
                <c:pt idx="108">
                  <c:v>-115.7106295198008</c:v>
                </c:pt>
                <c:pt idx="109">
                  <c:v>-113.8580576539976</c:v>
                </c:pt>
                <c:pt idx="110">
                  <c:v>-111.8835637282252</c:v>
                </c:pt>
                <c:pt idx="111">
                  <c:v>-109.7892620800348</c:v>
                </c:pt>
                <c:pt idx="112">
                  <c:v>-107.5773953400881</c:v>
                </c:pt>
                <c:pt idx="113">
                  <c:v>-105.2503320306912</c:v>
                </c:pt>
                <c:pt idx="114">
                  <c:v>-102.8105640295226</c:v>
                </c:pt>
                <c:pt idx="115">
                  <c:v>-100.2607039012673</c:v>
                </c:pt>
                <c:pt idx="116">
                  <c:v>-97.60348210001773</c:v>
                </c:pt>
                <c:pt idx="117">
                  <c:v>-94.84174404543479</c:v>
                </c:pt>
                <c:pt idx="118">
                  <c:v>-91.97844707580137</c:v>
                </c:pt>
                <c:pt idx="119">
                  <c:v>-89.01665728123033</c:v>
                </c:pt>
                <c:pt idx="120">
                  <c:v>-85.95954622041838</c:v>
                </c:pt>
                <c:pt idx="121">
                  <c:v>-82.81038752446176</c:v>
                </c:pt>
                <c:pt idx="122">
                  <c:v>-79.57255339136999</c:v>
                </c:pt>
                <c:pt idx="123">
                  <c:v>-76.24951097503154</c:v>
                </c:pt>
                <c:pt idx="124">
                  <c:v>-72.84481867249902</c:v>
                </c:pt>
                <c:pt idx="125">
                  <c:v>-69.36212231356825</c:v>
                </c:pt>
                <c:pt idx="126">
                  <c:v>-65.80515125673239</c:v>
                </c:pt>
                <c:pt idx="127">
                  <c:v>-62.17771439569162</c:v>
                </c:pt>
                <c:pt idx="128">
                  <c:v>-58.48369608069392</c:v>
                </c:pt>
                <c:pt idx="129">
                  <c:v>-54.72705195907616</c:v>
                </c:pt>
                <c:pt idx="130">
                  <c:v>-50.91180473945744</c:v>
                </c:pt>
                <c:pt idx="131">
                  <c:v>-47.04203988412207</c:v>
                </c:pt>
                <c:pt idx="132">
                  <c:v>-43.12190123420426</c:v>
                </c:pt>
                <c:pt idx="133">
                  <c:v>-39.15558657235891</c:v>
                </c:pt>
                <c:pt idx="134">
                  <c:v>-35.1473431276714</c:v>
                </c:pt>
                <c:pt idx="135">
                  <c:v>-31.10146302761781</c:v>
                </c:pt>
                <c:pt idx="136">
                  <c:v>-27.02227870194766</c:v>
                </c:pt>
                <c:pt idx="137">
                  <c:v>-22.91415824340908</c:v>
                </c:pt>
                <c:pt idx="138">
                  <c:v>-18.78150073028637</c:v>
                </c:pt>
                <c:pt idx="139">
                  <c:v>-14.62873151575639</c:v>
                </c:pt>
                <c:pt idx="140">
                  <c:v>-10.46029748910956</c:v>
                </c:pt>
                <c:pt idx="141">
                  <c:v>-6.28066231390962</c:v>
                </c:pt>
                <c:pt idx="142">
                  <c:v>-2.0943016481904</c:v>
                </c:pt>
                <c:pt idx="143">
                  <c:v>2.09430164819024</c:v>
                </c:pt>
                <c:pt idx="144">
                  <c:v>6.28066231390946</c:v>
                </c:pt>
                <c:pt idx="145">
                  <c:v>10.46029748910951</c:v>
                </c:pt>
                <c:pt idx="146">
                  <c:v>14.62873151575623</c:v>
                </c:pt>
                <c:pt idx="147">
                  <c:v>18.78150073028622</c:v>
                </c:pt>
                <c:pt idx="148">
                  <c:v>22.91415824340892</c:v>
                </c:pt>
                <c:pt idx="149">
                  <c:v>27.0222787019475</c:v>
                </c:pt>
                <c:pt idx="150">
                  <c:v>31.10146302761776</c:v>
                </c:pt>
                <c:pt idx="151">
                  <c:v>35.14734312767123</c:v>
                </c:pt>
                <c:pt idx="152">
                  <c:v>39.15558657235876</c:v>
                </c:pt>
                <c:pt idx="153">
                  <c:v>43.12190123420411</c:v>
                </c:pt>
                <c:pt idx="154">
                  <c:v>47.04203988412202</c:v>
                </c:pt>
                <c:pt idx="155">
                  <c:v>50.9118047394573</c:v>
                </c:pt>
                <c:pt idx="156">
                  <c:v>54.72705195907601</c:v>
                </c:pt>
                <c:pt idx="157">
                  <c:v>58.48369608069378</c:v>
                </c:pt>
                <c:pt idx="158">
                  <c:v>62.17771439569147</c:v>
                </c:pt>
                <c:pt idx="159">
                  <c:v>65.80515125673236</c:v>
                </c:pt>
                <c:pt idx="160">
                  <c:v>69.36212231356812</c:v>
                </c:pt>
                <c:pt idx="161">
                  <c:v>72.84481867249889</c:v>
                </c:pt>
                <c:pt idx="162">
                  <c:v>76.2495109750314</c:v>
                </c:pt>
                <c:pt idx="163">
                  <c:v>79.57255339136987</c:v>
                </c:pt>
                <c:pt idx="164">
                  <c:v>82.81038752446172</c:v>
                </c:pt>
                <c:pt idx="165">
                  <c:v>85.95954622041826</c:v>
                </c:pt>
                <c:pt idx="166">
                  <c:v>89.0166572812302</c:v>
                </c:pt>
                <c:pt idx="167">
                  <c:v>91.9784470758013</c:v>
                </c:pt>
                <c:pt idx="168">
                  <c:v>94.84174404543474</c:v>
                </c:pt>
                <c:pt idx="169">
                  <c:v>97.60348210001766</c:v>
                </c:pt>
                <c:pt idx="170">
                  <c:v>100.2607039012672</c:v>
                </c:pt>
                <c:pt idx="171">
                  <c:v>102.8105640295225</c:v>
                </c:pt>
                <c:pt idx="172">
                  <c:v>105.2503320306912</c:v>
                </c:pt>
                <c:pt idx="173">
                  <c:v>107.577395340088</c:v>
                </c:pt>
                <c:pt idx="174">
                  <c:v>109.7892620800348</c:v>
                </c:pt>
                <c:pt idx="175">
                  <c:v>111.8835637282251</c:v>
                </c:pt>
                <c:pt idx="176">
                  <c:v>113.8580576539975</c:v>
                </c:pt>
                <c:pt idx="177">
                  <c:v>115.7106295198007</c:v>
                </c:pt>
                <c:pt idx="178">
                  <c:v>117.4392955452789</c:v>
                </c:pt>
                <c:pt idx="179">
                  <c:v>119.0422046315535</c:v>
                </c:pt>
                <c:pt idx="180">
                  <c:v>120.5176403434266</c:v>
                </c:pt>
                <c:pt idx="181">
                  <c:v>121.8640227473823</c:v>
                </c:pt>
                <c:pt idx="182">
                  <c:v>123.0799101034191</c:v>
                </c:pt>
                <c:pt idx="183">
                  <c:v>124.1640004089016</c:v>
                </c:pt>
                <c:pt idx="184">
                  <c:v>125.1151327927772</c:v>
                </c:pt>
                <c:pt idx="185">
                  <c:v>125.9322887586659</c:v>
                </c:pt>
                <c:pt idx="186">
                  <c:v>126.614593275492</c:v>
                </c:pt>
                <c:pt idx="187">
                  <c:v>127.1613157144889</c:v>
                </c:pt>
                <c:pt idx="188">
                  <c:v>127.5718706315751</c:v>
                </c:pt>
                <c:pt idx="189">
                  <c:v>127.8458183942621</c:v>
                </c:pt>
                <c:pt idx="190">
                  <c:v>127.9828656524239</c:v>
                </c:pt>
                <c:pt idx="191">
                  <c:v>127.9828656524239</c:v>
                </c:pt>
              </c:numCache>
            </c:numRef>
          </c:xVal>
          <c:yVal>
            <c:numRef>
              <c:f>Sheet1!$DP$2:$DP$193</c:f>
              <c:numCache>
                <c:formatCode>General</c:formatCode>
                <c:ptCount val="192"/>
                <c:pt idx="0">
                  <c:v>6.280662313909505</c:v>
                </c:pt>
                <c:pt idx="1">
                  <c:v>10.46029748910953</c:v>
                </c:pt>
                <c:pt idx="2">
                  <c:v>14.62873151575634</c:v>
                </c:pt>
                <c:pt idx="3">
                  <c:v>18.7815007302863</c:v>
                </c:pt>
                <c:pt idx="4">
                  <c:v>22.91415824340898</c:v>
                </c:pt>
                <c:pt idx="5">
                  <c:v>27.02227870194754</c:v>
                </c:pt>
                <c:pt idx="6">
                  <c:v>31.10146302761777</c:v>
                </c:pt>
                <c:pt idx="7">
                  <c:v>35.14734312767133</c:v>
                </c:pt>
                <c:pt idx="8">
                  <c:v>39.15558657235884</c:v>
                </c:pt>
                <c:pt idx="9">
                  <c:v>43.12190123420417</c:v>
                </c:pt>
                <c:pt idx="10">
                  <c:v>47.04203988412204</c:v>
                </c:pt>
                <c:pt idx="11">
                  <c:v>50.91180473945741</c:v>
                </c:pt>
                <c:pt idx="12">
                  <c:v>54.7270519590761</c:v>
                </c:pt>
                <c:pt idx="13">
                  <c:v>58.48369608069384</c:v>
                </c:pt>
                <c:pt idx="14">
                  <c:v>62.17771439569152</c:v>
                </c:pt>
                <c:pt idx="15">
                  <c:v>65.80515125673237</c:v>
                </c:pt>
                <c:pt idx="16">
                  <c:v>69.36212231356821</c:v>
                </c:pt>
                <c:pt idx="17">
                  <c:v>72.84481867249897</c:v>
                </c:pt>
                <c:pt idx="18">
                  <c:v>76.24951097503145</c:v>
                </c:pt>
                <c:pt idx="19">
                  <c:v>79.57255339136989</c:v>
                </c:pt>
                <c:pt idx="20">
                  <c:v>82.81038752446173</c:v>
                </c:pt>
                <c:pt idx="21">
                  <c:v>85.95954622041834</c:v>
                </c:pt>
                <c:pt idx="22">
                  <c:v>89.01665728123028</c:v>
                </c:pt>
                <c:pt idx="23">
                  <c:v>91.97844707580134</c:v>
                </c:pt>
                <c:pt idx="24">
                  <c:v>94.84174404543475</c:v>
                </c:pt>
                <c:pt idx="25">
                  <c:v>97.60348210001767</c:v>
                </c:pt>
                <c:pt idx="26">
                  <c:v>100.2607039012672</c:v>
                </c:pt>
                <c:pt idx="27">
                  <c:v>102.8105640295225</c:v>
                </c:pt>
                <c:pt idx="28">
                  <c:v>105.2503320306912</c:v>
                </c:pt>
                <c:pt idx="29">
                  <c:v>107.5773953400881</c:v>
                </c:pt>
                <c:pt idx="30">
                  <c:v>109.7892620800348</c:v>
                </c:pt>
                <c:pt idx="31">
                  <c:v>111.8835637282251</c:v>
                </c:pt>
                <c:pt idx="32">
                  <c:v>113.8580576539976</c:v>
                </c:pt>
                <c:pt idx="33">
                  <c:v>115.7106295198007</c:v>
                </c:pt>
                <c:pt idx="34">
                  <c:v>117.4392955452789</c:v>
                </c:pt>
                <c:pt idx="35">
                  <c:v>119.0422046315535</c:v>
                </c:pt>
                <c:pt idx="36">
                  <c:v>120.5176403434266</c:v>
                </c:pt>
                <c:pt idx="37">
                  <c:v>121.8640227473823</c:v>
                </c:pt>
                <c:pt idx="38">
                  <c:v>123.0799101034191</c:v>
                </c:pt>
                <c:pt idx="39">
                  <c:v>124.1640004089016</c:v>
                </c:pt>
                <c:pt idx="40">
                  <c:v>125.1151327927772</c:v>
                </c:pt>
                <c:pt idx="41">
                  <c:v>125.9322887586659</c:v>
                </c:pt>
                <c:pt idx="42">
                  <c:v>126.614593275492</c:v>
                </c:pt>
                <c:pt idx="43">
                  <c:v>127.1613157144889</c:v>
                </c:pt>
                <c:pt idx="44">
                  <c:v>127.5718706315751</c:v>
                </c:pt>
                <c:pt idx="45">
                  <c:v>127.8458183942621</c:v>
                </c:pt>
                <c:pt idx="46">
                  <c:v>127.9828656524239</c:v>
                </c:pt>
                <c:pt idx="47">
                  <c:v>127.9828656524239</c:v>
                </c:pt>
                <c:pt idx="48">
                  <c:v>127.8458183942621</c:v>
                </c:pt>
                <c:pt idx="49">
                  <c:v>127.5718706315751</c:v>
                </c:pt>
                <c:pt idx="50">
                  <c:v>127.1613157144889</c:v>
                </c:pt>
                <c:pt idx="51">
                  <c:v>126.614593275492</c:v>
                </c:pt>
                <c:pt idx="52">
                  <c:v>125.9322887586659</c:v>
                </c:pt>
                <c:pt idx="53">
                  <c:v>125.1151327927772</c:v>
                </c:pt>
                <c:pt idx="54">
                  <c:v>124.1640004089016</c:v>
                </c:pt>
                <c:pt idx="55">
                  <c:v>123.0799101034191</c:v>
                </c:pt>
                <c:pt idx="56">
                  <c:v>121.8640227473823</c:v>
                </c:pt>
                <c:pt idx="57">
                  <c:v>120.5176403434267</c:v>
                </c:pt>
                <c:pt idx="58">
                  <c:v>119.0422046315536</c:v>
                </c:pt>
                <c:pt idx="59">
                  <c:v>117.4392955452789</c:v>
                </c:pt>
                <c:pt idx="60">
                  <c:v>115.7106295198008</c:v>
                </c:pt>
                <c:pt idx="61">
                  <c:v>113.8580576539976</c:v>
                </c:pt>
                <c:pt idx="62">
                  <c:v>111.8835637282252</c:v>
                </c:pt>
                <c:pt idx="63">
                  <c:v>109.7892620800348</c:v>
                </c:pt>
                <c:pt idx="64">
                  <c:v>107.5773953400881</c:v>
                </c:pt>
                <c:pt idx="65">
                  <c:v>105.2503320306912</c:v>
                </c:pt>
                <c:pt idx="66">
                  <c:v>102.8105640295226</c:v>
                </c:pt>
                <c:pt idx="67">
                  <c:v>100.2607039012673</c:v>
                </c:pt>
                <c:pt idx="68">
                  <c:v>97.60348210001769</c:v>
                </c:pt>
                <c:pt idx="69">
                  <c:v>94.84174404543479</c:v>
                </c:pt>
                <c:pt idx="70">
                  <c:v>91.97844707580137</c:v>
                </c:pt>
                <c:pt idx="71">
                  <c:v>89.01665728123033</c:v>
                </c:pt>
                <c:pt idx="72">
                  <c:v>85.95954622041837</c:v>
                </c:pt>
                <c:pt idx="73">
                  <c:v>82.81038752446175</c:v>
                </c:pt>
                <c:pt idx="74">
                  <c:v>79.57255339136994</c:v>
                </c:pt>
                <c:pt idx="75">
                  <c:v>76.24951097503148</c:v>
                </c:pt>
                <c:pt idx="76">
                  <c:v>72.84481867249902</c:v>
                </c:pt>
                <c:pt idx="77">
                  <c:v>69.36212231356825</c:v>
                </c:pt>
                <c:pt idx="78">
                  <c:v>65.80515125673243</c:v>
                </c:pt>
                <c:pt idx="79">
                  <c:v>62.17771439569156</c:v>
                </c:pt>
                <c:pt idx="80">
                  <c:v>58.48369608069386</c:v>
                </c:pt>
                <c:pt idx="81">
                  <c:v>54.72705195907615</c:v>
                </c:pt>
                <c:pt idx="82">
                  <c:v>50.91180473945744</c:v>
                </c:pt>
                <c:pt idx="83">
                  <c:v>47.04203988412211</c:v>
                </c:pt>
                <c:pt idx="84">
                  <c:v>43.1219012342042</c:v>
                </c:pt>
                <c:pt idx="85">
                  <c:v>39.15558657235886</c:v>
                </c:pt>
                <c:pt idx="86">
                  <c:v>35.14734312767138</c:v>
                </c:pt>
                <c:pt idx="87">
                  <c:v>31.1014630276178</c:v>
                </c:pt>
                <c:pt idx="88">
                  <c:v>27.0222787019476</c:v>
                </c:pt>
                <c:pt idx="89">
                  <c:v>22.91415824340901</c:v>
                </c:pt>
                <c:pt idx="90">
                  <c:v>18.78150073028637</c:v>
                </c:pt>
                <c:pt idx="91">
                  <c:v>14.62873151575638</c:v>
                </c:pt>
                <c:pt idx="92">
                  <c:v>10.46029748910955</c:v>
                </c:pt>
                <c:pt idx="93">
                  <c:v>6.280662313909556</c:v>
                </c:pt>
                <c:pt idx="94">
                  <c:v>2.094301648190335</c:v>
                </c:pt>
                <c:pt idx="95">
                  <c:v>-2.094301648190247</c:v>
                </c:pt>
                <c:pt idx="96">
                  <c:v>-6.280662313909468</c:v>
                </c:pt>
                <c:pt idx="97">
                  <c:v>-10.46029748910946</c:v>
                </c:pt>
                <c:pt idx="98">
                  <c:v>-14.62873151575629</c:v>
                </c:pt>
                <c:pt idx="99">
                  <c:v>-18.78150073028628</c:v>
                </c:pt>
                <c:pt idx="100">
                  <c:v>-22.91415824340893</c:v>
                </c:pt>
                <c:pt idx="101">
                  <c:v>-27.02227870194751</c:v>
                </c:pt>
                <c:pt idx="102">
                  <c:v>-31.10146302761771</c:v>
                </c:pt>
                <c:pt idx="103">
                  <c:v>-35.1473431276713</c:v>
                </c:pt>
                <c:pt idx="104">
                  <c:v>-39.15558657235877</c:v>
                </c:pt>
                <c:pt idx="105">
                  <c:v>-43.12190123420412</c:v>
                </c:pt>
                <c:pt idx="106">
                  <c:v>-47.04203988412202</c:v>
                </c:pt>
                <c:pt idx="107">
                  <c:v>-50.91180473945736</c:v>
                </c:pt>
                <c:pt idx="108">
                  <c:v>-54.72705195907607</c:v>
                </c:pt>
                <c:pt idx="109">
                  <c:v>-58.48369608069378</c:v>
                </c:pt>
                <c:pt idx="110">
                  <c:v>-62.17771439569148</c:v>
                </c:pt>
                <c:pt idx="111">
                  <c:v>-65.80515125673236</c:v>
                </c:pt>
                <c:pt idx="112">
                  <c:v>-69.36212231356816</c:v>
                </c:pt>
                <c:pt idx="113">
                  <c:v>-72.84481867249895</c:v>
                </c:pt>
                <c:pt idx="114">
                  <c:v>-76.2495109750314</c:v>
                </c:pt>
                <c:pt idx="115">
                  <c:v>-79.57255339136988</c:v>
                </c:pt>
                <c:pt idx="116">
                  <c:v>-82.81038752446169</c:v>
                </c:pt>
                <c:pt idx="117">
                  <c:v>-85.95954622041831</c:v>
                </c:pt>
                <c:pt idx="118">
                  <c:v>-89.01665728123026</c:v>
                </c:pt>
                <c:pt idx="119">
                  <c:v>-91.97844707580131</c:v>
                </c:pt>
                <c:pt idx="120">
                  <c:v>-94.84174404543474</c:v>
                </c:pt>
                <c:pt idx="121">
                  <c:v>-97.60348210001767</c:v>
                </c:pt>
                <c:pt idx="122">
                  <c:v>-100.2607039012672</c:v>
                </c:pt>
                <c:pt idx="123">
                  <c:v>-102.8105640295225</c:v>
                </c:pt>
                <c:pt idx="124">
                  <c:v>-105.2503320306912</c:v>
                </c:pt>
                <c:pt idx="125">
                  <c:v>-107.577395340088</c:v>
                </c:pt>
                <c:pt idx="126">
                  <c:v>-109.7892620800348</c:v>
                </c:pt>
                <c:pt idx="127">
                  <c:v>-111.8835637282251</c:v>
                </c:pt>
                <c:pt idx="128">
                  <c:v>-113.8580576539975</c:v>
                </c:pt>
                <c:pt idx="129">
                  <c:v>-115.7106295198007</c:v>
                </c:pt>
                <c:pt idx="130">
                  <c:v>-117.4392955452789</c:v>
                </c:pt>
                <c:pt idx="131">
                  <c:v>-119.0422046315535</c:v>
                </c:pt>
                <c:pt idx="132">
                  <c:v>-120.5176403434266</c:v>
                </c:pt>
                <c:pt idx="133">
                  <c:v>-121.8640227473823</c:v>
                </c:pt>
                <c:pt idx="134">
                  <c:v>-123.0799101034191</c:v>
                </c:pt>
                <c:pt idx="135">
                  <c:v>-124.1640004089016</c:v>
                </c:pt>
                <c:pt idx="136">
                  <c:v>-125.1151327927772</c:v>
                </c:pt>
                <c:pt idx="137">
                  <c:v>-125.9322887586659</c:v>
                </c:pt>
                <c:pt idx="138">
                  <c:v>-126.614593275492</c:v>
                </c:pt>
                <c:pt idx="139">
                  <c:v>-127.1613157144889</c:v>
                </c:pt>
                <c:pt idx="140">
                  <c:v>-127.5718706315751</c:v>
                </c:pt>
                <c:pt idx="141">
                  <c:v>-127.8458183942621</c:v>
                </c:pt>
                <c:pt idx="142">
                  <c:v>-127.9828656524239</c:v>
                </c:pt>
                <c:pt idx="143">
                  <c:v>-127.9828656524239</c:v>
                </c:pt>
                <c:pt idx="144">
                  <c:v>-127.8458183942621</c:v>
                </c:pt>
                <c:pt idx="145">
                  <c:v>-127.5718706315751</c:v>
                </c:pt>
                <c:pt idx="146">
                  <c:v>-127.1613157144889</c:v>
                </c:pt>
                <c:pt idx="147">
                  <c:v>-126.614593275492</c:v>
                </c:pt>
                <c:pt idx="148">
                  <c:v>-125.9322887586659</c:v>
                </c:pt>
                <c:pt idx="149">
                  <c:v>-125.1151327927772</c:v>
                </c:pt>
                <c:pt idx="150">
                  <c:v>-124.1640004089016</c:v>
                </c:pt>
                <c:pt idx="151">
                  <c:v>-123.0799101034192</c:v>
                </c:pt>
                <c:pt idx="152">
                  <c:v>-121.8640227473823</c:v>
                </c:pt>
                <c:pt idx="153">
                  <c:v>-120.5176403434267</c:v>
                </c:pt>
                <c:pt idx="154">
                  <c:v>-119.0422046315536</c:v>
                </c:pt>
                <c:pt idx="155">
                  <c:v>-117.4392955452789</c:v>
                </c:pt>
                <c:pt idx="156">
                  <c:v>-115.7106295198008</c:v>
                </c:pt>
                <c:pt idx="157">
                  <c:v>-113.8580576539976</c:v>
                </c:pt>
                <c:pt idx="158">
                  <c:v>-111.8835637282252</c:v>
                </c:pt>
                <c:pt idx="159">
                  <c:v>-109.7892620800348</c:v>
                </c:pt>
                <c:pt idx="160">
                  <c:v>-107.5773953400881</c:v>
                </c:pt>
                <c:pt idx="161">
                  <c:v>-105.2503320306913</c:v>
                </c:pt>
                <c:pt idx="162">
                  <c:v>-102.8105640295226</c:v>
                </c:pt>
                <c:pt idx="163">
                  <c:v>-100.2607039012673</c:v>
                </c:pt>
                <c:pt idx="164">
                  <c:v>-97.6034821000177</c:v>
                </c:pt>
                <c:pt idx="165">
                  <c:v>-94.84174404543485</c:v>
                </c:pt>
                <c:pt idx="166">
                  <c:v>-91.97844707580141</c:v>
                </c:pt>
                <c:pt idx="167">
                  <c:v>-89.01665728123033</c:v>
                </c:pt>
                <c:pt idx="168">
                  <c:v>-85.95954622041838</c:v>
                </c:pt>
                <c:pt idx="169">
                  <c:v>-82.81038752446176</c:v>
                </c:pt>
                <c:pt idx="170">
                  <c:v>-79.57255339136999</c:v>
                </c:pt>
                <c:pt idx="171">
                  <c:v>-76.24951097503154</c:v>
                </c:pt>
                <c:pt idx="172">
                  <c:v>-72.84481867249903</c:v>
                </c:pt>
                <c:pt idx="173">
                  <c:v>-69.36212231356826</c:v>
                </c:pt>
                <c:pt idx="174">
                  <c:v>-65.8051512567325</c:v>
                </c:pt>
                <c:pt idx="175">
                  <c:v>-62.17771439569162</c:v>
                </c:pt>
                <c:pt idx="176">
                  <c:v>-58.48369608069392</c:v>
                </c:pt>
                <c:pt idx="177">
                  <c:v>-54.72705195907616</c:v>
                </c:pt>
                <c:pt idx="178">
                  <c:v>-50.91180473945745</c:v>
                </c:pt>
                <c:pt idx="179">
                  <c:v>-47.04203988412217</c:v>
                </c:pt>
                <c:pt idx="180">
                  <c:v>-43.12190123420427</c:v>
                </c:pt>
                <c:pt idx="181">
                  <c:v>-39.15558657235892</c:v>
                </c:pt>
                <c:pt idx="182">
                  <c:v>-35.1473431276714</c:v>
                </c:pt>
                <c:pt idx="183">
                  <c:v>-31.10146302761781</c:v>
                </c:pt>
                <c:pt idx="184">
                  <c:v>-27.02227870194767</c:v>
                </c:pt>
                <c:pt idx="185">
                  <c:v>-22.91415824340909</c:v>
                </c:pt>
                <c:pt idx="186">
                  <c:v>-18.78150073028639</c:v>
                </c:pt>
                <c:pt idx="187">
                  <c:v>-14.6287315157564</c:v>
                </c:pt>
                <c:pt idx="188">
                  <c:v>-10.46029748910957</c:v>
                </c:pt>
                <c:pt idx="189">
                  <c:v>-6.28066231390963</c:v>
                </c:pt>
                <c:pt idx="190">
                  <c:v>-2.094301648190408</c:v>
                </c:pt>
                <c:pt idx="191">
                  <c:v>2.094301648190231</c:v>
                </c:pt>
              </c:numCache>
            </c:numRef>
          </c:yVal>
          <c:smooth val="0"/>
        </c:ser>
        <c:ser>
          <c:idx val="40"/>
          <c:order val="40"/>
          <c:tx>
            <c:v>guard sense 10v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Sheet1!$DR$2:$DR$193</c:f>
              <c:numCache>
                <c:formatCode>General</c:formatCode>
                <c:ptCount val="192"/>
                <c:pt idx="0">
                  <c:v>131.8878917979273</c:v>
                </c:pt>
                <c:pt idx="1">
                  <c:v>130.8982277620027</c:v>
                </c:pt>
                <c:pt idx="2">
                  <c:v>129.3480374189397</c:v>
                </c:pt>
                <c:pt idx="3">
                  <c:v>127.2439589217768</c:v>
                </c:pt>
                <c:pt idx="4">
                  <c:v>124.5950022576629</c:v>
                </c:pt>
                <c:pt idx="5">
                  <c:v>121.412510665709</c:v>
                </c:pt>
                <c:pt idx="6">
                  <c:v>117.7101120634967</c:v>
                </c:pt>
                <c:pt idx="7">
                  <c:v>113.5036606902434</c:v>
                </c:pt>
                <c:pt idx="8">
                  <c:v>108.8111692165154</c:v>
                </c:pt>
                <c:pt idx="9">
                  <c:v>103.6527316112077</c:v>
                </c:pt>
                <c:pt idx="10">
                  <c:v>98.050437096084</c:v>
                </c:pt>
                <c:pt idx="11">
                  <c:v>92.02827555633789</c:v>
                </c:pt>
                <c:pt idx="12">
                  <c:v>85.61203481222165</c:v>
                </c:pt>
                <c:pt idx="13">
                  <c:v>78.82919019164078</c:v>
                </c:pt>
                <c:pt idx="14">
                  <c:v>71.70878687658183</c:v>
                </c:pt>
                <c:pt idx="15">
                  <c:v>64.28131552718413</c:v>
                </c:pt>
                <c:pt idx="16">
                  <c:v>56.57858171605194</c:v>
                </c:pt>
                <c:pt idx="17">
                  <c:v>48.63356973190973</c:v>
                </c:pt>
                <c:pt idx="18">
                  <c:v>40.480301335814</c:v>
                </c:pt>
                <c:pt idx="19">
                  <c:v>32.15369007474941</c:v>
                </c:pt>
                <c:pt idx="20">
                  <c:v>23.68939177646045</c:v>
                </c:pt>
                <c:pt idx="21">
                  <c:v>15.1236518657231</c:v>
                </c:pt>
                <c:pt idx="22">
                  <c:v>6.493150155871406</c:v>
                </c:pt>
                <c:pt idx="23">
                  <c:v>-2.16515621979424</c:v>
                </c:pt>
                <c:pt idx="24">
                  <c:v>-10.8141910641259</c:v>
                </c:pt>
                <c:pt idx="25">
                  <c:v>-19.41691788209618</c:v>
                </c:pt>
                <c:pt idx="26">
                  <c:v>-27.93649847675584</c:v>
                </c:pt>
                <c:pt idx="27">
                  <c:v>-36.33645069604875</c:v>
                </c:pt>
                <c:pt idx="28">
                  <c:v>-44.58080465498782</c:v>
                </c:pt>
                <c:pt idx="29">
                  <c:v>-52.63425676422455</c:v>
                </c:pt>
                <c:pt idx="30">
                  <c:v>-60.4623209054388</c:v>
                </c:pt>
                <c:pt idx="31">
                  <c:v>-68.03147610619156</c:v>
                </c:pt>
                <c:pt idx="32">
                  <c:v>-75.30931008187536</c:v>
                </c:pt>
                <c:pt idx="33">
                  <c:v>-82.26465803009297</c:v>
                </c:pt>
                <c:pt idx="34">
                  <c:v>-88.86773608312566</c:v>
                </c:pt>
                <c:pt idx="35">
                  <c:v>-95.09026884702736</c:v>
                </c:pt>
                <c:pt idx="36">
                  <c:v>-100.9056104812025</c:v>
                </c:pt>
                <c:pt idx="37">
                  <c:v>-106.2888587999859</c:v>
                </c:pt>
                <c:pt idx="38">
                  <c:v>-111.2169619076253</c:v>
                </c:pt>
                <c:pt idx="39">
                  <c:v>-115.6688169100376</c:v>
                </c:pt>
                <c:pt idx="40">
                  <c:v>-119.6253602806413</c:v>
                </c:pt>
                <c:pt idx="41">
                  <c:v>-123.0696494933039</c:v>
                </c:pt>
                <c:pt idx="42">
                  <c:v>-125.9869355728399</c:v>
                </c:pt>
                <c:pt idx="43">
                  <c:v>-128.3647262523867</c:v>
                </c:pt>
                <c:pt idx="44">
                  <c:v>-130.1928394672095</c:v>
                </c:pt>
                <c:pt idx="45">
                  <c:v>-131.4634469558653</c:v>
                </c:pt>
                <c:pt idx="46">
                  <c:v>-132.1711077820206</c:v>
                </c:pt>
                <c:pt idx="47">
                  <c:v>-132.3127916333757</c:v>
                </c:pt>
                <c:pt idx="48">
                  <c:v>-131.8878917979273</c:v>
                </c:pt>
                <c:pt idx="49">
                  <c:v>-130.8982277620027</c:v>
                </c:pt>
                <c:pt idx="50">
                  <c:v>-129.3480374189397</c:v>
                </c:pt>
                <c:pt idx="51">
                  <c:v>-127.2439589217768</c:v>
                </c:pt>
                <c:pt idx="52">
                  <c:v>-124.5950022576629</c:v>
                </c:pt>
                <c:pt idx="53">
                  <c:v>-121.412510665709</c:v>
                </c:pt>
                <c:pt idx="54">
                  <c:v>-117.7101120634967</c:v>
                </c:pt>
                <c:pt idx="55">
                  <c:v>-113.5036606902434</c:v>
                </c:pt>
                <c:pt idx="56">
                  <c:v>-108.8111692165154</c:v>
                </c:pt>
                <c:pt idx="57">
                  <c:v>-103.6527316112078</c:v>
                </c:pt>
                <c:pt idx="58">
                  <c:v>-98.05043709608402</c:v>
                </c:pt>
                <c:pt idx="59">
                  <c:v>-92.02827555633793</c:v>
                </c:pt>
                <c:pt idx="60">
                  <c:v>-85.61203481222165</c:v>
                </c:pt>
                <c:pt idx="61">
                  <c:v>-78.82919019164083</c:v>
                </c:pt>
                <c:pt idx="62">
                  <c:v>-71.70878687658185</c:v>
                </c:pt>
                <c:pt idx="63">
                  <c:v>-64.28131552718422</c:v>
                </c:pt>
                <c:pt idx="64">
                  <c:v>-56.57858171605197</c:v>
                </c:pt>
                <c:pt idx="65">
                  <c:v>-48.63356973190972</c:v>
                </c:pt>
                <c:pt idx="66">
                  <c:v>-40.48030133581407</c:v>
                </c:pt>
                <c:pt idx="67">
                  <c:v>-32.15369007474943</c:v>
                </c:pt>
                <c:pt idx="68">
                  <c:v>-23.68939177646052</c:v>
                </c:pt>
                <c:pt idx="69">
                  <c:v>-15.12365186572311</c:v>
                </c:pt>
                <c:pt idx="70">
                  <c:v>-6.493150155871511</c:v>
                </c:pt>
                <c:pt idx="71">
                  <c:v>2.165156219794195</c:v>
                </c:pt>
                <c:pt idx="72">
                  <c:v>10.81419106412591</c:v>
                </c:pt>
                <c:pt idx="73">
                  <c:v>19.41691788209611</c:v>
                </c:pt>
                <c:pt idx="74">
                  <c:v>27.93649847675582</c:v>
                </c:pt>
                <c:pt idx="75">
                  <c:v>36.33645069604868</c:v>
                </c:pt>
                <c:pt idx="76">
                  <c:v>44.58080465498777</c:v>
                </c:pt>
                <c:pt idx="77">
                  <c:v>52.63425676422445</c:v>
                </c:pt>
                <c:pt idx="78">
                  <c:v>60.46232090543873</c:v>
                </c:pt>
                <c:pt idx="79">
                  <c:v>68.03147610619155</c:v>
                </c:pt>
                <c:pt idx="80">
                  <c:v>75.3093100818753</c:v>
                </c:pt>
                <c:pt idx="81">
                  <c:v>82.26465803009295</c:v>
                </c:pt>
                <c:pt idx="82">
                  <c:v>88.86773608312561</c:v>
                </c:pt>
                <c:pt idx="83">
                  <c:v>95.09026884702734</c:v>
                </c:pt>
                <c:pt idx="84">
                  <c:v>100.9056104812024</c:v>
                </c:pt>
                <c:pt idx="85">
                  <c:v>106.2888587999858</c:v>
                </c:pt>
                <c:pt idx="86">
                  <c:v>111.2169619076253</c:v>
                </c:pt>
                <c:pt idx="87">
                  <c:v>115.6688169100376</c:v>
                </c:pt>
                <c:pt idx="88">
                  <c:v>119.6253602806413</c:v>
                </c:pt>
                <c:pt idx="89">
                  <c:v>123.0696494933039</c:v>
                </c:pt>
                <c:pt idx="90">
                  <c:v>125.9869355728398</c:v>
                </c:pt>
                <c:pt idx="91">
                  <c:v>128.3647262523867</c:v>
                </c:pt>
                <c:pt idx="92">
                  <c:v>130.1928394672094</c:v>
                </c:pt>
                <c:pt idx="93">
                  <c:v>131.4634469558653</c:v>
                </c:pt>
                <c:pt idx="94">
                  <c:v>132.1711077820206</c:v>
                </c:pt>
                <c:pt idx="95">
                  <c:v>132.3127916333757</c:v>
                </c:pt>
              </c:numCache>
            </c:numRef>
          </c:xVal>
          <c:yVal>
            <c:numRef>
              <c:f>Sheet1!$DS$2:$DS$193</c:f>
              <c:numCache>
                <c:formatCode>General</c:formatCode>
                <c:ptCount val="192"/>
                <c:pt idx="0">
                  <c:v>10.81419106412593</c:v>
                </c:pt>
                <c:pt idx="1">
                  <c:v>19.4169178820962</c:v>
                </c:pt>
                <c:pt idx="2">
                  <c:v>27.93649847675586</c:v>
                </c:pt>
                <c:pt idx="3">
                  <c:v>36.33645069604878</c:v>
                </c:pt>
                <c:pt idx="4">
                  <c:v>44.58080465498783</c:v>
                </c:pt>
                <c:pt idx="5">
                  <c:v>52.63425676422457</c:v>
                </c:pt>
                <c:pt idx="6">
                  <c:v>60.4623209054388</c:v>
                </c:pt>
                <c:pt idx="7">
                  <c:v>68.03147610619156</c:v>
                </c:pt>
                <c:pt idx="8">
                  <c:v>75.3093100818754</c:v>
                </c:pt>
                <c:pt idx="9">
                  <c:v>82.26465803009298</c:v>
                </c:pt>
                <c:pt idx="10">
                  <c:v>88.86773608312569</c:v>
                </c:pt>
                <c:pt idx="11">
                  <c:v>95.09026884702738</c:v>
                </c:pt>
                <c:pt idx="12">
                  <c:v>100.9056104812025</c:v>
                </c:pt>
                <c:pt idx="13">
                  <c:v>106.2888587999859</c:v>
                </c:pt>
                <c:pt idx="14">
                  <c:v>111.2169619076253</c:v>
                </c:pt>
                <c:pt idx="15">
                  <c:v>115.6688169100376</c:v>
                </c:pt>
                <c:pt idx="16">
                  <c:v>119.6253602806413</c:v>
                </c:pt>
                <c:pt idx="17">
                  <c:v>123.069649493304</c:v>
                </c:pt>
                <c:pt idx="18">
                  <c:v>125.9869355728399</c:v>
                </c:pt>
                <c:pt idx="19">
                  <c:v>128.3647262523867</c:v>
                </c:pt>
                <c:pt idx="20">
                  <c:v>130.1928394672095</c:v>
                </c:pt>
                <c:pt idx="21">
                  <c:v>131.4634469558653</c:v>
                </c:pt>
                <c:pt idx="22">
                  <c:v>132.1711077820206</c:v>
                </c:pt>
                <c:pt idx="23">
                  <c:v>132.3127916333757</c:v>
                </c:pt>
                <c:pt idx="24">
                  <c:v>131.8878917979273</c:v>
                </c:pt>
                <c:pt idx="25">
                  <c:v>130.8982277620027</c:v>
                </c:pt>
                <c:pt idx="26">
                  <c:v>129.3480374189397</c:v>
                </c:pt>
                <c:pt idx="27">
                  <c:v>127.2439589217768</c:v>
                </c:pt>
                <c:pt idx="28">
                  <c:v>124.5950022576629</c:v>
                </c:pt>
                <c:pt idx="29">
                  <c:v>121.412510665709</c:v>
                </c:pt>
                <c:pt idx="30">
                  <c:v>117.7101120634967</c:v>
                </c:pt>
                <c:pt idx="31">
                  <c:v>113.5036606902434</c:v>
                </c:pt>
                <c:pt idx="32">
                  <c:v>108.8111692165154</c:v>
                </c:pt>
                <c:pt idx="33">
                  <c:v>103.6527316112077</c:v>
                </c:pt>
                <c:pt idx="34">
                  <c:v>98.05043709608402</c:v>
                </c:pt>
                <c:pt idx="35">
                  <c:v>92.02827555633793</c:v>
                </c:pt>
                <c:pt idx="36">
                  <c:v>85.61203481222164</c:v>
                </c:pt>
                <c:pt idx="37">
                  <c:v>78.82919019164078</c:v>
                </c:pt>
                <c:pt idx="38">
                  <c:v>71.70878687658185</c:v>
                </c:pt>
                <c:pt idx="39">
                  <c:v>64.28131552718416</c:v>
                </c:pt>
                <c:pt idx="40">
                  <c:v>56.57858171605197</c:v>
                </c:pt>
                <c:pt idx="41">
                  <c:v>48.63356973190976</c:v>
                </c:pt>
                <c:pt idx="42">
                  <c:v>40.48030133581401</c:v>
                </c:pt>
                <c:pt idx="43">
                  <c:v>32.15369007474943</c:v>
                </c:pt>
                <c:pt idx="44">
                  <c:v>23.68939177646046</c:v>
                </c:pt>
                <c:pt idx="45">
                  <c:v>15.1236518657231</c:v>
                </c:pt>
                <c:pt idx="46">
                  <c:v>6.493150155871444</c:v>
                </c:pt>
                <c:pt idx="47">
                  <c:v>-2.165156219794203</c:v>
                </c:pt>
                <c:pt idx="48">
                  <c:v>-10.81419106412586</c:v>
                </c:pt>
                <c:pt idx="49">
                  <c:v>-19.41691788209618</c:v>
                </c:pt>
                <c:pt idx="50">
                  <c:v>-27.93649847675583</c:v>
                </c:pt>
                <c:pt idx="51">
                  <c:v>-36.33645069604874</c:v>
                </c:pt>
                <c:pt idx="52">
                  <c:v>-44.58080465498778</c:v>
                </c:pt>
                <c:pt idx="53">
                  <c:v>-52.63425676422452</c:v>
                </c:pt>
                <c:pt idx="54">
                  <c:v>-60.46232090543873</c:v>
                </c:pt>
                <c:pt idx="55">
                  <c:v>-68.03147610619155</c:v>
                </c:pt>
                <c:pt idx="56">
                  <c:v>-75.30931008187536</c:v>
                </c:pt>
                <c:pt idx="57">
                  <c:v>-82.26465803009297</c:v>
                </c:pt>
                <c:pt idx="58">
                  <c:v>-88.86773608312566</c:v>
                </c:pt>
                <c:pt idx="59">
                  <c:v>-95.09026884702736</c:v>
                </c:pt>
                <c:pt idx="60">
                  <c:v>-100.9056104812025</c:v>
                </c:pt>
                <c:pt idx="61">
                  <c:v>-106.2888587999858</c:v>
                </c:pt>
                <c:pt idx="62">
                  <c:v>-111.2169619076253</c:v>
                </c:pt>
                <c:pt idx="63">
                  <c:v>-115.6688169100376</c:v>
                </c:pt>
                <c:pt idx="64">
                  <c:v>-119.6253602806413</c:v>
                </c:pt>
                <c:pt idx="65">
                  <c:v>-123.069649493304</c:v>
                </c:pt>
                <c:pt idx="66">
                  <c:v>-125.9869355728398</c:v>
                </c:pt>
                <c:pt idx="67">
                  <c:v>-128.3647262523867</c:v>
                </c:pt>
                <c:pt idx="68">
                  <c:v>-130.1928394672094</c:v>
                </c:pt>
                <c:pt idx="69">
                  <c:v>-131.4634469558653</c:v>
                </c:pt>
                <c:pt idx="70">
                  <c:v>-132.1711077820206</c:v>
                </c:pt>
                <c:pt idx="71">
                  <c:v>-132.3127916333757</c:v>
                </c:pt>
                <c:pt idx="72">
                  <c:v>-131.8878917979273</c:v>
                </c:pt>
                <c:pt idx="73">
                  <c:v>-130.8982277620027</c:v>
                </c:pt>
                <c:pt idx="74">
                  <c:v>-129.3480374189397</c:v>
                </c:pt>
                <c:pt idx="75">
                  <c:v>-127.2439589217768</c:v>
                </c:pt>
                <c:pt idx="76">
                  <c:v>-124.5950022576629</c:v>
                </c:pt>
                <c:pt idx="77">
                  <c:v>-121.412510665709</c:v>
                </c:pt>
                <c:pt idx="78">
                  <c:v>-117.7101120634967</c:v>
                </c:pt>
                <c:pt idx="79">
                  <c:v>-113.5036606902434</c:v>
                </c:pt>
                <c:pt idx="80">
                  <c:v>-108.8111692165155</c:v>
                </c:pt>
                <c:pt idx="81">
                  <c:v>-103.6527316112078</c:v>
                </c:pt>
                <c:pt idx="82">
                  <c:v>-98.05043709608408</c:v>
                </c:pt>
                <c:pt idx="83">
                  <c:v>-92.02827555633793</c:v>
                </c:pt>
                <c:pt idx="84">
                  <c:v>-85.61203481222165</c:v>
                </c:pt>
                <c:pt idx="85">
                  <c:v>-78.82919019164083</c:v>
                </c:pt>
                <c:pt idx="86">
                  <c:v>-71.70878687658187</c:v>
                </c:pt>
                <c:pt idx="87">
                  <c:v>-64.28131552718423</c:v>
                </c:pt>
                <c:pt idx="88">
                  <c:v>-56.578581716052</c:v>
                </c:pt>
                <c:pt idx="89">
                  <c:v>-48.63356973190983</c:v>
                </c:pt>
                <c:pt idx="90">
                  <c:v>-40.48030133581408</c:v>
                </c:pt>
                <c:pt idx="91">
                  <c:v>-32.15369007474944</c:v>
                </c:pt>
                <c:pt idx="92">
                  <c:v>-23.68939177646054</c:v>
                </c:pt>
                <c:pt idx="93">
                  <c:v>-15.12365186572312</c:v>
                </c:pt>
                <c:pt idx="94">
                  <c:v>-6.49315015587152</c:v>
                </c:pt>
                <c:pt idx="95">
                  <c:v>2.165156219794186</c:v>
                </c:pt>
              </c:numCache>
            </c:numRef>
          </c:yVal>
          <c:smooth val="0"/>
        </c:ser>
        <c:ser>
          <c:idx val="41"/>
          <c:order val="41"/>
          <c:tx>
            <c:v>sense 10v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Sheet1!$DU$2:$DU$193</c:f>
              <c:numCache>
                <c:formatCode>General</c:formatCode>
                <c:ptCount val="192"/>
                <c:pt idx="0">
                  <c:v>131.4634469558653</c:v>
                </c:pt>
                <c:pt idx="1">
                  <c:v>130.1928394672095</c:v>
                </c:pt>
                <c:pt idx="2">
                  <c:v>128.3647262523867</c:v>
                </c:pt>
                <c:pt idx="3">
                  <c:v>125.9869355728399</c:v>
                </c:pt>
                <c:pt idx="4">
                  <c:v>123.0696494933039</c:v>
                </c:pt>
                <c:pt idx="5">
                  <c:v>119.6253602806413</c:v>
                </c:pt>
                <c:pt idx="6">
                  <c:v>115.6688169100376</c:v>
                </c:pt>
                <c:pt idx="7">
                  <c:v>111.2169619076253</c:v>
                </c:pt>
                <c:pt idx="8">
                  <c:v>106.2888587999859</c:v>
                </c:pt>
                <c:pt idx="9">
                  <c:v>100.9056104812025</c:v>
                </c:pt>
                <c:pt idx="10">
                  <c:v>95.0902688470274</c:v>
                </c:pt>
                <c:pt idx="11">
                  <c:v>88.86773608312571</c:v>
                </c:pt>
                <c:pt idx="12">
                  <c:v>82.264658030093</c:v>
                </c:pt>
                <c:pt idx="13">
                  <c:v>75.3093100818754</c:v>
                </c:pt>
                <c:pt idx="14">
                  <c:v>68.03147610619159</c:v>
                </c:pt>
                <c:pt idx="15">
                  <c:v>60.4623209054388</c:v>
                </c:pt>
                <c:pt idx="16">
                  <c:v>52.63425676422459</c:v>
                </c:pt>
                <c:pt idx="17">
                  <c:v>44.58080465498786</c:v>
                </c:pt>
                <c:pt idx="18">
                  <c:v>36.3364506960488</c:v>
                </c:pt>
                <c:pt idx="19">
                  <c:v>27.93649847675588</c:v>
                </c:pt>
                <c:pt idx="20">
                  <c:v>19.41691788209623</c:v>
                </c:pt>
                <c:pt idx="21">
                  <c:v>10.81419106412594</c:v>
                </c:pt>
                <c:pt idx="22">
                  <c:v>2.165156219794286</c:v>
                </c:pt>
                <c:pt idx="23">
                  <c:v>-6.49315015587136</c:v>
                </c:pt>
                <c:pt idx="24">
                  <c:v>-15.12365186572305</c:v>
                </c:pt>
                <c:pt idx="25">
                  <c:v>-23.68939177646041</c:v>
                </c:pt>
                <c:pt idx="26">
                  <c:v>-32.15369007474937</c:v>
                </c:pt>
                <c:pt idx="27">
                  <c:v>-40.48030133581396</c:v>
                </c:pt>
                <c:pt idx="28">
                  <c:v>-48.63356973190969</c:v>
                </c:pt>
                <c:pt idx="29">
                  <c:v>-56.5785817160519</c:v>
                </c:pt>
                <c:pt idx="30">
                  <c:v>-64.28131552718409</c:v>
                </c:pt>
                <c:pt idx="31">
                  <c:v>-71.70878687658178</c:v>
                </c:pt>
                <c:pt idx="32">
                  <c:v>-78.82919019164076</c:v>
                </c:pt>
                <c:pt idx="33">
                  <c:v>-85.61203481222162</c:v>
                </c:pt>
                <c:pt idx="34">
                  <c:v>-92.02827555633787</c:v>
                </c:pt>
                <c:pt idx="35">
                  <c:v>-98.05043709608397</c:v>
                </c:pt>
                <c:pt idx="36">
                  <c:v>-103.6527316112077</c:v>
                </c:pt>
                <c:pt idx="37">
                  <c:v>-108.8111692165154</c:v>
                </c:pt>
                <c:pt idx="38">
                  <c:v>-113.5036606902433</c:v>
                </c:pt>
                <c:pt idx="39">
                  <c:v>-117.7101120634967</c:v>
                </c:pt>
                <c:pt idx="40">
                  <c:v>-121.4125106657089</c:v>
                </c:pt>
                <c:pt idx="41">
                  <c:v>-124.5950022576629</c:v>
                </c:pt>
                <c:pt idx="42">
                  <c:v>-127.2439589217768</c:v>
                </c:pt>
                <c:pt idx="43">
                  <c:v>-129.3480374189397</c:v>
                </c:pt>
                <c:pt idx="44">
                  <c:v>-130.8982277620027</c:v>
                </c:pt>
                <c:pt idx="45">
                  <c:v>-131.8878917979273</c:v>
                </c:pt>
                <c:pt idx="46">
                  <c:v>-132.3127916333757</c:v>
                </c:pt>
                <c:pt idx="47">
                  <c:v>-132.1711077820206</c:v>
                </c:pt>
                <c:pt idx="48">
                  <c:v>-131.4634469558653</c:v>
                </c:pt>
                <c:pt idx="49">
                  <c:v>-130.1928394672095</c:v>
                </c:pt>
                <c:pt idx="50">
                  <c:v>-128.3647262523867</c:v>
                </c:pt>
                <c:pt idx="51">
                  <c:v>-125.9869355728399</c:v>
                </c:pt>
                <c:pt idx="52">
                  <c:v>-123.0696494933039</c:v>
                </c:pt>
                <c:pt idx="53">
                  <c:v>-119.6253602806413</c:v>
                </c:pt>
                <c:pt idx="54">
                  <c:v>-115.6688169100376</c:v>
                </c:pt>
                <c:pt idx="55">
                  <c:v>-111.2169619076253</c:v>
                </c:pt>
                <c:pt idx="56">
                  <c:v>-106.2888587999859</c:v>
                </c:pt>
                <c:pt idx="57">
                  <c:v>-100.9056104812025</c:v>
                </c:pt>
                <c:pt idx="58">
                  <c:v>-95.09026884702741</c:v>
                </c:pt>
                <c:pt idx="59">
                  <c:v>-88.86773608312573</c:v>
                </c:pt>
                <c:pt idx="60">
                  <c:v>-82.2646580300931</c:v>
                </c:pt>
                <c:pt idx="61">
                  <c:v>-75.30931008187543</c:v>
                </c:pt>
                <c:pt idx="62">
                  <c:v>-68.03147610619158</c:v>
                </c:pt>
                <c:pt idx="63">
                  <c:v>-60.46232090543887</c:v>
                </c:pt>
                <c:pt idx="64">
                  <c:v>-52.6342567642246</c:v>
                </c:pt>
                <c:pt idx="65">
                  <c:v>-44.58080465498793</c:v>
                </c:pt>
                <c:pt idx="66">
                  <c:v>-36.33645069604884</c:v>
                </c:pt>
                <c:pt idx="67">
                  <c:v>-27.93649847675599</c:v>
                </c:pt>
                <c:pt idx="68">
                  <c:v>-19.41691788209627</c:v>
                </c:pt>
                <c:pt idx="69">
                  <c:v>-10.81419106412596</c:v>
                </c:pt>
                <c:pt idx="70">
                  <c:v>-2.165156219794361</c:v>
                </c:pt>
                <c:pt idx="71">
                  <c:v>6.493150155871345</c:v>
                </c:pt>
                <c:pt idx="72">
                  <c:v>15.12365186572294</c:v>
                </c:pt>
                <c:pt idx="73">
                  <c:v>23.68939177646036</c:v>
                </c:pt>
                <c:pt idx="74">
                  <c:v>32.15369007474938</c:v>
                </c:pt>
                <c:pt idx="75">
                  <c:v>40.48030133581391</c:v>
                </c:pt>
                <c:pt idx="76">
                  <c:v>48.63356973190967</c:v>
                </c:pt>
                <c:pt idx="77">
                  <c:v>56.57858171605183</c:v>
                </c:pt>
                <c:pt idx="78">
                  <c:v>64.28131552718408</c:v>
                </c:pt>
                <c:pt idx="79">
                  <c:v>71.70878687658173</c:v>
                </c:pt>
                <c:pt idx="80">
                  <c:v>78.82919019164071</c:v>
                </c:pt>
                <c:pt idx="81">
                  <c:v>85.61203481222161</c:v>
                </c:pt>
                <c:pt idx="82">
                  <c:v>92.02827555633782</c:v>
                </c:pt>
                <c:pt idx="83">
                  <c:v>98.05043709608397</c:v>
                </c:pt>
                <c:pt idx="84">
                  <c:v>103.6527316112077</c:v>
                </c:pt>
                <c:pt idx="85">
                  <c:v>108.8111692165154</c:v>
                </c:pt>
                <c:pt idx="86">
                  <c:v>113.5036606902433</c:v>
                </c:pt>
                <c:pt idx="87">
                  <c:v>117.7101120634966</c:v>
                </c:pt>
                <c:pt idx="88">
                  <c:v>121.412510665709</c:v>
                </c:pt>
                <c:pt idx="89">
                  <c:v>124.5950022576629</c:v>
                </c:pt>
                <c:pt idx="90">
                  <c:v>127.2439589217768</c:v>
                </c:pt>
                <c:pt idx="91">
                  <c:v>129.3480374189396</c:v>
                </c:pt>
                <c:pt idx="92">
                  <c:v>130.8982277620027</c:v>
                </c:pt>
                <c:pt idx="93">
                  <c:v>131.8878917979273</c:v>
                </c:pt>
                <c:pt idx="94">
                  <c:v>132.3127916333757</c:v>
                </c:pt>
                <c:pt idx="95">
                  <c:v>132.1711077820206</c:v>
                </c:pt>
              </c:numCache>
            </c:numRef>
          </c:xVal>
          <c:yVal>
            <c:numRef>
              <c:f>Sheet1!$DV$2:$DV$193</c:f>
              <c:numCache>
                <c:formatCode>General</c:formatCode>
                <c:ptCount val="192"/>
                <c:pt idx="0">
                  <c:v>15.12365186572306</c:v>
                </c:pt>
                <c:pt idx="1">
                  <c:v>23.68939177646043</c:v>
                </c:pt>
                <c:pt idx="2">
                  <c:v>32.1536900747494</c:v>
                </c:pt>
                <c:pt idx="3">
                  <c:v>40.480301335814</c:v>
                </c:pt>
                <c:pt idx="4">
                  <c:v>48.6335697319097</c:v>
                </c:pt>
                <c:pt idx="5">
                  <c:v>56.57858171605192</c:v>
                </c:pt>
                <c:pt idx="6">
                  <c:v>64.28131552718412</c:v>
                </c:pt>
                <c:pt idx="7">
                  <c:v>71.70878687658181</c:v>
                </c:pt>
                <c:pt idx="8">
                  <c:v>78.82919019164075</c:v>
                </c:pt>
                <c:pt idx="9">
                  <c:v>85.61203481222162</c:v>
                </c:pt>
                <c:pt idx="10">
                  <c:v>92.02827555633787</c:v>
                </c:pt>
                <c:pt idx="11">
                  <c:v>98.05043709608398</c:v>
                </c:pt>
                <c:pt idx="12">
                  <c:v>103.6527316112077</c:v>
                </c:pt>
                <c:pt idx="13">
                  <c:v>108.8111692165154</c:v>
                </c:pt>
                <c:pt idx="14">
                  <c:v>113.5036606902433</c:v>
                </c:pt>
                <c:pt idx="15">
                  <c:v>117.7101120634967</c:v>
                </c:pt>
                <c:pt idx="16">
                  <c:v>121.4125106657089</c:v>
                </c:pt>
                <c:pt idx="17">
                  <c:v>124.5950022576629</c:v>
                </c:pt>
                <c:pt idx="18">
                  <c:v>127.2439589217768</c:v>
                </c:pt>
                <c:pt idx="19">
                  <c:v>129.3480374189397</c:v>
                </c:pt>
                <c:pt idx="20">
                  <c:v>130.8982277620027</c:v>
                </c:pt>
                <c:pt idx="21">
                  <c:v>131.8878917979273</c:v>
                </c:pt>
                <c:pt idx="22">
                  <c:v>132.3127916333757</c:v>
                </c:pt>
                <c:pt idx="23">
                  <c:v>132.1711077820206</c:v>
                </c:pt>
                <c:pt idx="24">
                  <c:v>131.4634469558653</c:v>
                </c:pt>
                <c:pt idx="25">
                  <c:v>130.1928394672095</c:v>
                </c:pt>
                <c:pt idx="26">
                  <c:v>128.3647262523867</c:v>
                </c:pt>
                <c:pt idx="27">
                  <c:v>125.9869355728399</c:v>
                </c:pt>
                <c:pt idx="28">
                  <c:v>123.0696494933039</c:v>
                </c:pt>
                <c:pt idx="29">
                  <c:v>119.6253602806413</c:v>
                </c:pt>
                <c:pt idx="30">
                  <c:v>115.6688169100376</c:v>
                </c:pt>
                <c:pt idx="31">
                  <c:v>111.2169619076253</c:v>
                </c:pt>
                <c:pt idx="32">
                  <c:v>106.2888587999859</c:v>
                </c:pt>
                <c:pt idx="33">
                  <c:v>100.9056104812025</c:v>
                </c:pt>
                <c:pt idx="34">
                  <c:v>95.09026884702741</c:v>
                </c:pt>
                <c:pt idx="35">
                  <c:v>88.86773608312572</c:v>
                </c:pt>
                <c:pt idx="36">
                  <c:v>82.26465803009303</c:v>
                </c:pt>
                <c:pt idx="37">
                  <c:v>75.30931008187543</c:v>
                </c:pt>
                <c:pt idx="38">
                  <c:v>68.03147610619162</c:v>
                </c:pt>
                <c:pt idx="39">
                  <c:v>60.46232090543881</c:v>
                </c:pt>
                <c:pt idx="40">
                  <c:v>52.6342567642246</c:v>
                </c:pt>
                <c:pt idx="41">
                  <c:v>44.58080465498787</c:v>
                </c:pt>
                <c:pt idx="42">
                  <c:v>36.33645069604884</c:v>
                </c:pt>
                <c:pt idx="43">
                  <c:v>27.93649847675592</c:v>
                </c:pt>
                <c:pt idx="44">
                  <c:v>19.41691788209626</c:v>
                </c:pt>
                <c:pt idx="45">
                  <c:v>10.81419106412595</c:v>
                </c:pt>
                <c:pt idx="46">
                  <c:v>2.165156219794294</c:v>
                </c:pt>
                <c:pt idx="47">
                  <c:v>-6.493150155871353</c:v>
                </c:pt>
                <c:pt idx="48">
                  <c:v>-15.12365186572301</c:v>
                </c:pt>
                <c:pt idx="49">
                  <c:v>-23.68939177646037</c:v>
                </c:pt>
                <c:pt idx="50">
                  <c:v>-32.15369007474933</c:v>
                </c:pt>
                <c:pt idx="51">
                  <c:v>-40.48030133581392</c:v>
                </c:pt>
                <c:pt idx="52">
                  <c:v>-48.63356973190968</c:v>
                </c:pt>
                <c:pt idx="53">
                  <c:v>-56.5785817160519</c:v>
                </c:pt>
                <c:pt idx="54">
                  <c:v>-64.28131552718408</c:v>
                </c:pt>
                <c:pt idx="55">
                  <c:v>-71.70878687658177</c:v>
                </c:pt>
                <c:pt idx="56">
                  <c:v>-78.82919019164071</c:v>
                </c:pt>
                <c:pt idx="57">
                  <c:v>-85.61203481222158</c:v>
                </c:pt>
                <c:pt idx="58">
                  <c:v>-92.02827555633786</c:v>
                </c:pt>
                <c:pt idx="59">
                  <c:v>-98.05043709608397</c:v>
                </c:pt>
                <c:pt idx="60">
                  <c:v>-103.6527316112077</c:v>
                </c:pt>
                <c:pt idx="61">
                  <c:v>-108.8111692165154</c:v>
                </c:pt>
                <c:pt idx="62">
                  <c:v>-113.5036606902433</c:v>
                </c:pt>
                <c:pt idx="63">
                  <c:v>-117.7101120634966</c:v>
                </c:pt>
                <c:pt idx="64">
                  <c:v>-121.4125106657089</c:v>
                </c:pt>
                <c:pt idx="65">
                  <c:v>-124.5950022576629</c:v>
                </c:pt>
                <c:pt idx="66">
                  <c:v>-127.2439589217768</c:v>
                </c:pt>
                <c:pt idx="67">
                  <c:v>-129.3480374189396</c:v>
                </c:pt>
                <c:pt idx="68">
                  <c:v>-130.8982277620027</c:v>
                </c:pt>
                <c:pt idx="69">
                  <c:v>-131.8878917979273</c:v>
                </c:pt>
                <c:pt idx="70">
                  <c:v>-132.3127916333757</c:v>
                </c:pt>
                <c:pt idx="71">
                  <c:v>-132.1711077820206</c:v>
                </c:pt>
                <c:pt idx="72">
                  <c:v>-131.4634469558653</c:v>
                </c:pt>
                <c:pt idx="73">
                  <c:v>-130.1928394672095</c:v>
                </c:pt>
                <c:pt idx="74">
                  <c:v>-128.3647262523867</c:v>
                </c:pt>
                <c:pt idx="75">
                  <c:v>-125.9869355728399</c:v>
                </c:pt>
                <c:pt idx="76">
                  <c:v>-123.0696494933039</c:v>
                </c:pt>
                <c:pt idx="77">
                  <c:v>-119.6253602806414</c:v>
                </c:pt>
                <c:pt idx="78">
                  <c:v>-115.6688169100376</c:v>
                </c:pt>
                <c:pt idx="79">
                  <c:v>-111.2169619076253</c:v>
                </c:pt>
                <c:pt idx="80">
                  <c:v>-106.2888587999859</c:v>
                </c:pt>
                <c:pt idx="81">
                  <c:v>-100.9056104812025</c:v>
                </c:pt>
                <c:pt idx="82">
                  <c:v>-95.09026884702745</c:v>
                </c:pt>
                <c:pt idx="83">
                  <c:v>-88.86773608312573</c:v>
                </c:pt>
                <c:pt idx="84">
                  <c:v>-82.2646580300931</c:v>
                </c:pt>
                <c:pt idx="85">
                  <c:v>-75.30931008187545</c:v>
                </c:pt>
                <c:pt idx="86">
                  <c:v>-68.03147610619169</c:v>
                </c:pt>
                <c:pt idx="87">
                  <c:v>-60.46232090543887</c:v>
                </c:pt>
                <c:pt idx="88">
                  <c:v>-52.63425676422461</c:v>
                </c:pt>
                <c:pt idx="89">
                  <c:v>-44.58080465498794</c:v>
                </c:pt>
                <c:pt idx="90">
                  <c:v>-36.33645069604885</c:v>
                </c:pt>
                <c:pt idx="91">
                  <c:v>-27.93649847675599</c:v>
                </c:pt>
                <c:pt idx="92">
                  <c:v>-19.41691788209628</c:v>
                </c:pt>
                <c:pt idx="93">
                  <c:v>-10.81419106412597</c:v>
                </c:pt>
                <c:pt idx="94">
                  <c:v>-2.165156219794369</c:v>
                </c:pt>
                <c:pt idx="95">
                  <c:v>6.493150155871337</c:v>
                </c:pt>
              </c:numCache>
            </c:numRef>
          </c:yVal>
          <c:smooth val="0"/>
        </c:ser>
        <c:ser>
          <c:idx val="42"/>
          <c:order val="42"/>
          <c:tx>
            <c:v>field 11u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Sheet1!$DX$2:$DX$193</c:f>
              <c:numCache>
                <c:formatCode>General</c:formatCode>
                <c:ptCount val="192"/>
                <c:pt idx="0">
                  <c:v>136.5878413260216</c:v>
                </c:pt>
                <c:pt idx="1">
                  <c:v>136.3684096274118</c:v>
                </c:pt>
                <c:pt idx="2">
                  <c:v>136.0029512201168</c:v>
                </c:pt>
                <c:pt idx="3">
                  <c:v>135.4918574461527</c:v>
                </c:pt>
                <c:pt idx="4">
                  <c:v>134.8356755975344</c:v>
                </c:pt>
                <c:pt idx="5">
                  <c:v>134.0351083302208</c:v>
                </c:pt>
                <c:pt idx="6">
                  <c:v>133.0910129116938</c:v>
                </c:pt>
                <c:pt idx="7">
                  <c:v>132.0044003029747</c:v>
                </c:pt>
                <c:pt idx="8">
                  <c:v>130.7764340760614</c:v>
                </c:pt>
                <c:pt idx="9">
                  <c:v>129.408429167947</c:v>
                </c:pt>
                <c:pt idx="10">
                  <c:v>127.9018504725519</c:v>
                </c:pt>
                <c:pt idx="11">
                  <c:v>126.2583112720787</c:v>
                </c:pt>
                <c:pt idx="12">
                  <c:v>124.4795715094695</c:v>
                </c:pt>
                <c:pt idx="13">
                  <c:v>122.5675359038148</c:v>
                </c:pt>
                <c:pt idx="14">
                  <c:v>120.5242519107322</c:v>
                </c:pt>
                <c:pt idx="15">
                  <c:v>118.3519075299003</c:v>
                </c:pt>
                <c:pt idx="16">
                  <c:v>116.0528289620933</c:v>
                </c:pt>
                <c:pt idx="17">
                  <c:v>113.6294781182273</c:v>
                </c:pt>
                <c:pt idx="18">
                  <c:v>111.0844499830843</c:v>
                </c:pt>
                <c:pt idx="19">
                  <c:v>108.4204698365373</c:v>
                </c:pt>
                <c:pt idx="20">
                  <c:v>105.6403903352527</c:v>
                </c:pt>
                <c:pt idx="21">
                  <c:v>102.7471884579939</c:v>
                </c:pt>
                <c:pt idx="22">
                  <c:v>99.74396231779778</c:v>
                </c:pt>
                <c:pt idx="23">
                  <c:v>96.63392784443796</c:v>
                </c:pt>
                <c:pt idx="24">
                  <c:v>93.42041534072636</c:v>
                </c:pt>
                <c:pt idx="25">
                  <c:v>90.10686591634168</c:v>
                </c:pt>
                <c:pt idx="26">
                  <c:v>86.69682780300289</c:v>
                </c:pt>
                <c:pt idx="27">
                  <c:v>83.19395255493389</c:v>
                </c:pt>
                <c:pt idx="28">
                  <c:v>79.60199113868779</c:v>
                </c:pt>
                <c:pt idx="29">
                  <c:v>75.92478991651794</c:v>
                </c:pt>
                <c:pt idx="30">
                  <c:v>72.16628652759684</c:v>
                </c:pt>
                <c:pt idx="31">
                  <c:v>68.33050567149363</c:v>
                </c:pt>
                <c:pt idx="32">
                  <c:v>64.42155479842485</c:v>
                </c:pt>
                <c:pt idx="33">
                  <c:v>60.44361971089392</c:v>
                </c:pt>
                <c:pt idx="34">
                  <c:v>56.40096008142898</c:v>
                </c:pt>
                <c:pt idx="35">
                  <c:v>52.29790489121883</c:v>
                </c:pt>
                <c:pt idx="36">
                  <c:v>48.1388477945315</c:v>
                </c:pt>
                <c:pt idx="37">
                  <c:v>43.92824241387912</c:v>
                </c:pt>
                <c:pt idx="38">
                  <c:v>39.67059757096749</c:v>
                </c:pt>
                <c:pt idx="39">
                  <c:v>35.37047245853674</c:v>
                </c:pt>
                <c:pt idx="40">
                  <c:v>31.03247175826366</c:v>
                </c:pt>
                <c:pt idx="41">
                  <c:v>26.66124070995314</c:v>
                </c:pt>
                <c:pt idx="42">
                  <c:v>22.26146013729917</c:v>
                </c:pt>
                <c:pt idx="43">
                  <c:v>17.83784143554142</c:v>
                </c:pt>
                <c:pt idx="44">
                  <c:v>13.39512152638527</c:v>
                </c:pt>
                <c:pt idx="45">
                  <c:v>8.938057785587469</c:v>
                </c:pt>
                <c:pt idx="46">
                  <c:v>4.47142294863892</c:v>
                </c:pt>
                <c:pt idx="47">
                  <c:v>8.37150134465551E-15</c:v>
                </c:pt>
                <c:pt idx="48">
                  <c:v>-4.471422948638873</c:v>
                </c:pt>
                <c:pt idx="49">
                  <c:v>-8.938057785587421</c:v>
                </c:pt>
                <c:pt idx="50">
                  <c:v>-13.39512152638523</c:v>
                </c:pt>
                <c:pt idx="51">
                  <c:v>-17.83784143554137</c:v>
                </c:pt>
                <c:pt idx="52">
                  <c:v>-22.26146013729913</c:v>
                </c:pt>
                <c:pt idx="53">
                  <c:v>-26.66124070995309</c:v>
                </c:pt>
                <c:pt idx="54">
                  <c:v>-31.03247175826361</c:v>
                </c:pt>
                <c:pt idx="55">
                  <c:v>-35.3704724585367</c:v>
                </c:pt>
                <c:pt idx="56">
                  <c:v>-39.67059757096744</c:v>
                </c:pt>
                <c:pt idx="57">
                  <c:v>-43.92824241387908</c:v>
                </c:pt>
                <c:pt idx="58">
                  <c:v>-48.13884779453145</c:v>
                </c:pt>
                <c:pt idx="59">
                  <c:v>-52.29790489121878</c:v>
                </c:pt>
                <c:pt idx="60">
                  <c:v>-56.40096008142893</c:v>
                </c:pt>
                <c:pt idx="61">
                  <c:v>-60.44361971089388</c:v>
                </c:pt>
                <c:pt idx="62">
                  <c:v>-64.42155479842478</c:v>
                </c:pt>
                <c:pt idx="63">
                  <c:v>-68.33050567149358</c:v>
                </c:pt>
                <c:pt idx="64">
                  <c:v>-72.16628652759682</c:v>
                </c:pt>
                <c:pt idx="65">
                  <c:v>-75.92478991651788</c:v>
                </c:pt>
                <c:pt idx="66">
                  <c:v>-79.60199113868777</c:v>
                </c:pt>
                <c:pt idx="67">
                  <c:v>-83.19395255493384</c:v>
                </c:pt>
                <c:pt idx="68">
                  <c:v>-86.69682780300286</c:v>
                </c:pt>
                <c:pt idx="69">
                  <c:v>-90.10686591634162</c:v>
                </c:pt>
                <c:pt idx="70">
                  <c:v>-93.42041534072634</c:v>
                </c:pt>
                <c:pt idx="71">
                  <c:v>-96.63392784443795</c:v>
                </c:pt>
                <c:pt idx="72">
                  <c:v>-99.74396231779774</c:v>
                </c:pt>
                <c:pt idx="73">
                  <c:v>-102.7471884579938</c:v>
                </c:pt>
                <c:pt idx="74">
                  <c:v>-105.6403903352526</c:v>
                </c:pt>
                <c:pt idx="75">
                  <c:v>-108.4204698365373</c:v>
                </c:pt>
                <c:pt idx="76">
                  <c:v>-111.0844499830843</c:v>
                </c:pt>
                <c:pt idx="77">
                  <c:v>-113.6294781182273</c:v>
                </c:pt>
                <c:pt idx="78">
                  <c:v>-116.0528289620933</c:v>
                </c:pt>
                <c:pt idx="79">
                  <c:v>-118.3519075299002</c:v>
                </c:pt>
                <c:pt idx="80">
                  <c:v>-120.5242519107322</c:v>
                </c:pt>
                <c:pt idx="81">
                  <c:v>-122.5675359038147</c:v>
                </c:pt>
                <c:pt idx="82">
                  <c:v>-124.4795715094695</c:v>
                </c:pt>
                <c:pt idx="83">
                  <c:v>-126.2583112720787</c:v>
                </c:pt>
                <c:pt idx="84">
                  <c:v>-127.9018504725518</c:v>
                </c:pt>
                <c:pt idx="85">
                  <c:v>-129.408429167947</c:v>
                </c:pt>
                <c:pt idx="86">
                  <c:v>-130.7764340760614</c:v>
                </c:pt>
                <c:pt idx="87">
                  <c:v>-132.0044003029747</c:v>
                </c:pt>
                <c:pt idx="88">
                  <c:v>-133.0910129116938</c:v>
                </c:pt>
                <c:pt idx="89">
                  <c:v>-134.0351083302208</c:v>
                </c:pt>
                <c:pt idx="90">
                  <c:v>-134.8356755975344</c:v>
                </c:pt>
                <c:pt idx="91">
                  <c:v>-135.4918574461527</c:v>
                </c:pt>
                <c:pt idx="92">
                  <c:v>-136.0029512201167</c:v>
                </c:pt>
                <c:pt idx="93">
                  <c:v>-136.3684096274118</c:v>
                </c:pt>
                <c:pt idx="94">
                  <c:v>-136.5878413260216</c:v>
                </c:pt>
                <c:pt idx="95">
                  <c:v>-136.6610113429872</c:v>
                </c:pt>
                <c:pt idx="96">
                  <c:v>-136.5878413260216</c:v>
                </c:pt>
                <c:pt idx="97">
                  <c:v>-136.3684096274118</c:v>
                </c:pt>
                <c:pt idx="98">
                  <c:v>-136.0029512201168</c:v>
                </c:pt>
                <c:pt idx="99">
                  <c:v>-135.4918574461527</c:v>
                </c:pt>
                <c:pt idx="100">
                  <c:v>-134.8356755975344</c:v>
                </c:pt>
                <c:pt idx="101">
                  <c:v>-134.0351083302208</c:v>
                </c:pt>
                <c:pt idx="102">
                  <c:v>-133.0910129116938</c:v>
                </c:pt>
                <c:pt idx="103">
                  <c:v>-132.0044003029747</c:v>
                </c:pt>
                <c:pt idx="104">
                  <c:v>-130.7764340760614</c:v>
                </c:pt>
                <c:pt idx="105">
                  <c:v>-129.408429167947</c:v>
                </c:pt>
                <c:pt idx="106">
                  <c:v>-127.9018504725519</c:v>
                </c:pt>
                <c:pt idx="107">
                  <c:v>-126.2583112720787</c:v>
                </c:pt>
                <c:pt idx="108">
                  <c:v>-124.4795715094696</c:v>
                </c:pt>
                <c:pt idx="109">
                  <c:v>-122.5675359038148</c:v>
                </c:pt>
                <c:pt idx="110">
                  <c:v>-120.5242519107322</c:v>
                </c:pt>
                <c:pt idx="111">
                  <c:v>-118.3519075299003</c:v>
                </c:pt>
                <c:pt idx="112">
                  <c:v>-116.0528289620933</c:v>
                </c:pt>
                <c:pt idx="113">
                  <c:v>-113.6294781182274</c:v>
                </c:pt>
                <c:pt idx="114">
                  <c:v>-111.0844499830843</c:v>
                </c:pt>
                <c:pt idx="115">
                  <c:v>-108.4204698365373</c:v>
                </c:pt>
                <c:pt idx="116">
                  <c:v>-105.6403903352527</c:v>
                </c:pt>
                <c:pt idx="117">
                  <c:v>-102.747188457994</c:v>
                </c:pt>
                <c:pt idx="118">
                  <c:v>-99.74396231779781</c:v>
                </c:pt>
                <c:pt idx="119">
                  <c:v>-96.63392784443801</c:v>
                </c:pt>
                <c:pt idx="120">
                  <c:v>-93.42041534072641</c:v>
                </c:pt>
                <c:pt idx="121">
                  <c:v>-90.10686591634169</c:v>
                </c:pt>
                <c:pt idx="122">
                  <c:v>-86.69682780300293</c:v>
                </c:pt>
                <c:pt idx="123">
                  <c:v>-83.19395255493392</c:v>
                </c:pt>
                <c:pt idx="124">
                  <c:v>-79.60199113868779</c:v>
                </c:pt>
                <c:pt idx="125">
                  <c:v>-75.92478991651801</c:v>
                </c:pt>
                <c:pt idx="126">
                  <c:v>-72.1662865275969</c:v>
                </c:pt>
                <c:pt idx="127">
                  <c:v>-68.33050567149367</c:v>
                </c:pt>
                <c:pt idx="128">
                  <c:v>-64.42155479842485</c:v>
                </c:pt>
                <c:pt idx="129">
                  <c:v>-60.44361971089391</c:v>
                </c:pt>
                <c:pt idx="130">
                  <c:v>-56.40096008142905</c:v>
                </c:pt>
                <c:pt idx="131">
                  <c:v>-52.2979048912189</c:v>
                </c:pt>
                <c:pt idx="132">
                  <c:v>-48.13884779453154</c:v>
                </c:pt>
                <c:pt idx="133">
                  <c:v>-43.92824241387914</c:v>
                </c:pt>
                <c:pt idx="134">
                  <c:v>-39.67059757096748</c:v>
                </c:pt>
                <c:pt idx="135">
                  <c:v>-35.37047245853682</c:v>
                </c:pt>
                <c:pt idx="136">
                  <c:v>-31.03247175826371</c:v>
                </c:pt>
                <c:pt idx="137">
                  <c:v>-26.66124070995319</c:v>
                </c:pt>
                <c:pt idx="138">
                  <c:v>-22.2614601372992</c:v>
                </c:pt>
                <c:pt idx="139">
                  <c:v>-17.83784143554152</c:v>
                </c:pt>
                <c:pt idx="140">
                  <c:v>-13.39512152638535</c:v>
                </c:pt>
                <c:pt idx="141">
                  <c:v>-8.938057785587516</c:v>
                </c:pt>
                <c:pt idx="142">
                  <c:v>-4.471422948638938</c:v>
                </c:pt>
                <c:pt idx="143">
                  <c:v>-2.51145040339665E-14</c:v>
                </c:pt>
                <c:pt idx="144">
                  <c:v>4.471422948638766</c:v>
                </c:pt>
                <c:pt idx="145">
                  <c:v>8.938057785587345</c:v>
                </c:pt>
                <c:pt idx="146">
                  <c:v>13.39512152638518</c:v>
                </c:pt>
                <c:pt idx="147">
                  <c:v>17.83784143554136</c:v>
                </c:pt>
                <c:pt idx="148">
                  <c:v>22.26146013729915</c:v>
                </c:pt>
                <c:pt idx="149">
                  <c:v>26.66124070995302</c:v>
                </c:pt>
                <c:pt idx="150">
                  <c:v>31.03247175826354</c:v>
                </c:pt>
                <c:pt idx="151">
                  <c:v>35.37047245853665</c:v>
                </c:pt>
                <c:pt idx="152">
                  <c:v>39.67059757096742</c:v>
                </c:pt>
                <c:pt idx="153">
                  <c:v>43.9282424138791</c:v>
                </c:pt>
                <c:pt idx="154">
                  <c:v>48.13884779453138</c:v>
                </c:pt>
                <c:pt idx="155">
                  <c:v>52.29790489121874</c:v>
                </c:pt>
                <c:pt idx="156">
                  <c:v>56.4009600814289</c:v>
                </c:pt>
                <c:pt idx="157">
                  <c:v>60.44361971089386</c:v>
                </c:pt>
                <c:pt idx="158">
                  <c:v>64.42155479842471</c:v>
                </c:pt>
                <c:pt idx="159">
                  <c:v>68.33050567149353</c:v>
                </c:pt>
                <c:pt idx="160">
                  <c:v>72.16628652759675</c:v>
                </c:pt>
                <c:pt idx="161">
                  <c:v>75.92478991651787</c:v>
                </c:pt>
                <c:pt idx="162">
                  <c:v>79.60199113868775</c:v>
                </c:pt>
                <c:pt idx="163">
                  <c:v>83.19395255493377</c:v>
                </c:pt>
                <c:pt idx="164">
                  <c:v>86.69682780300279</c:v>
                </c:pt>
                <c:pt idx="165">
                  <c:v>90.1068659163416</c:v>
                </c:pt>
                <c:pt idx="166">
                  <c:v>93.42041534072632</c:v>
                </c:pt>
                <c:pt idx="167">
                  <c:v>96.63392784443793</c:v>
                </c:pt>
                <c:pt idx="168">
                  <c:v>99.74396231779768</c:v>
                </c:pt>
                <c:pt idx="169">
                  <c:v>102.7471884579938</c:v>
                </c:pt>
                <c:pt idx="170">
                  <c:v>105.6403903352526</c:v>
                </c:pt>
                <c:pt idx="171">
                  <c:v>108.4204698365373</c:v>
                </c:pt>
                <c:pt idx="172">
                  <c:v>111.0844499830843</c:v>
                </c:pt>
                <c:pt idx="173">
                  <c:v>113.6294781182273</c:v>
                </c:pt>
                <c:pt idx="174">
                  <c:v>116.0528289620932</c:v>
                </c:pt>
                <c:pt idx="175">
                  <c:v>118.3519075299002</c:v>
                </c:pt>
                <c:pt idx="176">
                  <c:v>120.5242519107321</c:v>
                </c:pt>
                <c:pt idx="177">
                  <c:v>122.5675359038147</c:v>
                </c:pt>
                <c:pt idx="178">
                  <c:v>124.4795715094695</c:v>
                </c:pt>
                <c:pt idx="179">
                  <c:v>126.2583112720787</c:v>
                </c:pt>
                <c:pt idx="180">
                  <c:v>127.9018504725518</c:v>
                </c:pt>
                <c:pt idx="181">
                  <c:v>129.408429167947</c:v>
                </c:pt>
                <c:pt idx="182">
                  <c:v>130.7764340760613</c:v>
                </c:pt>
                <c:pt idx="183">
                  <c:v>132.0044003029746</c:v>
                </c:pt>
                <c:pt idx="184">
                  <c:v>133.0910129116938</c:v>
                </c:pt>
                <c:pt idx="185">
                  <c:v>134.0351083302208</c:v>
                </c:pt>
                <c:pt idx="186">
                  <c:v>134.8356755975344</c:v>
                </c:pt>
                <c:pt idx="187">
                  <c:v>135.4918574461527</c:v>
                </c:pt>
                <c:pt idx="188">
                  <c:v>136.0029512201167</c:v>
                </c:pt>
                <c:pt idx="189">
                  <c:v>136.3684096274118</c:v>
                </c:pt>
                <c:pt idx="190">
                  <c:v>136.5878413260216</c:v>
                </c:pt>
                <c:pt idx="191">
                  <c:v>136.6610113429872</c:v>
                </c:pt>
              </c:numCache>
            </c:numRef>
          </c:xVal>
          <c:yVal>
            <c:numRef>
              <c:f>Sheet1!$DY$2:$DY$193</c:f>
              <c:numCache>
                <c:formatCode>General</c:formatCode>
                <c:ptCount val="192"/>
                <c:pt idx="0">
                  <c:v>4.471422948638886</c:v>
                </c:pt>
                <c:pt idx="1">
                  <c:v>8.938057785587441</c:v>
                </c:pt>
                <c:pt idx="2">
                  <c:v>13.39512152638525</c:v>
                </c:pt>
                <c:pt idx="3">
                  <c:v>17.8378414355414</c:v>
                </c:pt>
                <c:pt idx="4">
                  <c:v>22.26146013729916</c:v>
                </c:pt>
                <c:pt idx="5">
                  <c:v>26.66124070995313</c:v>
                </c:pt>
                <c:pt idx="6">
                  <c:v>31.03247175826363</c:v>
                </c:pt>
                <c:pt idx="7">
                  <c:v>35.37047245853671</c:v>
                </c:pt>
                <c:pt idx="8">
                  <c:v>39.67059757096746</c:v>
                </c:pt>
                <c:pt idx="9">
                  <c:v>43.9282424138791</c:v>
                </c:pt>
                <c:pt idx="10">
                  <c:v>48.13884779453149</c:v>
                </c:pt>
                <c:pt idx="11">
                  <c:v>52.29790489121882</c:v>
                </c:pt>
                <c:pt idx="12">
                  <c:v>56.40096008142895</c:v>
                </c:pt>
                <c:pt idx="13">
                  <c:v>60.4436197108939</c:v>
                </c:pt>
                <c:pt idx="14">
                  <c:v>64.42155479842482</c:v>
                </c:pt>
                <c:pt idx="15">
                  <c:v>68.3305056714936</c:v>
                </c:pt>
                <c:pt idx="16">
                  <c:v>72.16628652759681</c:v>
                </c:pt>
                <c:pt idx="17">
                  <c:v>75.92478991651791</c:v>
                </c:pt>
                <c:pt idx="18">
                  <c:v>79.60199113868778</c:v>
                </c:pt>
                <c:pt idx="19">
                  <c:v>83.19395255493387</c:v>
                </c:pt>
                <c:pt idx="20">
                  <c:v>86.69682780300288</c:v>
                </c:pt>
                <c:pt idx="21">
                  <c:v>90.10686591634166</c:v>
                </c:pt>
                <c:pt idx="22">
                  <c:v>93.42041534072635</c:v>
                </c:pt>
                <c:pt idx="23">
                  <c:v>96.63392784443795</c:v>
                </c:pt>
                <c:pt idx="24">
                  <c:v>99.74396231779777</c:v>
                </c:pt>
                <c:pt idx="25">
                  <c:v>102.7471884579938</c:v>
                </c:pt>
                <c:pt idx="26">
                  <c:v>105.6403903352527</c:v>
                </c:pt>
                <c:pt idx="27">
                  <c:v>108.4204698365373</c:v>
                </c:pt>
                <c:pt idx="28">
                  <c:v>111.0844499830843</c:v>
                </c:pt>
                <c:pt idx="29">
                  <c:v>113.6294781182273</c:v>
                </c:pt>
                <c:pt idx="30">
                  <c:v>116.0528289620933</c:v>
                </c:pt>
                <c:pt idx="31">
                  <c:v>118.3519075299003</c:v>
                </c:pt>
                <c:pt idx="32">
                  <c:v>120.5242519107322</c:v>
                </c:pt>
                <c:pt idx="33">
                  <c:v>122.5675359038148</c:v>
                </c:pt>
                <c:pt idx="34">
                  <c:v>124.4795715094695</c:v>
                </c:pt>
                <c:pt idx="35">
                  <c:v>126.2583112720787</c:v>
                </c:pt>
                <c:pt idx="36">
                  <c:v>127.9018504725518</c:v>
                </c:pt>
                <c:pt idx="37">
                  <c:v>129.408429167947</c:v>
                </c:pt>
                <c:pt idx="38">
                  <c:v>130.7764340760614</c:v>
                </c:pt>
                <c:pt idx="39">
                  <c:v>132.0044003029747</c:v>
                </c:pt>
                <c:pt idx="40">
                  <c:v>133.0910129116938</c:v>
                </c:pt>
                <c:pt idx="41">
                  <c:v>134.0351083302208</c:v>
                </c:pt>
                <c:pt idx="42">
                  <c:v>134.8356755975344</c:v>
                </c:pt>
                <c:pt idx="43">
                  <c:v>135.4918574461527</c:v>
                </c:pt>
                <c:pt idx="44">
                  <c:v>136.0029512201167</c:v>
                </c:pt>
                <c:pt idx="45">
                  <c:v>136.3684096274118</c:v>
                </c:pt>
                <c:pt idx="46">
                  <c:v>136.5878413260216</c:v>
                </c:pt>
                <c:pt idx="47">
                  <c:v>136.6610113429872</c:v>
                </c:pt>
                <c:pt idx="48">
                  <c:v>136.5878413260216</c:v>
                </c:pt>
                <c:pt idx="49">
                  <c:v>136.3684096274118</c:v>
                </c:pt>
                <c:pt idx="50">
                  <c:v>136.0029512201168</c:v>
                </c:pt>
                <c:pt idx="51">
                  <c:v>135.4918574461527</c:v>
                </c:pt>
                <c:pt idx="52">
                  <c:v>134.8356755975344</c:v>
                </c:pt>
                <c:pt idx="53">
                  <c:v>134.0351083302208</c:v>
                </c:pt>
                <c:pt idx="54">
                  <c:v>133.0910129116938</c:v>
                </c:pt>
                <c:pt idx="55">
                  <c:v>132.0044003029747</c:v>
                </c:pt>
                <c:pt idx="56">
                  <c:v>130.7764340760614</c:v>
                </c:pt>
                <c:pt idx="57">
                  <c:v>129.408429167947</c:v>
                </c:pt>
                <c:pt idx="58">
                  <c:v>127.9018504725519</c:v>
                </c:pt>
                <c:pt idx="59">
                  <c:v>126.2583112720787</c:v>
                </c:pt>
                <c:pt idx="60">
                  <c:v>124.4795715094696</c:v>
                </c:pt>
                <c:pt idx="61">
                  <c:v>122.5675359038148</c:v>
                </c:pt>
                <c:pt idx="62">
                  <c:v>120.5242519107322</c:v>
                </c:pt>
                <c:pt idx="63">
                  <c:v>118.3519075299003</c:v>
                </c:pt>
                <c:pt idx="64">
                  <c:v>116.0528289620933</c:v>
                </c:pt>
                <c:pt idx="65">
                  <c:v>113.6294781182274</c:v>
                </c:pt>
                <c:pt idx="66">
                  <c:v>111.0844499830843</c:v>
                </c:pt>
                <c:pt idx="67">
                  <c:v>108.4204698365373</c:v>
                </c:pt>
                <c:pt idx="68">
                  <c:v>105.6403903352527</c:v>
                </c:pt>
                <c:pt idx="69">
                  <c:v>102.747188457994</c:v>
                </c:pt>
                <c:pt idx="70">
                  <c:v>99.74396231779779</c:v>
                </c:pt>
                <c:pt idx="71">
                  <c:v>96.63392784443796</c:v>
                </c:pt>
                <c:pt idx="72">
                  <c:v>93.42041534072641</c:v>
                </c:pt>
                <c:pt idx="73">
                  <c:v>90.10686591634168</c:v>
                </c:pt>
                <c:pt idx="74">
                  <c:v>86.69682780300292</c:v>
                </c:pt>
                <c:pt idx="75">
                  <c:v>83.19395255493392</c:v>
                </c:pt>
                <c:pt idx="76">
                  <c:v>79.60199113868778</c:v>
                </c:pt>
                <c:pt idx="77">
                  <c:v>75.92478991651795</c:v>
                </c:pt>
                <c:pt idx="78">
                  <c:v>72.16628652759684</c:v>
                </c:pt>
                <c:pt idx="79">
                  <c:v>68.33050567149365</c:v>
                </c:pt>
                <c:pt idx="80">
                  <c:v>64.42155479842485</c:v>
                </c:pt>
                <c:pt idx="81">
                  <c:v>60.44361971089396</c:v>
                </c:pt>
                <c:pt idx="82">
                  <c:v>56.400960081429</c:v>
                </c:pt>
                <c:pt idx="83">
                  <c:v>52.29790489121883</c:v>
                </c:pt>
                <c:pt idx="84">
                  <c:v>48.13884779453154</c:v>
                </c:pt>
                <c:pt idx="85">
                  <c:v>43.92824241387913</c:v>
                </c:pt>
                <c:pt idx="86">
                  <c:v>39.67059757096752</c:v>
                </c:pt>
                <c:pt idx="87">
                  <c:v>35.37047245853675</c:v>
                </c:pt>
                <c:pt idx="88">
                  <c:v>31.0324717582637</c:v>
                </c:pt>
                <c:pt idx="89">
                  <c:v>26.66124070995318</c:v>
                </c:pt>
                <c:pt idx="90">
                  <c:v>22.26146013729919</c:v>
                </c:pt>
                <c:pt idx="91">
                  <c:v>17.83784143554146</c:v>
                </c:pt>
                <c:pt idx="92">
                  <c:v>13.39512152638528</c:v>
                </c:pt>
                <c:pt idx="93">
                  <c:v>8.938057785587508</c:v>
                </c:pt>
                <c:pt idx="94">
                  <c:v>4.47142294863893</c:v>
                </c:pt>
                <c:pt idx="95">
                  <c:v>1.6743002689311E-14</c:v>
                </c:pt>
                <c:pt idx="96">
                  <c:v>-4.471422948638835</c:v>
                </c:pt>
                <c:pt idx="97">
                  <c:v>-8.938057785587414</c:v>
                </c:pt>
                <c:pt idx="98">
                  <c:v>-13.39512152638519</c:v>
                </c:pt>
                <c:pt idx="99">
                  <c:v>-17.83784143554136</c:v>
                </c:pt>
                <c:pt idx="100">
                  <c:v>-22.26146013729909</c:v>
                </c:pt>
                <c:pt idx="101">
                  <c:v>-26.66124070995309</c:v>
                </c:pt>
                <c:pt idx="102">
                  <c:v>-31.0324717582636</c:v>
                </c:pt>
                <c:pt idx="103">
                  <c:v>-35.37047245853665</c:v>
                </c:pt>
                <c:pt idx="104">
                  <c:v>-39.67059757096743</c:v>
                </c:pt>
                <c:pt idx="105">
                  <c:v>-43.92824241387904</c:v>
                </c:pt>
                <c:pt idx="106">
                  <c:v>-48.13884779453144</c:v>
                </c:pt>
                <c:pt idx="107">
                  <c:v>-52.29790489121874</c:v>
                </c:pt>
                <c:pt idx="108">
                  <c:v>-56.40096008142891</c:v>
                </c:pt>
                <c:pt idx="109">
                  <c:v>-60.44361971089387</c:v>
                </c:pt>
                <c:pt idx="110">
                  <c:v>-64.42155479842478</c:v>
                </c:pt>
                <c:pt idx="111">
                  <c:v>-68.33050567149357</c:v>
                </c:pt>
                <c:pt idx="112">
                  <c:v>-72.16628652759677</c:v>
                </c:pt>
                <c:pt idx="113">
                  <c:v>-75.92478991651788</c:v>
                </c:pt>
                <c:pt idx="114">
                  <c:v>-79.60199113868771</c:v>
                </c:pt>
                <c:pt idx="115">
                  <c:v>-83.19395255493384</c:v>
                </c:pt>
                <c:pt idx="116">
                  <c:v>-86.69682780300285</c:v>
                </c:pt>
                <c:pt idx="117">
                  <c:v>-90.10686591634162</c:v>
                </c:pt>
                <c:pt idx="118">
                  <c:v>-93.42041534072632</c:v>
                </c:pt>
                <c:pt idx="119">
                  <c:v>-96.63392784443791</c:v>
                </c:pt>
                <c:pt idx="120">
                  <c:v>-99.74396231779774</c:v>
                </c:pt>
                <c:pt idx="121">
                  <c:v>-102.7471884579938</c:v>
                </c:pt>
                <c:pt idx="122">
                  <c:v>-105.6403903352526</c:v>
                </c:pt>
                <c:pt idx="123">
                  <c:v>-108.4204698365373</c:v>
                </c:pt>
                <c:pt idx="124">
                  <c:v>-111.0844499830843</c:v>
                </c:pt>
                <c:pt idx="125">
                  <c:v>-113.6294781182273</c:v>
                </c:pt>
                <c:pt idx="126">
                  <c:v>-116.0528289620932</c:v>
                </c:pt>
                <c:pt idx="127">
                  <c:v>-118.3519075299002</c:v>
                </c:pt>
                <c:pt idx="128">
                  <c:v>-120.5242519107322</c:v>
                </c:pt>
                <c:pt idx="129">
                  <c:v>-122.5675359038148</c:v>
                </c:pt>
                <c:pt idx="130">
                  <c:v>-124.4795715094695</c:v>
                </c:pt>
                <c:pt idx="131">
                  <c:v>-126.2583112720787</c:v>
                </c:pt>
                <c:pt idx="132">
                  <c:v>-127.9018504725518</c:v>
                </c:pt>
                <c:pt idx="133">
                  <c:v>-129.408429167947</c:v>
                </c:pt>
                <c:pt idx="134">
                  <c:v>-130.7764340760614</c:v>
                </c:pt>
                <c:pt idx="135">
                  <c:v>-132.0044003029746</c:v>
                </c:pt>
                <c:pt idx="136">
                  <c:v>-133.0910129116938</c:v>
                </c:pt>
                <c:pt idx="137">
                  <c:v>-134.0351083302208</c:v>
                </c:pt>
                <c:pt idx="138">
                  <c:v>-134.8356755975344</c:v>
                </c:pt>
                <c:pt idx="139">
                  <c:v>-135.4918574461527</c:v>
                </c:pt>
                <c:pt idx="140">
                  <c:v>-136.0029512201167</c:v>
                </c:pt>
                <c:pt idx="141">
                  <c:v>-136.3684096274118</c:v>
                </c:pt>
                <c:pt idx="142">
                  <c:v>-136.5878413260216</c:v>
                </c:pt>
                <c:pt idx="143">
                  <c:v>-136.6610113429872</c:v>
                </c:pt>
                <c:pt idx="144">
                  <c:v>-136.5878413260216</c:v>
                </c:pt>
                <c:pt idx="145">
                  <c:v>-136.3684096274118</c:v>
                </c:pt>
                <c:pt idx="146">
                  <c:v>-136.0029512201168</c:v>
                </c:pt>
                <c:pt idx="147">
                  <c:v>-135.4918574461527</c:v>
                </c:pt>
                <c:pt idx="148">
                  <c:v>-134.8356755975344</c:v>
                </c:pt>
                <c:pt idx="149">
                  <c:v>-134.0351083302208</c:v>
                </c:pt>
                <c:pt idx="150">
                  <c:v>-133.0910129116939</c:v>
                </c:pt>
                <c:pt idx="151">
                  <c:v>-132.0044003029747</c:v>
                </c:pt>
                <c:pt idx="152">
                  <c:v>-130.7764340760614</c:v>
                </c:pt>
                <c:pt idx="153">
                  <c:v>-129.408429167947</c:v>
                </c:pt>
                <c:pt idx="154">
                  <c:v>-127.9018504725519</c:v>
                </c:pt>
                <c:pt idx="155">
                  <c:v>-126.2583112720787</c:v>
                </c:pt>
                <c:pt idx="156">
                  <c:v>-124.4795715094696</c:v>
                </c:pt>
                <c:pt idx="157">
                  <c:v>-122.5675359038148</c:v>
                </c:pt>
                <c:pt idx="158">
                  <c:v>-120.5242519107322</c:v>
                </c:pt>
                <c:pt idx="159">
                  <c:v>-118.3519075299003</c:v>
                </c:pt>
                <c:pt idx="160">
                  <c:v>-116.0528289620933</c:v>
                </c:pt>
                <c:pt idx="161">
                  <c:v>-113.6294781182274</c:v>
                </c:pt>
                <c:pt idx="162">
                  <c:v>-111.0844499830843</c:v>
                </c:pt>
                <c:pt idx="163">
                  <c:v>-108.4204698365374</c:v>
                </c:pt>
                <c:pt idx="164">
                  <c:v>-105.6403903352528</c:v>
                </c:pt>
                <c:pt idx="165">
                  <c:v>-102.7471884579939</c:v>
                </c:pt>
                <c:pt idx="166">
                  <c:v>-99.74396231779781</c:v>
                </c:pt>
                <c:pt idx="167">
                  <c:v>-96.63392784443798</c:v>
                </c:pt>
                <c:pt idx="168">
                  <c:v>-93.42041534072645</c:v>
                </c:pt>
                <c:pt idx="169">
                  <c:v>-90.10686591634175</c:v>
                </c:pt>
                <c:pt idx="170">
                  <c:v>-86.69682780300293</c:v>
                </c:pt>
                <c:pt idx="171">
                  <c:v>-83.19395255493392</c:v>
                </c:pt>
                <c:pt idx="172">
                  <c:v>-79.60199113868779</c:v>
                </c:pt>
                <c:pt idx="173">
                  <c:v>-75.92478991651801</c:v>
                </c:pt>
                <c:pt idx="174">
                  <c:v>-72.1662865275969</c:v>
                </c:pt>
                <c:pt idx="175">
                  <c:v>-68.33050567149367</c:v>
                </c:pt>
                <c:pt idx="176">
                  <c:v>-64.42155479842486</c:v>
                </c:pt>
                <c:pt idx="177">
                  <c:v>-60.44361971089402</c:v>
                </c:pt>
                <c:pt idx="178">
                  <c:v>-56.40096008142906</c:v>
                </c:pt>
                <c:pt idx="179">
                  <c:v>-52.2979048912189</c:v>
                </c:pt>
                <c:pt idx="180">
                  <c:v>-48.13884779453155</c:v>
                </c:pt>
                <c:pt idx="181">
                  <c:v>-43.92824241387915</c:v>
                </c:pt>
                <c:pt idx="182">
                  <c:v>-39.6705975709676</c:v>
                </c:pt>
                <c:pt idx="183">
                  <c:v>-35.37047245853682</c:v>
                </c:pt>
                <c:pt idx="184">
                  <c:v>-31.03247175826371</c:v>
                </c:pt>
                <c:pt idx="185">
                  <c:v>-26.6612407099532</c:v>
                </c:pt>
                <c:pt idx="186">
                  <c:v>-22.2614601372992</c:v>
                </c:pt>
                <c:pt idx="187">
                  <c:v>-17.83784143554153</c:v>
                </c:pt>
                <c:pt idx="188">
                  <c:v>-13.39512152638536</c:v>
                </c:pt>
                <c:pt idx="189">
                  <c:v>-8.938057785587523</c:v>
                </c:pt>
                <c:pt idx="190">
                  <c:v>-4.471422948638946</c:v>
                </c:pt>
                <c:pt idx="191">
                  <c:v>-3.3486005378622E-14</c:v>
                </c:pt>
              </c:numCache>
            </c:numRef>
          </c:yVal>
          <c:smooth val="0"/>
        </c:ser>
        <c:ser>
          <c:idx val="43"/>
          <c:order val="43"/>
          <c:tx>
            <c:v>field 11v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Sheet1!$EA$2:$EA$193</c:f>
              <c:numCache>
                <c:formatCode>General</c:formatCode>
                <c:ptCount val="192"/>
                <c:pt idx="0">
                  <c:v>136.4963971697792</c:v>
                </c:pt>
                <c:pt idx="1">
                  <c:v>136.2039129642795</c:v>
                </c:pt>
                <c:pt idx="2">
                  <c:v>135.7655781972418</c:v>
                </c:pt>
                <c:pt idx="3">
                  <c:v>135.1818622485135</c:v>
                </c:pt>
                <c:pt idx="4">
                  <c:v>134.453390175753</c:v>
                </c:pt>
                <c:pt idx="5">
                  <c:v>133.5809420451022</c:v>
                </c:pt>
                <c:pt idx="6">
                  <c:v>132.5654520958717</c:v>
                </c:pt>
                <c:pt idx="7">
                  <c:v>131.4080077401345</c:v>
                </c:pt>
                <c:pt idx="8">
                  <c:v>130.1098483982974</c:v>
                </c:pt>
                <c:pt idx="9">
                  <c:v>128.6723641718991</c:v>
                </c:pt>
                <c:pt idx="10">
                  <c:v>127.0970943550543</c:v>
                </c:pt>
                <c:pt idx="11">
                  <c:v>125.385725786139</c:v>
                </c:pt>
                <c:pt idx="12">
                  <c:v>123.5400910414819</c:v>
                </c:pt>
                <c:pt idx="13">
                  <c:v>121.5621664729958</c:v>
                </c:pt>
                <c:pt idx="14">
                  <c:v>119.4540700918501</c:v>
                </c:pt>
                <c:pt idx="15">
                  <c:v>117.2180593004519</c:v>
                </c:pt>
                <c:pt idx="16">
                  <c:v>114.8565284751625</c:v>
                </c:pt>
                <c:pt idx="17">
                  <c:v>112.3720064023396</c:v>
                </c:pt>
                <c:pt idx="18">
                  <c:v>109.7671535704492</c:v>
                </c:pt>
                <c:pt idx="19">
                  <c:v>107.0447593211482</c:v>
                </c:pt>
                <c:pt idx="20">
                  <c:v>104.2077388623872</c:v>
                </c:pt>
                <c:pt idx="21">
                  <c:v>101.2591301467332</c:v>
                </c:pt>
                <c:pt idx="22">
                  <c:v>98.20209061825344</c:v>
                </c:pt>
                <c:pt idx="23">
                  <c:v>95.03989383144547</c:v>
                </c:pt>
                <c:pt idx="24">
                  <c:v>91.77592594583303</c:v>
                </c:pt>
                <c:pt idx="25">
                  <c:v>88.41368209998153</c:v>
                </c:pt>
                <c:pt idx="26">
                  <c:v>84.95676266881608</c:v>
                </c:pt>
                <c:pt idx="27">
                  <c:v>81.40886940825005</c:v>
                </c:pt>
                <c:pt idx="28">
                  <c:v>77.77380149125182</c:v>
                </c:pt>
                <c:pt idx="29">
                  <c:v>74.05545143959542</c:v>
                </c:pt>
                <c:pt idx="30">
                  <c:v>70.25780095565075</c:v>
                </c:pt>
                <c:pt idx="31">
                  <c:v>66.38491665867671</c:v>
                </c:pt>
                <c:pt idx="32">
                  <c:v>62.44094573018374</c:v>
                </c:pt>
                <c:pt idx="33">
                  <c:v>58.43011147302776</c:v>
                </c:pt>
                <c:pt idx="34">
                  <c:v>54.35670878899174</c:v>
                </c:pt>
                <c:pt idx="35">
                  <c:v>50.22509957969738</c:v>
                </c:pt>
                <c:pt idx="36">
                  <c:v>46.03970807577151</c:v>
                </c:pt>
                <c:pt idx="37">
                  <c:v>41.80501609926915</c:v>
                </c:pt>
                <c:pt idx="38">
                  <c:v>37.52555826442623</c:v>
                </c:pt>
                <c:pt idx="39">
                  <c:v>33.20591712188103</c:v>
                </c:pt>
                <c:pt idx="40">
                  <c:v>28.8507182515642</c:v>
                </c:pt>
                <c:pt idx="41">
                  <c:v>24.46462530951189</c:v>
                </c:pt>
                <c:pt idx="42">
                  <c:v>20.05233503390612</c:v>
                </c:pt>
                <c:pt idx="43">
                  <c:v>15.61857221568981</c:v>
                </c:pt>
                <c:pt idx="44">
                  <c:v>11.16808463914234</c:v>
                </c:pt>
                <c:pt idx="45">
                  <c:v>6.705637997833292</c:v>
                </c:pt>
                <c:pt idx="46">
                  <c:v>2.236010791398244</c:v>
                </c:pt>
                <c:pt idx="47">
                  <c:v>-2.236010791398197</c:v>
                </c:pt>
                <c:pt idx="48">
                  <c:v>-6.705637997833244</c:v>
                </c:pt>
                <c:pt idx="49">
                  <c:v>-11.1680846391423</c:v>
                </c:pt>
                <c:pt idx="50">
                  <c:v>-15.61857221568977</c:v>
                </c:pt>
                <c:pt idx="51">
                  <c:v>-20.05233503390607</c:v>
                </c:pt>
                <c:pt idx="52">
                  <c:v>-24.46462530951185</c:v>
                </c:pt>
                <c:pt idx="53">
                  <c:v>-28.85071825156415</c:v>
                </c:pt>
                <c:pt idx="54">
                  <c:v>-33.20591712188098</c:v>
                </c:pt>
                <c:pt idx="55">
                  <c:v>-37.52555826442618</c:v>
                </c:pt>
                <c:pt idx="56">
                  <c:v>-41.8050160992691</c:v>
                </c:pt>
                <c:pt idx="57">
                  <c:v>-46.03970807577147</c:v>
                </c:pt>
                <c:pt idx="58">
                  <c:v>-50.22509957969734</c:v>
                </c:pt>
                <c:pt idx="59">
                  <c:v>-54.3567087889917</c:v>
                </c:pt>
                <c:pt idx="60">
                  <c:v>-58.43011147302771</c:v>
                </c:pt>
                <c:pt idx="61">
                  <c:v>-62.44094573018373</c:v>
                </c:pt>
                <c:pt idx="62">
                  <c:v>-66.38491665867667</c:v>
                </c:pt>
                <c:pt idx="63">
                  <c:v>-70.25780095565072</c:v>
                </c:pt>
                <c:pt idx="64">
                  <c:v>-74.05545143959537</c:v>
                </c:pt>
                <c:pt idx="65">
                  <c:v>-77.77380149125176</c:v>
                </c:pt>
                <c:pt idx="66">
                  <c:v>-81.40886940825004</c:v>
                </c:pt>
                <c:pt idx="67">
                  <c:v>-84.95676266881605</c:v>
                </c:pt>
                <c:pt idx="68">
                  <c:v>-88.4136820999815</c:v>
                </c:pt>
                <c:pt idx="69">
                  <c:v>-91.77592594583298</c:v>
                </c:pt>
                <c:pt idx="70">
                  <c:v>-95.03989383144545</c:v>
                </c:pt>
                <c:pt idx="71">
                  <c:v>-98.20209061825338</c:v>
                </c:pt>
                <c:pt idx="72">
                  <c:v>-101.2591301467332</c:v>
                </c:pt>
                <c:pt idx="73">
                  <c:v>-104.2077388623872</c:v>
                </c:pt>
                <c:pt idx="74">
                  <c:v>-107.0447593211481</c:v>
                </c:pt>
                <c:pt idx="75">
                  <c:v>-109.7671535704492</c:v>
                </c:pt>
                <c:pt idx="76">
                  <c:v>-112.3720064023395</c:v>
                </c:pt>
                <c:pt idx="77">
                  <c:v>-114.8565284751624</c:v>
                </c:pt>
                <c:pt idx="78">
                  <c:v>-117.2180593004518</c:v>
                </c:pt>
                <c:pt idx="79">
                  <c:v>-119.45407009185</c:v>
                </c:pt>
                <c:pt idx="80">
                  <c:v>-121.5621664729957</c:v>
                </c:pt>
                <c:pt idx="81">
                  <c:v>-123.5400910414819</c:v>
                </c:pt>
                <c:pt idx="82">
                  <c:v>-125.3857257861389</c:v>
                </c:pt>
                <c:pt idx="83">
                  <c:v>-127.0970943550542</c:v>
                </c:pt>
                <c:pt idx="84">
                  <c:v>-128.6723641718991</c:v>
                </c:pt>
                <c:pt idx="85">
                  <c:v>-130.1098483982974</c:v>
                </c:pt>
                <c:pt idx="86">
                  <c:v>-131.4080077401345</c:v>
                </c:pt>
                <c:pt idx="87">
                  <c:v>-132.5654520958717</c:v>
                </c:pt>
                <c:pt idx="88">
                  <c:v>-133.5809420451021</c:v>
                </c:pt>
                <c:pt idx="89">
                  <c:v>-134.453390175753</c:v>
                </c:pt>
                <c:pt idx="90">
                  <c:v>-135.1818622485134</c:v>
                </c:pt>
                <c:pt idx="91">
                  <c:v>-135.7655781972418</c:v>
                </c:pt>
                <c:pt idx="92">
                  <c:v>-136.2039129642795</c:v>
                </c:pt>
                <c:pt idx="93">
                  <c:v>-136.4963971697792</c:v>
                </c:pt>
                <c:pt idx="94">
                  <c:v>-136.6427176143275</c:v>
                </c:pt>
                <c:pt idx="95">
                  <c:v>-136.6427176143275</c:v>
                </c:pt>
                <c:pt idx="96">
                  <c:v>-136.4963971697792</c:v>
                </c:pt>
                <c:pt idx="97">
                  <c:v>-136.2039129642795</c:v>
                </c:pt>
                <c:pt idx="98">
                  <c:v>-135.7655781972418</c:v>
                </c:pt>
                <c:pt idx="99">
                  <c:v>-135.1818622485135</c:v>
                </c:pt>
                <c:pt idx="100">
                  <c:v>-134.453390175753</c:v>
                </c:pt>
                <c:pt idx="101">
                  <c:v>-133.5809420451022</c:v>
                </c:pt>
                <c:pt idx="102">
                  <c:v>-132.5654520958717</c:v>
                </c:pt>
                <c:pt idx="103">
                  <c:v>-131.4080077401345</c:v>
                </c:pt>
                <c:pt idx="104">
                  <c:v>-130.1098483982974</c:v>
                </c:pt>
                <c:pt idx="105">
                  <c:v>-128.6723641718991</c:v>
                </c:pt>
                <c:pt idx="106">
                  <c:v>-127.0970943550543</c:v>
                </c:pt>
                <c:pt idx="107">
                  <c:v>-125.385725786139</c:v>
                </c:pt>
                <c:pt idx="108">
                  <c:v>-123.5400910414819</c:v>
                </c:pt>
                <c:pt idx="109">
                  <c:v>-121.5621664729958</c:v>
                </c:pt>
                <c:pt idx="110">
                  <c:v>-119.4540700918501</c:v>
                </c:pt>
                <c:pt idx="111">
                  <c:v>-117.2180593004519</c:v>
                </c:pt>
                <c:pt idx="112">
                  <c:v>-114.8565284751625</c:v>
                </c:pt>
                <c:pt idx="113">
                  <c:v>-112.3720064023396</c:v>
                </c:pt>
                <c:pt idx="114">
                  <c:v>-109.7671535704492</c:v>
                </c:pt>
                <c:pt idx="115">
                  <c:v>-107.0447593211482</c:v>
                </c:pt>
                <c:pt idx="116">
                  <c:v>-104.2077388623873</c:v>
                </c:pt>
                <c:pt idx="117">
                  <c:v>-101.2591301467332</c:v>
                </c:pt>
                <c:pt idx="118">
                  <c:v>-98.20209061825345</c:v>
                </c:pt>
                <c:pt idx="119">
                  <c:v>-95.03989383144551</c:v>
                </c:pt>
                <c:pt idx="120">
                  <c:v>-91.77592594583306</c:v>
                </c:pt>
                <c:pt idx="121">
                  <c:v>-88.41368209998153</c:v>
                </c:pt>
                <c:pt idx="122">
                  <c:v>-84.95676266881618</c:v>
                </c:pt>
                <c:pt idx="123">
                  <c:v>-81.4088694082501</c:v>
                </c:pt>
                <c:pt idx="124">
                  <c:v>-77.77380149125185</c:v>
                </c:pt>
                <c:pt idx="125">
                  <c:v>-74.05545143959544</c:v>
                </c:pt>
                <c:pt idx="126">
                  <c:v>-70.25780095565074</c:v>
                </c:pt>
                <c:pt idx="127">
                  <c:v>-66.38491665867681</c:v>
                </c:pt>
                <c:pt idx="128">
                  <c:v>-62.44094573018382</c:v>
                </c:pt>
                <c:pt idx="129">
                  <c:v>-58.4301114730278</c:v>
                </c:pt>
                <c:pt idx="130">
                  <c:v>-54.35670878899175</c:v>
                </c:pt>
                <c:pt idx="131">
                  <c:v>-50.22509957969737</c:v>
                </c:pt>
                <c:pt idx="132">
                  <c:v>-46.03970807577159</c:v>
                </c:pt>
                <c:pt idx="133">
                  <c:v>-41.80501609926922</c:v>
                </c:pt>
                <c:pt idx="134">
                  <c:v>-37.52555826442628</c:v>
                </c:pt>
                <c:pt idx="135">
                  <c:v>-33.20591712188105</c:v>
                </c:pt>
                <c:pt idx="136">
                  <c:v>-28.85071825156431</c:v>
                </c:pt>
                <c:pt idx="137">
                  <c:v>-24.46462530951197</c:v>
                </c:pt>
                <c:pt idx="138">
                  <c:v>-20.05233503390616</c:v>
                </c:pt>
                <c:pt idx="139">
                  <c:v>-15.61857221568983</c:v>
                </c:pt>
                <c:pt idx="140">
                  <c:v>-11.16808463914236</c:v>
                </c:pt>
                <c:pt idx="141">
                  <c:v>-6.7056379978334</c:v>
                </c:pt>
                <c:pt idx="142">
                  <c:v>-2.236010791398321</c:v>
                </c:pt>
                <c:pt idx="143">
                  <c:v>2.236010791398149</c:v>
                </c:pt>
                <c:pt idx="144">
                  <c:v>6.705637997833227</c:v>
                </c:pt>
                <c:pt idx="145">
                  <c:v>11.16808463914231</c:v>
                </c:pt>
                <c:pt idx="146">
                  <c:v>15.61857221568966</c:v>
                </c:pt>
                <c:pt idx="147">
                  <c:v>20.052335033906</c:v>
                </c:pt>
                <c:pt idx="148">
                  <c:v>24.4646253095118</c:v>
                </c:pt>
                <c:pt idx="149">
                  <c:v>28.85071825156414</c:v>
                </c:pt>
                <c:pt idx="150">
                  <c:v>33.205917121881</c:v>
                </c:pt>
                <c:pt idx="151">
                  <c:v>37.52555826442611</c:v>
                </c:pt>
                <c:pt idx="152">
                  <c:v>41.80501609926905</c:v>
                </c:pt>
                <c:pt idx="153">
                  <c:v>46.03970807577143</c:v>
                </c:pt>
                <c:pt idx="154">
                  <c:v>50.22509957969731</c:v>
                </c:pt>
                <c:pt idx="155">
                  <c:v>54.3567087889916</c:v>
                </c:pt>
                <c:pt idx="156">
                  <c:v>58.43011147302764</c:v>
                </c:pt>
                <c:pt idx="157">
                  <c:v>62.44094573018366</c:v>
                </c:pt>
                <c:pt idx="158">
                  <c:v>66.38491665867665</c:v>
                </c:pt>
                <c:pt idx="159">
                  <c:v>70.25780095565071</c:v>
                </c:pt>
                <c:pt idx="160">
                  <c:v>74.05545143959532</c:v>
                </c:pt>
                <c:pt idx="161">
                  <c:v>77.7738014912517</c:v>
                </c:pt>
                <c:pt idx="162">
                  <c:v>81.40886940824996</c:v>
                </c:pt>
                <c:pt idx="163">
                  <c:v>84.95676266881604</c:v>
                </c:pt>
                <c:pt idx="164">
                  <c:v>88.41368209998148</c:v>
                </c:pt>
                <c:pt idx="165">
                  <c:v>91.77592594583292</c:v>
                </c:pt>
                <c:pt idx="166">
                  <c:v>95.03989383144538</c:v>
                </c:pt>
                <c:pt idx="167">
                  <c:v>98.20209061825337</c:v>
                </c:pt>
                <c:pt idx="168">
                  <c:v>101.2591301467332</c:v>
                </c:pt>
                <c:pt idx="169">
                  <c:v>104.2077388623872</c:v>
                </c:pt>
                <c:pt idx="170">
                  <c:v>107.0447593211481</c:v>
                </c:pt>
                <c:pt idx="171">
                  <c:v>109.7671535704491</c:v>
                </c:pt>
                <c:pt idx="172">
                  <c:v>112.3720064023395</c:v>
                </c:pt>
                <c:pt idx="173">
                  <c:v>114.8565284751624</c:v>
                </c:pt>
                <c:pt idx="174">
                  <c:v>117.2180593004518</c:v>
                </c:pt>
                <c:pt idx="175">
                  <c:v>119.45407009185</c:v>
                </c:pt>
                <c:pt idx="176">
                  <c:v>121.5621664729957</c:v>
                </c:pt>
                <c:pt idx="177">
                  <c:v>123.5400910414819</c:v>
                </c:pt>
                <c:pt idx="178">
                  <c:v>125.3857257861389</c:v>
                </c:pt>
                <c:pt idx="179">
                  <c:v>127.0970943550542</c:v>
                </c:pt>
                <c:pt idx="180">
                  <c:v>128.6723641718991</c:v>
                </c:pt>
                <c:pt idx="181">
                  <c:v>130.1098483982974</c:v>
                </c:pt>
                <c:pt idx="182">
                  <c:v>131.4080077401344</c:v>
                </c:pt>
                <c:pt idx="183">
                  <c:v>132.5654520958717</c:v>
                </c:pt>
                <c:pt idx="184">
                  <c:v>133.5809420451021</c:v>
                </c:pt>
                <c:pt idx="185">
                  <c:v>134.453390175753</c:v>
                </c:pt>
                <c:pt idx="186">
                  <c:v>135.1818622485134</c:v>
                </c:pt>
                <c:pt idx="187">
                  <c:v>135.7655781972418</c:v>
                </c:pt>
                <c:pt idx="188">
                  <c:v>136.2039129642795</c:v>
                </c:pt>
                <c:pt idx="189">
                  <c:v>136.4963971697792</c:v>
                </c:pt>
                <c:pt idx="190">
                  <c:v>136.6427176143275</c:v>
                </c:pt>
                <c:pt idx="191">
                  <c:v>136.6427176143275</c:v>
                </c:pt>
              </c:numCache>
            </c:numRef>
          </c:xVal>
          <c:yVal>
            <c:numRef>
              <c:f>Sheet1!$EB$2:$EB$193</c:f>
              <c:numCache>
                <c:formatCode>General</c:formatCode>
                <c:ptCount val="192"/>
                <c:pt idx="0">
                  <c:v>6.705637997833275</c:v>
                </c:pt>
                <c:pt idx="1">
                  <c:v>11.16808463914233</c:v>
                </c:pt>
                <c:pt idx="2">
                  <c:v>15.61857221568978</c:v>
                </c:pt>
                <c:pt idx="3">
                  <c:v>20.05233503390609</c:v>
                </c:pt>
                <c:pt idx="4">
                  <c:v>24.46462530951187</c:v>
                </c:pt>
                <c:pt idx="5">
                  <c:v>28.85071825156418</c:v>
                </c:pt>
                <c:pt idx="6">
                  <c:v>33.20591712188101</c:v>
                </c:pt>
                <c:pt idx="7">
                  <c:v>37.52555826442622</c:v>
                </c:pt>
                <c:pt idx="8">
                  <c:v>41.80501609926914</c:v>
                </c:pt>
                <c:pt idx="9">
                  <c:v>46.03970807577149</c:v>
                </c:pt>
                <c:pt idx="10">
                  <c:v>50.22509957969735</c:v>
                </c:pt>
                <c:pt idx="11">
                  <c:v>54.35670878899172</c:v>
                </c:pt>
                <c:pt idx="12">
                  <c:v>58.43011147302774</c:v>
                </c:pt>
                <c:pt idx="13">
                  <c:v>62.44094573018373</c:v>
                </c:pt>
                <c:pt idx="14">
                  <c:v>66.38491665867671</c:v>
                </c:pt>
                <c:pt idx="15">
                  <c:v>70.25780095565072</c:v>
                </c:pt>
                <c:pt idx="16">
                  <c:v>74.0554514395954</c:v>
                </c:pt>
                <c:pt idx="17">
                  <c:v>77.77380149125179</c:v>
                </c:pt>
                <c:pt idx="18">
                  <c:v>81.40886940825</c:v>
                </c:pt>
                <c:pt idx="19">
                  <c:v>84.95676266881606</c:v>
                </c:pt>
                <c:pt idx="20">
                  <c:v>88.4136820999815</c:v>
                </c:pt>
                <c:pt idx="21">
                  <c:v>91.775925945833</c:v>
                </c:pt>
                <c:pt idx="22">
                  <c:v>95.03989383144545</c:v>
                </c:pt>
                <c:pt idx="23">
                  <c:v>98.20209061825341</c:v>
                </c:pt>
                <c:pt idx="24">
                  <c:v>101.2591301467332</c:v>
                </c:pt>
                <c:pt idx="25">
                  <c:v>104.2077388623872</c:v>
                </c:pt>
                <c:pt idx="26">
                  <c:v>107.0447593211482</c:v>
                </c:pt>
                <c:pt idx="27">
                  <c:v>109.7671535704492</c:v>
                </c:pt>
                <c:pt idx="28">
                  <c:v>112.3720064023395</c:v>
                </c:pt>
                <c:pt idx="29">
                  <c:v>114.8565284751625</c:v>
                </c:pt>
                <c:pt idx="30">
                  <c:v>117.2180593004518</c:v>
                </c:pt>
                <c:pt idx="31">
                  <c:v>119.4540700918501</c:v>
                </c:pt>
                <c:pt idx="32">
                  <c:v>121.5621664729957</c:v>
                </c:pt>
                <c:pt idx="33">
                  <c:v>123.5400910414819</c:v>
                </c:pt>
                <c:pt idx="34">
                  <c:v>125.3857257861389</c:v>
                </c:pt>
                <c:pt idx="35">
                  <c:v>127.0970943550543</c:v>
                </c:pt>
                <c:pt idx="36">
                  <c:v>128.6723641718991</c:v>
                </c:pt>
                <c:pt idx="37">
                  <c:v>130.1098483982974</c:v>
                </c:pt>
                <c:pt idx="38">
                  <c:v>131.4080077401345</c:v>
                </c:pt>
                <c:pt idx="39">
                  <c:v>132.5654520958717</c:v>
                </c:pt>
                <c:pt idx="40">
                  <c:v>133.5809420451021</c:v>
                </c:pt>
                <c:pt idx="41">
                  <c:v>134.453390175753</c:v>
                </c:pt>
                <c:pt idx="42">
                  <c:v>135.1818622485134</c:v>
                </c:pt>
                <c:pt idx="43">
                  <c:v>135.7655781972418</c:v>
                </c:pt>
                <c:pt idx="44">
                  <c:v>136.2039129642795</c:v>
                </c:pt>
                <c:pt idx="45">
                  <c:v>136.4963971697792</c:v>
                </c:pt>
                <c:pt idx="46">
                  <c:v>136.6427176143275</c:v>
                </c:pt>
                <c:pt idx="47">
                  <c:v>136.6427176143275</c:v>
                </c:pt>
                <c:pt idx="48">
                  <c:v>136.4963971697792</c:v>
                </c:pt>
                <c:pt idx="49">
                  <c:v>136.2039129642795</c:v>
                </c:pt>
                <c:pt idx="50">
                  <c:v>135.7655781972418</c:v>
                </c:pt>
                <c:pt idx="51">
                  <c:v>135.1818622485135</c:v>
                </c:pt>
                <c:pt idx="52">
                  <c:v>134.453390175753</c:v>
                </c:pt>
                <c:pt idx="53">
                  <c:v>133.5809420451022</c:v>
                </c:pt>
                <c:pt idx="54">
                  <c:v>132.5654520958717</c:v>
                </c:pt>
                <c:pt idx="55">
                  <c:v>131.4080077401345</c:v>
                </c:pt>
                <c:pt idx="56">
                  <c:v>130.1098483982974</c:v>
                </c:pt>
                <c:pt idx="57">
                  <c:v>128.6723641718991</c:v>
                </c:pt>
                <c:pt idx="58">
                  <c:v>127.0970943550543</c:v>
                </c:pt>
                <c:pt idx="59">
                  <c:v>125.385725786139</c:v>
                </c:pt>
                <c:pt idx="60">
                  <c:v>123.5400910414819</c:v>
                </c:pt>
                <c:pt idx="61">
                  <c:v>121.5621664729958</c:v>
                </c:pt>
                <c:pt idx="62">
                  <c:v>119.4540700918501</c:v>
                </c:pt>
                <c:pt idx="63">
                  <c:v>117.2180593004519</c:v>
                </c:pt>
                <c:pt idx="64">
                  <c:v>114.8565284751625</c:v>
                </c:pt>
                <c:pt idx="65">
                  <c:v>112.3720064023396</c:v>
                </c:pt>
                <c:pt idx="66">
                  <c:v>109.7671535704492</c:v>
                </c:pt>
                <c:pt idx="67">
                  <c:v>107.0447593211482</c:v>
                </c:pt>
                <c:pt idx="68">
                  <c:v>104.2077388623872</c:v>
                </c:pt>
                <c:pt idx="69">
                  <c:v>101.2591301467332</c:v>
                </c:pt>
                <c:pt idx="70">
                  <c:v>98.20209061825345</c:v>
                </c:pt>
                <c:pt idx="71">
                  <c:v>95.03989383144551</c:v>
                </c:pt>
                <c:pt idx="72">
                  <c:v>91.77592594583305</c:v>
                </c:pt>
                <c:pt idx="73">
                  <c:v>88.41368209998151</c:v>
                </c:pt>
                <c:pt idx="74">
                  <c:v>84.95676266881612</c:v>
                </c:pt>
                <c:pt idx="75">
                  <c:v>81.40886940825005</c:v>
                </c:pt>
                <c:pt idx="76">
                  <c:v>77.77380149125185</c:v>
                </c:pt>
                <c:pt idx="77">
                  <c:v>74.05545143959544</c:v>
                </c:pt>
                <c:pt idx="78">
                  <c:v>70.25780095565078</c:v>
                </c:pt>
                <c:pt idx="79">
                  <c:v>66.38491665867675</c:v>
                </c:pt>
                <c:pt idx="80">
                  <c:v>62.44094573018375</c:v>
                </c:pt>
                <c:pt idx="81">
                  <c:v>58.43011147302779</c:v>
                </c:pt>
                <c:pt idx="82">
                  <c:v>54.35670878899174</c:v>
                </c:pt>
                <c:pt idx="83">
                  <c:v>50.22509957969741</c:v>
                </c:pt>
                <c:pt idx="84">
                  <c:v>46.03970807577152</c:v>
                </c:pt>
                <c:pt idx="85">
                  <c:v>41.80501609926915</c:v>
                </c:pt>
                <c:pt idx="86">
                  <c:v>37.52555826442627</c:v>
                </c:pt>
                <c:pt idx="87">
                  <c:v>33.20591712188104</c:v>
                </c:pt>
                <c:pt idx="88">
                  <c:v>28.85071825156424</c:v>
                </c:pt>
                <c:pt idx="89">
                  <c:v>24.4646253095119</c:v>
                </c:pt>
                <c:pt idx="90">
                  <c:v>20.05233503390616</c:v>
                </c:pt>
                <c:pt idx="91">
                  <c:v>15.61857221568982</c:v>
                </c:pt>
                <c:pt idx="92">
                  <c:v>11.16808463914235</c:v>
                </c:pt>
                <c:pt idx="93">
                  <c:v>6.70563799783333</c:v>
                </c:pt>
                <c:pt idx="94">
                  <c:v>2.236010791398252</c:v>
                </c:pt>
                <c:pt idx="95">
                  <c:v>-2.236010791398158</c:v>
                </c:pt>
                <c:pt idx="96">
                  <c:v>-6.705637997833236</c:v>
                </c:pt>
                <c:pt idx="97">
                  <c:v>-11.16808463914226</c:v>
                </c:pt>
                <c:pt idx="98">
                  <c:v>-15.61857221568973</c:v>
                </c:pt>
                <c:pt idx="99">
                  <c:v>-20.05233503390606</c:v>
                </c:pt>
                <c:pt idx="100">
                  <c:v>-24.46462530951181</c:v>
                </c:pt>
                <c:pt idx="101">
                  <c:v>-28.85071825156415</c:v>
                </c:pt>
                <c:pt idx="102">
                  <c:v>-33.20591712188095</c:v>
                </c:pt>
                <c:pt idx="103">
                  <c:v>-37.52555826442618</c:v>
                </c:pt>
                <c:pt idx="104">
                  <c:v>-41.80501609926907</c:v>
                </c:pt>
                <c:pt idx="105">
                  <c:v>-46.03970807577144</c:v>
                </c:pt>
                <c:pt idx="106">
                  <c:v>-50.22509957969732</c:v>
                </c:pt>
                <c:pt idx="107">
                  <c:v>-54.35670878899166</c:v>
                </c:pt>
                <c:pt idx="108">
                  <c:v>-58.4301114730277</c:v>
                </c:pt>
                <c:pt idx="109">
                  <c:v>-62.44094573018368</c:v>
                </c:pt>
                <c:pt idx="110">
                  <c:v>-66.38491665867667</c:v>
                </c:pt>
                <c:pt idx="111">
                  <c:v>-70.25780095565071</c:v>
                </c:pt>
                <c:pt idx="112">
                  <c:v>-74.05545143959536</c:v>
                </c:pt>
                <c:pt idx="113">
                  <c:v>-77.77380149125176</c:v>
                </c:pt>
                <c:pt idx="114">
                  <c:v>-81.40886940824996</c:v>
                </c:pt>
                <c:pt idx="115">
                  <c:v>-84.95676266881605</c:v>
                </c:pt>
                <c:pt idx="116">
                  <c:v>-88.41368209998145</c:v>
                </c:pt>
                <c:pt idx="117">
                  <c:v>-91.77592594583298</c:v>
                </c:pt>
                <c:pt idx="118">
                  <c:v>-95.03989383144544</c:v>
                </c:pt>
                <c:pt idx="119">
                  <c:v>-98.20209061825338</c:v>
                </c:pt>
                <c:pt idx="120">
                  <c:v>-101.2591301467332</c:v>
                </c:pt>
                <c:pt idx="121">
                  <c:v>-104.2077388623872</c:v>
                </c:pt>
                <c:pt idx="122">
                  <c:v>-107.0447593211481</c:v>
                </c:pt>
                <c:pt idx="123">
                  <c:v>-109.7671535704491</c:v>
                </c:pt>
                <c:pt idx="124">
                  <c:v>-112.3720064023395</c:v>
                </c:pt>
                <c:pt idx="125">
                  <c:v>-114.8565284751624</c:v>
                </c:pt>
                <c:pt idx="126">
                  <c:v>-117.2180593004518</c:v>
                </c:pt>
                <c:pt idx="127">
                  <c:v>-119.45407009185</c:v>
                </c:pt>
                <c:pt idx="128">
                  <c:v>-121.5621664729957</c:v>
                </c:pt>
                <c:pt idx="129">
                  <c:v>-123.5400910414819</c:v>
                </c:pt>
                <c:pt idx="130">
                  <c:v>-125.3857257861389</c:v>
                </c:pt>
                <c:pt idx="131">
                  <c:v>-127.0970943550543</c:v>
                </c:pt>
                <c:pt idx="132">
                  <c:v>-128.6723641718991</c:v>
                </c:pt>
                <c:pt idx="133">
                  <c:v>-130.1098483982974</c:v>
                </c:pt>
                <c:pt idx="134">
                  <c:v>-131.4080077401344</c:v>
                </c:pt>
                <c:pt idx="135">
                  <c:v>-132.5654520958717</c:v>
                </c:pt>
                <c:pt idx="136">
                  <c:v>-133.5809420451021</c:v>
                </c:pt>
                <c:pt idx="137">
                  <c:v>-134.453390175753</c:v>
                </c:pt>
                <c:pt idx="138">
                  <c:v>-135.1818622485134</c:v>
                </c:pt>
                <c:pt idx="139">
                  <c:v>-135.7655781972418</c:v>
                </c:pt>
                <c:pt idx="140">
                  <c:v>-136.2039129642795</c:v>
                </c:pt>
                <c:pt idx="141">
                  <c:v>-136.4963971697792</c:v>
                </c:pt>
                <c:pt idx="142">
                  <c:v>-136.6427176143275</c:v>
                </c:pt>
                <c:pt idx="143">
                  <c:v>-136.6427176143275</c:v>
                </c:pt>
                <c:pt idx="144">
                  <c:v>-136.4963971697792</c:v>
                </c:pt>
                <c:pt idx="145">
                  <c:v>-136.2039129642795</c:v>
                </c:pt>
                <c:pt idx="146">
                  <c:v>-135.7655781972418</c:v>
                </c:pt>
                <c:pt idx="147">
                  <c:v>-135.1818622485135</c:v>
                </c:pt>
                <c:pt idx="148">
                  <c:v>-134.453390175753</c:v>
                </c:pt>
                <c:pt idx="149">
                  <c:v>-133.5809420451022</c:v>
                </c:pt>
                <c:pt idx="150">
                  <c:v>-132.5654520958717</c:v>
                </c:pt>
                <c:pt idx="151">
                  <c:v>-131.4080077401345</c:v>
                </c:pt>
                <c:pt idx="152">
                  <c:v>-130.1098483982974</c:v>
                </c:pt>
                <c:pt idx="153">
                  <c:v>-128.6723641718991</c:v>
                </c:pt>
                <c:pt idx="154">
                  <c:v>-127.0970943550543</c:v>
                </c:pt>
                <c:pt idx="155">
                  <c:v>-125.385725786139</c:v>
                </c:pt>
                <c:pt idx="156">
                  <c:v>-123.5400910414819</c:v>
                </c:pt>
                <c:pt idx="157">
                  <c:v>-121.5621664729958</c:v>
                </c:pt>
                <c:pt idx="158">
                  <c:v>-119.4540700918501</c:v>
                </c:pt>
                <c:pt idx="159">
                  <c:v>-117.2180593004519</c:v>
                </c:pt>
                <c:pt idx="160">
                  <c:v>-114.8565284751625</c:v>
                </c:pt>
                <c:pt idx="161">
                  <c:v>-112.3720064023396</c:v>
                </c:pt>
                <c:pt idx="162">
                  <c:v>-109.7671535704492</c:v>
                </c:pt>
                <c:pt idx="163">
                  <c:v>-107.0447593211482</c:v>
                </c:pt>
                <c:pt idx="164">
                  <c:v>-104.2077388623873</c:v>
                </c:pt>
                <c:pt idx="165">
                  <c:v>-101.2591301467333</c:v>
                </c:pt>
                <c:pt idx="166">
                  <c:v>-98.20209061825349</c:v>
                </c:pt>
                <c:pt idx="167">
                  <c:v>-95.03989383144551</c:v>
                </c:pt>
                <c:pt idx="168">
                  <c:v>-91.77592594583306</c:v>
                </c:pt>
                <c:pt idx="169">
                  <c:v>-88.41368209998153</c:v>
                </c:pt>
                <c:pt idx="170">
                  <c:v>-84.95676266881618</c:v>
                </c:pt>
                <c:pt idx="171">
                  <c:v>-81.4088694082501</c:v>
                </c:pt>
                <c:pt idx="172">
                  <c:v>-77.77380149125186</c:v>
                </c:pt>
                <c:pt idx="173">
                  <c:v>-74.05545143959547</c:v>
                </c:pt>
                <c:pt idx="174">
                  <c:v>-70.25780095565086</c:v>
                </c:pt>
                <c:pt idx="175">
                  <c:v>-66.38491665867681</c:v>
                </c:pt>
                <c:pt idx="176">
                  <c:v>-62.44094573018382</c:v>
                </c:pt>
                <c:pt idx="177">
                  <c:v>-58.4301114730278</c:v>
                </c:pt>
                <c:pt idx="178">
                  <c:v>-54.35670878899176</c:v>
                </c:pt>
                <c:pt idx="179">
                  <c:v>-50.22509957969748</c:v>
                </c:pt>
                <c:pt idx="180">
                  <c:v>-46.0397080757716</c:v>
                </c:pt>
                <c:pt idx="181">
                  <c:v>-41.80501609926922</c:v>
                </c:pt>
                <c:pt idx="182">
                  <c:v>-37.52555826442628</c:v>
                </c:pt>
                <c:pt idx="183">
                  <c:v>-33.20591712188106</c:v>
                </c:pt>
                <c:pt idx="184">
                  <c:v>-28.85071825156431</c:v>
                </c:pt>
                <c:pt idx="185">
                  <c:v>-24.46462530951198</c:v>
                </c:pt>
                <c:pt idx="186">
                  <c:v>-20.05233503390617</c:v>
                </c:pt>
                <c:pt idx="187">
                  <c:v>-15.61857221568984</c:v>
                </c:pt>
                <c:pt idx="188">
                  <c:v>-11.16808463914237</c:v>
                </c:pt>
                <c:pt idx="189">
                  <c:v>-6.705637997833408</c:v>
                </c:pt>
                <c:pt idx="190">
                  <c:v>-2.23601079139833</c:v>
                </c:pt>
                <c:pt idx="191">
                  <c:v>2.236010791398141</c:v>
                </c:pt>
              </c:numCache>
            </c:numRef>
          </c:yVal>
          <c:smooth val="0"/>
        </c:ser>
        <c:ser>
          <c:idx val="44"/>
          <c:order val="44"/>
          <c:tx>
            <c:v>guard sense 11u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Sheet1!$ED$2:$ED$193</c:f>
              <c:numCache>
                <c:formatCode>General</c:formatCode>
                <c:ptCount val="192"/>
                <c:pt idx="0">
                  <c:v>140.9820359657249</c:v>
                </c:pt>
                <c:pt idx="1">
                  <c:v>140.0758282048384</c:v>
                </c:pt>
                <c:pt idx="2">
                  <c:v>138.5697942427464</c:v>
                </c:pt>
                <c:pt idx="3">
                  <c:v>136.4703831480852</c:v>
                </c:pt>
                <c:pt idx="4">
                  <c:v>133.7865849214695</c:v>
                </c:pt>
                <c:pt idx="5">
                  <c:v>130.5298919989298</c:v>
                </c:pt>
                <c:pt idx="6">
                  <c:v>126.7142500395372</c:v>
                </c:pt>
                <c:pt idx="7">
                  <c:v>122.3559982079497</c:v>
                </c:pt>
                <c:pt idx="8">
                  <c:v>117.4737992076011</c:v>
                </c:pt>
                <c:pt idx="9">
                  <c:v>112.0885593641399</c:v>
                </c:pt>
                <c:pt idx="10">
                  <c:v>106.2233391013327</c:v>
                </c:pt>
                <c:pt idx="11">
                  <c:v>99.90325419278986</c:v>
                </c:pt>
                <c:pt idx="12">
                  <c:v>93.15536821236694</c:v>
                </c:pt>
                <c:pt idx="13">
                  <c:v>86.00857664378633</c:v>
                </c:pt>
                <c:pt idx="14">
                  <c:v>78.49348314574014</c:v>
                </c:pt>
                <c:pt idx="15">
                  <c:v>70.64226850232511</c:v>
                </c:pt>
                <c:pt idx="16">
                  <c:v>62.48855281998477</c:v>
                </c:pt>
                <c:pt idx="17">
                  <c:v>54.06725156105208</c:v>
                </c:pt>
                <c:pt idx="18">
                  <c:v>45.41442603037952</c:v>
                </c:pt>
                <c:pt idx="19">
                  <c:v>36.56712895529535</c:v>
                </c:pt>
                <c:pt idx="20">
                  <c:v>27.5632458201368</c:v>
                </c:pt>
                <c:pt idx="21">
                  <c:v>18.44133263478998</c:v>
                </c:pt>
                <c:pt idx="22">
                  <c:v>9.240450831936096</c:v>
                </c:pt>
                <c:pt idx="23">
                  <c:v>8.65472661068635E-15</c:v>
                </c:pt>
                <c:pt idx="24">
                  <c:v>-9.240450831936046</c:v>
                </c:pt>
                <c:pt idx="25">
                  <c:v>-18.44133263478993</c:v>
                </c:pt>
                <c:pt idx="26">
                  <c:v>-27.56324582013675</c:v>
                </c:pt>
                <c:pt idx="27">
                  <c:v>-36.5671289552953</c:v>
                </c:pt>
                <c:pt idx="28">
                  <c:v>-45.41442603037947</c:v>
                </c:pt>
                <c:pt idx="29">
                  <c:v>-54.06725156105204</c:v>
                </c:pt>
                <c:pt idx="30">
                  <c:v>-62.48855281998473</c:v>
                </c:pt>
                <c:pt idx="31">
                  <c:v>-70.64226850232507</c:v>
                </c:pt>
                <c:pt idx="32">
                  <c:v>-78.49348314574008</c:v>
                </c:pt>
                <c:pt idx="33">
                  <c:v>-86.00857664378627</c:v>
                </c:pt>
                <c:pt idx="34">
                  <c:v>-93.15536821236687</c:v>
                </c:pt>
                <c:pt idx="35">
                  <c:v>-99.90325419278984</c:v>
                </c:pt>
                <c:pt idx="36">
                  <c:v>-106.2233391013326</c:v>
                </c:pt>
                <c:pt idx="37">
                  <c:v>-112.0885593641398</c:v>
                </c:pt>
                <c:pt idx="38">
                  <c:v>-117.4737992076011</c:v>
                </c:pt>
                <c:pt idx="39">
                  <c:v>-122.3559982079496</c:v>
                </c:pt>
                <c:pt idx="40">
                  <c:v>-126.7142500395371</c:v>
                </c:pt>
                <c:pt idx="41">
                  <c:v>-130.5298919989298</c:v>
                </c:pt>
                <c:pt idx="42">
                  <c:v>-133.7865849214694</c:v>
                </c:pt>
                <c:pt idx="43">
                  <c:v>-136.4703831480852</c:v>
                </c:pt>
                <c:pt idx="44">
                  <c:v>-138.5697942427464</c:v>
                </c:pt>
                <c:pt idx="45">
                  <c:v>-140.0758282048384</c:v>
                </c:pt>
                <c:pt idx="46">
                  <c:v>-140.9820359657249</c:v>
                </c:pt>
                <c:pt idx="47">
                  <c:v>-141.2845370046502</c:v>
                </c:pt>
                <c:pt idx="48">
                  <c:v>-140.9820359657249</c:v>
                </c:pt>
                <c:pt idx="49">
                  <c:v>-140.0758282048384</c:v>
                </c:pt>
                <c:pt idx="50">
                  <c:v>-138.5697942427464</c:v>
                </c:pt>
                <c:pt idx="51">
                  <c:v>-136.4703831480852</c:v>
                </c:pt>
                <c:pt idx="52">
                  <c:v>-133.7865849214695</c:v>
                </c:pt>
                <c:pt idx="53">
                  <c:v>-130.5298919989298</c:v>
                </c:pt>
                <c:pt idx="54">
                  <c:v>-126.7142500395372</c:v>
                </c:pt>
                <c:pt idx="55">
                  <c:v>-122.3559982079497</c:v>
                </c:pt>
                <c:pt idx="56">
                  <c:v>-117.4737992076011</c:v>
                </c:pt>
                <c:pt idx="57">
                  <c:v>-112.0885593641399</c:v>
                </c:pt>
                <c:pt idx="58">
                  <c:v>-106.2233391013327</c:v>
                </c:pt>
                <c:pt idx="59">
                  <c:v>-99.90325419278992</c:v>
                </c:pt>
                <c:pt idx="60">
                  <c:v>-93.15536821236695</c:v>
                </c:pt>
                <c:pt idx="61">
                  <c:v>-86.00857664378636</c:v>
                </c:pt>
                <c:pt idx="62">
                  <c:v>-78.49348314574022</c:v>
                </c:pt>
                <c:pt idx="63">
                  <c:v>-70.64226850232515</c:v>
                </c:pt>
                <c:pt idx="64">
                  <c:v>-62.48855281998476</c:v>
                </c:pt>
                <c:pt idx="65">
                  <c:v>-54.06725156105215</c:v>
                </c:pt>
                <c:pt idx="66">
                  <c:v>-45.41442603037954</c:v>
                </c:pt>
                <c:pt idx="67">
                  <c:v>-36.56712895529543</c:v>
                </c:pt>
                <c:pt idx="68">
                  <c:v>-27.56324582013685</c:v>
                </c:pt>
                <c:pt idx="69">
                  <c:v>-18.44133263479009</c:v>
                </c:pt>
                <c:pt idx="70">
                  <c:v>-9.240450831936144</c:v>
                </c:pt>
                <c:pt idx="71">
                  <c:v>-2.5964179832059E-14</c:v>
                </c:pt>
                <c:pt idx="72">
                  <c:v>9.240450831935968</c:v>
                </c:pt>
                <c:pt idx="73">
                  <c:v>18.44133263478992</c:v>
                </c:pt>
                <c:pt idx="74">
                  <c:v>27.56324582013668</c:v>
                </c:pt>
                <c:pt idx="75">
                  <c:v>36.56712895529525</c:v>
                </c:pt>
                <c:pt idx="76">
                  <c:v>45.41442603037949</c:v>
                </c:pt>
                <c:pt idx="77">
                  <c:v>54.06725156105199</c:v>
                </c:pt>
                <c:pt idx="78">
                  <c:v>62.4885528199847</c:v>
                </c:pt>
                <c:pt idx="79">
                  <c:v>70.642268502325</c:v>
                </c:pt>
                <c:pt idx="80">
                  <c:v>78.49348314574007</c:v>
                </c:pt>
                <c:pt idx="81">
                  <c:v>86.00857664378621</c:v>
                </c:pt>
                <c:pt idx="82">
                  <c:v>93.15536821236685</c:v>
                </c:pt>
                <c:pt idx="83">
                  <c:v>99.90325419278983</c:v>
                </c:pt>
                <c:pt idx="84">
                  <c:v>106.2233391013326</c:v>
                </c:pt>
                <c:pt idx="85">
                  <c:v>112.0885593641398</c:v>
                </c:pt>
                <c:pt idx="86">
                  <c:v>117.473799207601</c:v>
                </c:pt>
                <c:pt idx="87">
                  <c:v>122.3559982079496</c:v>
                </c:pt>
                <c:pt idx="88">
                  <c:v>126.7142500395371</c:v>
                </c:pt>
                <c:pt idx="89">
                  <c:v>130.5298919989298</c:v>
                </c:pt>
                <c:pt idx="90">
                  <c:v>133.7865849214694</c:v>
                </c:pt>
                <c:pt idx="91">
                  <c:v>136.4703831480851</c:v>
                </c:pt>
                <c:pt idx="92">
                  <c:v>138.5697942427464</c:v>
                </c:pt>
                <c:pt idx="93">
                  <c:v>140.0758282048384</c:v>
                </c:pt>
                <c:pt idx="94">
                  <c:v>140.9820359657249</c:v>
                </c:pt>
                <c:pt idx="95">
                  <c:v>141.2845370046502</c:v>
                </c:pt>
              </c:numCache>
            </c:numRef>
          </c:xVal>
          <c:yVal>
            <c:numRef>
              <c:f>Sheet1!$EE$2:$EE$193</c:f>
              <c:numCache>
                <c:formatCode>General</c:formatCode>
                <c:ptCount val="192"/>
                <c:pt idx="0">
                  <c:v>9.240450831936065</c:v>
                </c:pt>
                <c:pt idx="1">
                  <c:v>18.44133263478996</c:v>
                </c:pt>
                <c:pt idx="2">
                  <c:v>27.56324582013679</c:v>
                </c:pt>
                <c:pt idx="3">
                  <c:v>36.56712895529532</c:v>
                </c:pt>
                <c:pt idx="4">
                  <c:v>45.4144260303795</c:v>
                </c:pt>
                <c:pt idx="5">
                  <c:v>54.06725156105207</c:v>
                </c:pt>
                <c:pt idx="6">
                  <c:v>62.48855281998474</c:v>
                </c:pt>
                <c:pt idx="7">
                  <c:v>70.64226850232508</c:v>
                </c:pt>
                <c:pt idx="8">
                  <c:v>78.4934831457401</c:v>
                </c:pt>
                <c:pt idx="9">
                  <c:v>86.00857664378631</c:v>
                </c:pt>
                <c:pt idx="10">
                  <c:v>93.15536821236692</c:v>
                </c:pt>
                <c:pt idx="11">
                  <c:v>99.90325419278984</c:v>
                </c:pt>
                <c:pt idx="12">
                  <c:v>106.2233391013326</c:v>
                </c:pt>
                <c:pt idx="13">
                  <c:v>112.0885593641399</c:v>
                </c:pt>
                <c:pt idx="14">
                  <c:v>117.4737992076011</c:v>
                </c:pt>
                <c:pt idx="15">
                  <c:v>122.3559982079496</c:v>
                </c:pt>
                <c:pt idx="16">
                  <c:v>126.7142500395372</c:v>
                </c:pt>
                <c:pt idx="17">
                  <c:v>130.5298919989298</c:v>
                </c:pt>
                <c:pt idx="18">
                  <c:v>133.7865849214694</c:v>
                </c:pt>
                <c:pt idx="19">
                  <c:v>136.4703831480852</c:v>
                </c:pt>
                <c:pt idx="20">
                  <c:v>138.5697942427464</c:v>
                </c:pt>
                <c:pt idx="21">
                  <c:v>140.0758282048384</c:v>
                </c:pt>
                <c:pt idx="22">
                  <c:v>140.9820359657249</c:v>
                </c:pt>
                <c:pt idx="23">
                  <c:v>141.2845370046502</c:v>
                </c:pt>
                <c:pt idx="24">
                  <c:v>140.9820359657249</c:v>
                </c:pt>
                <c:pt idx="25">
                  <c:v>140.0758282048384</c:v>
                </c:pt>
                <c:pt idx="26">
                  <c:v>138.5697942427464</c:v>
                </c:pt>
                <c:pt idx="27">
                  <c:v>136.4703831480852</c:v>
                </c:pt>
                <c:pt idx="28">
                  <c:v>133.7865849214695</c:v>
                </c:pt>
                <c:pt idx="29">
                  <c:v>130.5298919989298</c:v>
                </c:pt>
                <c:pt idx="30">
                  <c:v>126.7142500395372</c:v>
                </c:pt>
                <c:pt idx="31">
                  <c:v>122.3559982079497</c:v>
                </c:pt>
                <c:pt idx="32">
                  <c:v>117.4737992076011</c:v>
                </c:pt>
                <c:pt idx="33">
                  <c:v>112.0885593641399</c:v>
                </c:pt>
                <c:pt idx="34">
                  <c:v>106.2233391013327</c:v>
                </c:pt>
                <c:pt idx="35">
                  <c:v>99.90325419278986</c:v>
                </c:pt>
                <c:pt idx="36">
                  <c:v>93.15536821236694</c:v>
                </c:pt>
                <c:pt idx="37">
                  <c:v>86.00857664378636</c:v>
                </c:pt>
                <c:pt idx="38">
                  <c:v>78.49348314574015</c:v>
                </c:pt>
                <c:pt idx="39">
                  <c:v>70.64226850232514</c:v>
                </c:pt>
                <c:pt idx="40">
                  <c:v>62.4885528199848</c:v>
                </c:pt>
                <c:pt idx="41">
                  <c:v>54.06725156105209</c:v>
                </c:pt>
                <c:pt idx="42">
                  <c:v>45.41442603037953</c:v>
                </c:pt>
                <c:pt idx="43">
                  <c:v>36.56712895529536</c:v>
                </c:pt>
                <c:pt idx="44">
                  <c:v>27.56324582013685</c:v>
                </c:pt>
                <c:pt idx="45">
                  <c:v>18.44133263479002</c:v>
                </c:pt>
                <c:pt idx="46">
                  <c:v>9.240450831936137</c:v>
                </c:pt>
                <c:pt idx="47">
                  <c:v>1.73094532213727E-14</c:v>
                </c:pt>
                <c:pt idx="48">
                  <c:v>-9.24045083193604</c:v>
                </c:pt>
                <c:pt idx="49">
                  <c:v>-18.44133263478993</c:v>
                </c:pt>
                <c:pt idx="50">
                  <c:v>-27.56324582013675</c:v>
                </c:pt>
                <c:pt idx="51">
                  <c:v>-36.56712895529526</c:v>
                </c:pt>
                <c:pt idx="52">
                  <c:v>-45.41442603037943</c:v>
                </c:pt>
                <c:pt idx="53">
                  <c:v>-54.067251561052</c:v>
                </c:pt>
                <c:pt idx="54">
                  <c:v>-62.48855281998472</c:v>
                </c:pt>
                <c:pt idx="55">
                  <c:v>-70.64226850232505</c:v>
                </c:pt>
                <c:pt idx="56">
                  <c:v>-78.49348314574008</c:v>
                </c:pt>
                <c:pt idx="57">
                  <c:v>-86.00857664378627</c:v>
                </c:pt>
                <c:pt idx="58">
                  <c:v>-93.15536821236687</c:v>
                </c:pt>
                <c:pt idx="59">
                  <c:v>-99.9032541927898</c:v>
                </c:pt>
                <c:pt idx="60">
                  <c:v>-106.2233391013326</c:v>
                </c:pt>
                <c:pt idx="61">
                  <c:v>-112.0885593641398</c:v>
                </c:pt>
                <c:pt idx="62">
                  <c:v>-117.473799207601</c:v>
                </c:pt>
                <c:pt idx="63">
                  <c:v>-122.3559982079496</c:v>
                </c:pt>
                <c:pt idx="64">
                  <c:v>-126.7142500395372</c:v>
                </c:pt>
                <c:pt idx="65">
                  <c:v>-130.5298919989298</c:v>
                </c:pt>
                <c:pt idx="66">
                  <c:v>-133.7865849214694</c:v>
                </c:pt>
                <c:pt idx="67">
                  <c:v>-136.4703831480851</c:v>
                </c:pt>
                <c:pt idx="68">
                  <c:v>-138.5697942427464</c:v>
                </c:pt>
                <c:pt idx="69">
                  <c:v>-140.0758282048384</c:v>
                </c:pt>
                <c:pt idx="70">
                  <c:v>-140.9820359657249</c:v>
                </c:pt>
                <c:pt idx="71">
                  <c:v>-141.2845370046502</c:v>
                </c:pt>
                <c:pt idx="72">
                  <c:v>-140.9820359657249</c:v>
                </c:pt>
                <c:pt idx="73">
                  <c:v>-140.0758282048384</c:v>
                </c:pt>
                <c:pt idx="74">
                  <c:v>-138.5697942427464</c:v>
                </c:pt>
                <c:pt idx="75">
                  <c:v>-136.4703831480852</c:v>
                </c:pt>
                <c:pt idx="76">
                  <c:v>-133.7865849214695</c:v>
                </c:pt>
                <c:pt idx="77">
                  <c:v>-130.5298919989298</c:v>
                </c:pt>
                <c:pt idx="78">
                  <c:v>-126.7142500395372</c:v>
                </c:pt>
                <c:pt idx="79">
                  <c:v>-122.3559982079497</c:v>
                </c:pt>
                <c:pt idx="80">
                  <c:v>-117.4737992076011</c:v>
                </c:pt>
                <c:pt idx="81">
                  <c:v>-112.0885593641399</c:v>
                </c:pt>
                <c:pt idx="82">
                  <c:v>-106.2233391013327</c:v>
                </c:pt>
                <c:pt idx="83">
                  <c:v>-99.90325419278989</c:v>
                </c:pt>
                <c:pt idx="84">
                  <c:v>-93.15536821236699</c:v>
                </c:pt>
                <c:pt idx="85">
                  <c:v>-86.00857664378636</c:v>
                </c:pt>
                <c:pt idx="86">
                  <c:v>-78.49348314574022</c:v>
                </c:pt>
                <c:pt idx="87">
                  <c:v>-70.64226850232515</c:v>
                </c:pt>
                <c:pt idx="88">
                  <c:v>-62.48855281998488</c:v>
                </c:pt>
                <c:pt idx="89">
                  <c:v>-54.06725156105216</c:v>
                </c:pt>
                <c:pt idx="90">
                  <c:v>-45.41442603037954</c:v>
                </c:pt>
                <c:pt idx="91">
                  <c:v>-36.56712895529544</c:v>
                </c:pt>
                <c:pt idx="92">
                  <c:v>-27.56324582013686</c:v>
                </c:pt>
                <c:pt idx="93">
                  <c:v>-18.4413326347901</c:v>
                </c:pt>
                <c:pt idx="94">
                  <c:v>-9.240450831936153</c:v>
                </c:pt>
                <c:pt idx="95">
                  <c:v>-3.46189064427454E-14</c:v>
                </c:pt>
              </c:numCache>
            </c:numRef>
          </c:yVal>
          <c:smooth val="0"/>
        </c:ser>
        <c:ser>
          <c:idx val="45"/>
          <c:order val="45"/>
          <c:tx>
            <c:v>sense 11u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Sheet1!$EG$2:$EG$193</c:f>
              <c:numCache>
                <c:formatCode>General</c:formatCode>
                <c:ptCount val="192"/>
                <c:pt idx="0">
                  <c:v>140.6042133419807</c:v>
                </c:pt>
                <c:pt idx="1">
                  <c:v>139.3974463623374</c:v>
                </c:pt>
                <c:pt idx="2">
                  <c:v>137.5937581166854</c:v>
                </c:pt>
                <c:pt idx="3">
                  <c:v>135.2008722749996</c:v>
                </c:pt>
                <c:pt idx="4">
                  <c:v>132.2290355418168</c:v>
                </c:pt>
                <c:pt idx="5">
                  <c:v>128.6909737782731</c:v>
                </c:pt>
                <c:pt idx="6">
                  <c:v>124.601837508013</c:v>
                </c:pt>
                <c:pt idx="7">
                  <c:v>119.9791370403216</c:v>
                </c:pt>
                <c:pt idx="8">
                  <c:v>114.8426674882913</c:v>
                </c:pt>
                <c:pt idx="9">
                  <c:v>109.214424003109</c:v>
                </c:pt>
                <c:pt idx="10">
                  <c:v>103.1185075874421</c:v>
                </c:pt>
                <c:pt idx="11">
                  <c:v>96.58102189124437</c:v>
                </c:pt>
                <c:pt idx="12">
                  <c:v>89.62996143192015</c:v>
                </c:pt>
                <c:pt idx="13">
                  <c:v>82.29509171750243</c:v>
                </c:pt>
                <c:pt idx="14">
                  <c:v>74.60782178617802</c:v>
                </c:pt>
                <c:pt idx="15">
                  <c:v>66.60106970796403</c:v>
                </c:pt>
                <c:pt idx="16">
                  <c:v>58.30912162447831</c:v>
                </c:pt>
                <c:pt idx="17">
                  <c:v>49.76748493041733</c:v>
                </c:pt>
                <c:pt idx="18">
                  <c:v>41.01273622544104</c:v>
                </c:pt>
                <c:pt idx="19">
                  <c:v>32.08236468755761</c:v>
                </c:pt>
                <c:pt idx="20">
                  <c:v>23.01461153870779</c:v>
                </c:pt>
                <c:pt idx="21">
                  <c:v>13.84830628998182</c:v>
                </c:pt>
                <c:pt idx="22">
                  <c:v>4.62270046769148</c:v>
                </c:pt>
                <c:pt idx="23">
                  <c:v>-4.622700467691431</c:v>
                </c:pt>
                <c:pt idx="24">
                  <c:v>-13.84830628998177</c:v>
                </c:pt>
                <c:pt idx="25">
                  <c:v>-23.01461153870775</c:v>
                </c:pt>
                <c:pt idx="26">
                  <c:v>-32.08236468755757</c:v>
                </c:pt>
                <c:pt idx="27">
                  <c:v>-41.012736225441</c:v>
                </c:pt>
                <c:pt idx="28">
                  <c:v>-49.76748493041728</c:v>
                </c:pt>
                <c:pt idx="29">
                  <c:v>-58.30912162447826</c:v>
                </c:pt>
                <c:pt idx="30">
                  <c:v>-66.60106970796395</c:v>
                </c:pt>
                <c:pt idx="31">
                  <c:v>-74.607821786178</c:v>
                </c:pt>
                <c:pt idx="32">
                  <c:v>-82.29509171750239</c:v>
                </c:pt>
                <c:pt idx="33">
                  <c:v>-89.62996143192012</c:v>
                </c:pt>
                <c:pt idx="34">
                  <c:v>-96.58102189124434</c:v>
                </c:pt>
                <c:pt idx="35">
                  <c:v>-103.118507587442</c:v>
                </c:pt>
                <c:pt idx="36">
                  <c:v>-109.214424003109</c:v>
                </c:pt>
                <c:pt idx="37">
                  <c:v>-114.8426674882913</c:v>
                </c:pt>
                <c:pt idx="38">
                  <c:v>-119.9791370403216</c:v>
                </c:pt>
                <c:pt idx="39">
                  <c:v>-124.601837508013</c:v>
                </c:pt>
                <c:pt idx="40">
                  <c:v>-128.690973778273</c:v>
                </c:pt>
                <c:pt idx="41">
                  <c:v>-132.2290355418168</c:v>
                </c:pt>
                <c:pt idx="42">
                  <c:v>-135.2008722749996</c:v>
                </c:pt>
                <c:pt idx="43">
                  <c:v>-137.5937581166854</c:v>
                </c:pt>
                <c:pt idx="44">
                  <c:v>-139.3974463623374</c:v>
                </c:pt>
                <c:pt idx="45">
                  <c:v>-140.6042133419807</c:v>
                </c:pt>
                <c:pt idx="46">
                  <c:v>-141.208891494142</c:v>
                </c:pt>
                <c:pt idx="47">
                  <c:v>-141.208891494142</c:v>
                </c:pt>
                <c:pt idx="48">
                  <c:v>-140.6042133419807</c:v>
                </c:pt>
                <c:pt idx="49">
                  <c:v>-139.3974463623374</c:v>
                </c:pt>
                <c:pt idx="50">
                  <c:v>-137.5937581166854</c:v>
                </c:pt>
                <c:pt idx="51">
                  <c:v>-135.2008722749997</c:v>
                </c:pt>
                <c:pt idx="52">
                  <c:v>-132.2290355418168</c:v>
                </c:pt>
                <c:pt idx="53">
                  <c:v>-128.6909737782731</c:v>
                </c:pt>
                <c:pt idx="54">
                  <c:v>-124.6018375080131</c:v>
                </c:pt>
                <c:pt idx="55">
                  <c:v>-119.9791370403216</c:v>
                </c:pt>
                <c:pt idx="56">
                  <c:v>-114.8426674882913</c:v>
                </c:pt>
                <c:pt idx="57">
                  <c:v>-109.214424003109</c:v>
                </c:pt>
                <c:pt idx="58">
                  <c:v>-103.1185075874421</c:v>
                </c:pt>
                <c:pt idx="59">
                  <c:v>-96.5810218912444</c:v>
                </c:pt>
                <c:pt idx="60">
                  <c:v>-89.62996143192019</c:v>
                </c:pt>
                <c:pt idx="61">
                  <c:v>-82.29509171750243</c:v>
                </c:pt>
                <c:pt idx="62">
                  <c:v>-74.60782178617807</c:v>
                </c:pt>
                <c:pt idx="63">
                  <c:v>-66.60106970796404</c:v>
                </c:pt>
                <c:pt idx="64">
                  <c:v>-58.30912162447838</c:v>
                </c:pt>
                <c:pt idx="65">
                  <c:v>-49.76748493041737</c:v>
                </c:pt>
                <c:pt idx="66">
                  <c:v>-41.01273622544104</c:v>
                </c:pt>
                <c:pt idx="67">
                  <c:v>-32.08236468755766</c:v>
                </c:pt>
                <c:pt idx="68">
                  <c:v>-23.01461153870781</c:v>
                </c:pt>
                <c:pt idx="69">
                  <c:v>-13.8483062899819</c:v>
                </c:pt>
                <c:pt idx="70">
                  <c:v>-4.622700467691498</c:v>
                </c:pt>
                <c:pt idx="71">
                  <c:v>4.62270046769132</c:v>
                </c:pt>
                <c:pt idx="72">
                  <c:v>13.84830628998172</c:v>
                </c:pt>
                <c:pt idx="73">
                  <c:v>23.01461153870776</c:v>
                </c:pt>
                <c:pt idx="74">
                  <c:v>32.08236468755749</c:v>
                </c:pt>
                <c:pt idx="75">
                  <c:v>41.01273622544098</c:v>
                </c:pt>
                <c:pt idx="76">
                  <c:v>49.7674849304172</c:v>
                </c:pt>
                <c:pt idx="77">
                  <c:v>58.30912162447822</c:v>
                </c:pt>
                <c:pt idx="78">
                  <c:v>66.60106970796388</c:v>
                </c:pt>
                <c:pt idx="79">
                  <c:v>74.60782178617792</c:v>
                </c:pt>
                <c:pt idx="80">
                  <c:v>82.29509171750237</c:v>
                </c:pt>
                <c:pt idx="81">
                  <c:v>89.62996143192005</c:v>
                </c:pt>
                <c:pt idx="82">
                  <c:v>96.58102189124433</c:v>
                </c:pt>
                <c:pt idx="83">
                  <c:v>103.118507587442</c:v>
                </c:pt>
                <c:pt idx="84">
                  <c:v>109.214424003109</c:v>
                </c:pt>
                <c:pt idx="85">
                  <c:v>114.8426674882913</c:v>
                </c:pt>
                <c:pt idx="86">
                  <c:v>119.9791370403216</c:v>
                </c:pt>
                <c:pt idx="87">
                  <c:v>124.601837508013</c:v>
                </c:pt>
                <c:pt idx="88">
                  <c:v>128.690973778273</c:v>
                </c:pt>
                <c:pt idx="89">
                  <c:v>132.2290355418168</c:v>
                </c:pt>
                <c:pt idx="90">
                  <c:v>135.2008722749996</c:v>
                </c:pt>
                <c:pt idx="91">
                  <c:v>137.5937581166854</c:v>
                </c:pt>
                <c:pt idx="92">
                  <c:v>139.3974463623374</c:v>
                </c:pt>
                <c:pt idx="93">
                  <c:v>140.6042133419807</c:v>
                </c:pt>
                <c:pt idx="94">
                  <c:v>141.208891494142</c:v>
                </c:pt>
                <c:pt idx="95">
                  <c:v>141.208891494142</c:v>
                </c:pt>
              </c:numCache>
            </c:numRef>
          </c:xVal>
          <c:yVal>
            <c:numRef>
              <c:f>Sheet1!$EH$2:$EH$193</c:f>
              <c:numCache>
                <c:formatCode>General</c:formatCode>
                <c:ptCount val="192"/>
                <c:pt idx="0">
                  <c:v>13.8483062899818</c:v>
                </c:pt>
                <c:pt idx="1">
                  <c:v>23.01461153870778</c:v>
                </c:pt>
                <c:pt idx="2">
                  <c:v>32.08236468755758</c:v>
                </c:pt>
                <c:pt idx="3">
                  <c:v>41.01273622544102</c:v>
                </c:pt>
                <c:pt idx="4">
                  <c:v>49.76748493041732</c:v>
                </c:pt>
                <c:pt idx="5">
                  <c:v>58.30912162447827</c:v>
                </c:pt>
                <c:pt idx="6">
                  <c:v>66.601069707964</c:v>
                </c:pt>
                <c:pt idx="7">
                  <c:v>74.607821786178</c:v>
                </c:pt>
                <c:pt idx="8">
                  <c:v>82.29509171750242</c:v>
                </c:pt>
                <c:pt idx="9">
                  <c:v>89.62996143192014</c:v>
                </c:pt>
                <c:pt idx="10">
                  <c:v>96.58102189124436</c:v>
                </c:pt>
                <c:pt idx="11">
                  <c:v>103.1185075874421</c:v>
                </c:pt>
                <c:pt idx="12">
                  <c:v>109.214424003109</c:v>
                </c:pt>
                <c:pt idx="13">
                  <c:v>114.8426674882913</c:v>
                </c:pt>
                <c:pt idx="14">
                  <c:v>119.9791370403216</c:v>
                </c:pt>
                <c:pt idx="15">
                  <c:v>124.601837508013</c:v>
                </c:pt>
                <c:pt idx="16">
                  <c:v>128.690973778273</c:v>
                </c:pt>
                <c:pt idx="17">
                  <c:v>132.2290355418168</c:v>
                </c:pt>
                <c:pt idx="18">
                  <c:v>135.2008722749996</c:v>
                </c:pt>
                <c:pt idx="19">
                  <c:v>137.5937581166854</c:v>
                </c:pt>
                <c:pt idx="20">
                  <c:v>139.3974463623374</c:v>
                </c:pt>
                <c:pt idx="21">
                  <c:v>140.6042133419807</c:v>
                </c:pt>
                <c:pt idx="22">
                  <c:v>141.208891494142</c:v>
                </c:pt>
                <c:pt idx="23">
                  <c:v>141.208891494142</c:v>
                </c:pt>
                <c:pt idx="24">
                  <c:v>140.6042133419807</c:v>
                </c:pt>
                <c:pt idx="25">
                  <c:v>139.3974463623374</c:v>
                </c:pt>
                <c:pt idx="26">
                  <c:v>137.5937581166854</c:v>
                </c:pt>
                <c:pt idx="27">
                  <c:v>135.2008722749997</c:v>
                </c:pt>
                <c:pt idx="28">
                  <c:v>132.2290355418168</c:v>
                </c:pt>
                <c:pt idx="29">
                  <c:v>128.6909737782731</c:v>
                </c:pt>
                <c:pt idx="30">
                  <c:v>124.6018375080131</c:v>
                </c:pt>
                <c:pt idx="31">
                  <c:v>119.9791370403216</c:v>
                </c:pt>
                <c:pt idx="32">
                  <c:v>114.8426674882913</c:v>
                </c:pt>
                <c:pt idx="33">
                  <c:v>109.214424003109</c:v>
                </c:pt>
                <c:pt idx="34">
                  <c:v>103.1185075874421</c:v>
                </c:pt>
                <c:pt idx="35">
                  <c:v>96.5810218912444</c:v>
                </c:pt>
                <c:pt idx="36">
                  <c:v>89.62996143192018</c:v>
                </c:pt>
                <c:pt idx="37">
                  <c:v>82.29509171750242</c:v>
                </c:pt>
                <c:pt idx="38">
                  <c:v>74.60782178617802</c:v>
                </c:pt>
                <c:pt idx="39">
                  <c:v>66.60106970796404</c:v>
                </c:pt>
                <c:pt idx="40">
                  <c:v>58.30912162447832</c:v>
                </c:pt>
                <c:pt idx="41">
                  <c:v>49.76748493041737</c:v>
                </c:pt>
                <c:pt idx="42">
                  <c:v>41.01273622544108</c:v>
                </c:pt>
                <c:pt idx="43">
                  <c:v>32.08236468755766</c:v>
                </c:pt>
                <c:pt idx="44">
                  <c:v>23.01461153870781</c:v>
                </c:pt>
                <c:pt idx="45">
                  <c:v>13.84830628998183</c:v>
                </c:pt>
                <c:pt idx="46">
                  <c:v>4.622700467691489</c:v>
                </c:pt>
                <c:pt idx="47">
                  <c:v>-4.622700467691392</c:v>
                </c:pt>
                <c:pt idx="48">
                  <c:v>-13.84830628998173</c:v>
                </c:pt>
                <c:pt idx="49">
                  <c:v>-23.01461153870771</c:v>
                </c:pt>
                <c:pt idx="50">
                  <c:v>-32.08236468755756</c:v>
                </c:pt>
                <c:pt idx="51">
                  <c:v>-41.01273622544099</c:v>
                </c:pt>
                <c:pt idx="52">
                  <c:v>-49.76748493041728</c:v>
                </c:pt>
                <c:pt idx="53">
                  <c:v>-58.30912162447823</c:v>
                </c:pt>
                <c:pt idx="54">
                  <c:v>-66.60106970796395</c:v>
                </c:pt>
                <c:pt idx="55">
                  <c:v>-74.60782178617793</c:v>
                </c:pt>
                <c:pt idx="56">
                  <c:v>-82.29509171750233</c:v>
                </c:pt>
                <c:pt idx="57">
                  <c:v>-89.62996143192011</c:v>
                </c:pt>
                <c:pt idx="58">
                  <c:v>-96.58102189124433</c:v>
                </c:pt>
                <c:pt idx="59">
                  <c:v>-103.118507587442</c:v>
                </c:pt>
                <c:pt idx="60">
                  <c:v>-109.214424003109</c:v>
                </c:pt>
                <c:pt idx="61">
                  <c:v>-114.8426674882913</c:v>
                </c:pt>
                <c:pt idx="62">
                  <c:v>-119.9791370403216</c:v>
                </c:pt>
                <c:pt idx="63">
                  <c:v>-124.601837508013</c:v>
                </c:pt>
                <c:pt idx="64">
                  <c:v>-128.690973778273</c:v>
                </c:pt>
                <c:pt idx="65">
                  <c:v>-132.2290355418168</c:v>
                </c:pt>
                <c:pt idx="66">
                  <c:v>-135.2008722749996</c:v>
                </c:pt>
                <c:pt idx="67">
                  <c:v>-137.5937581166854</c:v>
                </c:pt>
                <c:pt idx="68">
                  <c:v>-139.3974463623374</c:v>
                </c:pt>
                <c:pt idx="69">
                  <c:v>-140.6042133419807</c:v>
                </c:pt>
                <c:pt idx="70">
                  <c:v>-141.208891494142</c:v>
                </c:pt>
                <c:pt idx="71">
                  <c:v>-141.208891494142</c:v>
                </c:pt>
                <c:pt idx="72">
                  <c:v>-140.6042133419807</c:v>
                </c:pt>
                <c:pt idx="73">
                  <c:v>-139.3974463623374</c:v>
                </c:pt>
                <c:pt idx="74">
                  <c:v>-137.5937581166854</c:v>
                </c:pt>
                <c:pt idx="75">
                  <c:v>-135.2008722749997</c:v>
                </c:pt>
                <c:pt idx="76">
                  <c:v>-132.2290355418168</c:v>
                </c:pt>
                <c:pt idx="77">
                  <c:v>-128.6909737782731</c:v>
                </c:pt>
                <c:pt idx="78">
                  <c:v>-124.6018375080131</c:v>
                </c:pt>
                <c:pt idx="79">
                  <c:v>-119.9791370403216</c:v>
                </c:pt>
                <c:pt idx="80">
                  <c:v>-114.8426674882913</c:v>
                </c:pt>
                <c:pt idx="81">
                  <c:v>-109.2144240031091</c:v>
                </c:pt>
                <c:pt idx="82">
                  <c:v>-103.1185075874421</c:v>
                </c:pt>
                <c:pt idx="83">
                  <c:v>-96.58102189124446</c:v>
                </c:pt>
                <c:pt idx="84">
                  <c:v>-89.62996143192019</c:v>
                </c:pt>
                <c:pt idx="85">
                  <c:v>-82.29509171750243</c:v>
                </c:pt>
                <c:pt idx="86">
                  <c:v>-74.60782178617807</c:v>
                </c:pt>
                <c:pt idx="87">
                  <c:v>-66.60106970796404</c:v>
                </c:pt>
                <c:pt idx="88">
                  <c:v>-58.30912162447839</c:v>
                </c:pt>
                <c:pt idx="89">
                  <c:v>-49.76748493041739</c:v>
                </c:pt>
                <c:pt idx="90">
                  <c:v>-41.01273622544116</c:v>
                </c:pt>
                <c:pt idx="91">
                  <c:v>-32.08236468755767</c:v>
                </c:pt>
                <c:pt idx="92">
                  <c:v>-23.01461153870782</c:v>
                </c:pt>
                <c:pt idx="93">
                  <c:v>-13.84830628998191</c:v>
                </c:pt>
                <c:pt idx="94">
                  <c:v>-4.622700467691507</c:v>
                </c:pt>
                <c:pt idx="95">
                  <c:v>4.622700467691311</c:v>
                </c:pt>
              </c:numCache>
            </c:numRef>
          </c:yVal>
          <c:smooth val="0"/>
        </c:ser>
        <c:ser>
          <c:idx val="46"/>
          <c:order val="46"/>
          <c:tx>
            <c:v>field 12v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Sheet1!$EJ$2:$EJ$193</c:f>
              <c:numCache>
                <c:formatCode>General</c:formatCode>
                <c:ptCount val="192"/>
                <c:pt idx="0">
                  <c:v>145.8299416622624</c:v>
                </c:pt>
                <c:pt idx="1">
                  <c:v>145.5956623040379</c:v>
                </c:pt>
                <c:pt idx="2">
                  <c:v>145.2054754638446</c:v>
                </c:pt>
                <c:pt idx="3">
                  <c:v>144.6597989635241</c:v>
                </c:pt>
                <c:pt idx="4">
                  <c:v>143.9592171271405</c:v>
                </c:pt>
                <c:pt idx="5">
                  <c:v>143.1044801552721</c:v>
                </c:pt>
                <c:pt idx="6">
                  <c:v>142.0965033216769</c:v>
                </c:pt>
                <c:pt idx="7">
                  <c:v>140.9363659931957</c:v>
                </c:pt>
                <c:pt idx="8">
                  <c:v>139.6253104739379</c:v>
                </c:pt>
                <c:pt idx="9">
                  <c:v>138.1647406749919</c:v>
                </c:pt>
                <c:pt idx="10">
                  <c:v>136.5562206110818</c:v>
                </c:pt>
                <c:pt idx="11">
                  <c:v>134.8014727257809</c:v>
                </c:pt>
                <c:pt idx="12">
                  <c:v>132.9023760470766</c:v>
                </c:pt>
                <c:pt idx="13">
                  <c:v>130.8609641752596</c:v>
                </c:pt>
                <c:pt idx="14">
                  <c:v>128.679423105294</c:v>
                </c:pt>
                <c:pt idx="15">
                  <c:v>126.360088885999</c:v>
                </c:pt>
                <c:pt idx="16">
                  <c:v>123.9054451185499</c:v>
                </c:pt>
                <c:pt idx="17">
                  <c:v>121.3181202969749</c:v>
                </c:pt>
                <c:pt idx="18">
                  <c:v>118.6008849934983</c:v>
                </c:pt>
                <c:pt idx="19">
                  <c:v>115.7566488917424</c:v>
                </c:pt>
                <c:pt idx="20">
                  <c:v>112.7884576709654</c:v>
                </c:pt>
                <c:pt idx="21">
                  <c:v>109.6994897446715</c:v>
                </c:pt>
                <c:pt idx="22">
                  <c:v>106.4930528570864</c:v>
                </c:pt>
                <c:pt idx="23">
                  <c:v>103.1725805411418</c:v>
                </c:pt>
                <c:pt idx="24">
                  <c:v>99.74162844176238</c:v>
                </c:pt>
                <c:pt idx="25">
                  <c:v>96.20387050839218</c:v>
                </c:pt>
                <c:pt idx="26">
                  <c:v>92.5630950608374</c:v>
                </c:pt>
                <c:pt idx="27">
                  <c:v>88.82320073263877</c:v>
                </c:pt>
                <c:pt idx="28">
                  <c:v>84.98819229631705</c:v>
                </c:pt>
                <c:pt idx="29">
                  <c:v>81.06217637496235</c:v>
                </c:pt>
                <c:pt idx="30">
                  <c:v>77.0493570447592</c:v>
                </c:pt>
                <c:pt idx="31">
                  <c:v>72.95403133315659</c:v>
                </c:pt>
                <c:pt idx="32">
                  <c:v>68.78058461750322</c:v>
                </c:pt>
                <c:pt idx="33">
                  <c:v>64.53348592907563</c:v>
                </c:pt>
                <c:pt idx="34">
                  <c:v>60.21728316752763</c:v>
                </c:pt>
                <c:pt idx="35">
                  <c:v>55.83659823088534</c:v>
                </c:pt>
                <c:pt idx="36">
                  <c:v>51.39612206630316</c:v>
                </c:pt>
                <c:pt idx="37">
                  <c:v>46.9006096468799</c:v>
                </c:pt>
                <c:pt idx="38">
                  <c:v>42.3548748799146</c:v>
                </c:pt>
                <c:pt idx="39">
                  <c:v>37.76378545205396</c:v>
                </c:pt>
                <c:pt idx="40">
                  <c:v>33.13225761685157</c:v>
                </c:pt>
                <c:pt idx="41">
                  <c:v>28.46525093032047</c:v>
                </c:pt>
                <c:pt idx="42">
                  <c:v>23.76776294011641</c:v>
                </c:pt>
                <c:pt idx="43">
                  <c:v>19.04482383403854</c:v>
                </c:pt>
                <c:pt idx="44">
                  <c:v>14.30149105357836</c:v>
                </c:pt>
                <c:pt idx="45">
                  <c:v>9.542843878284722</c:v>
                </c:pt>
                <c:pt idx="46">
                  <c:v>4.77397798674404</c:v>
                </c:pt>
                <c:pt idx="47">
                  <c:v>8.93795187671718E-15</c:v>
                </c:pt>
                <c:pt idx="48">
                  <c:v>-4.77397798674399</c:v>
                </c:pt>
                <c:pt idx="49">
                  <c:v>-9.54284387828467</c:v>
                </c:pt>
                <c:pt idx="50">
                  <c:v>-14.30149105357831</c:v>
                </c:pt>
                <c:pt idx="51">
                  <c:v>-19.04482383403849</c:v>
                </c:pt>
                <c:pt idx="52">
                  <c:v>-23.76776294011636</c:v>
                </c:pt>
                <c:pt idx="53">
                  <c:v>-28.46525093032041</c:v>
                </c:pt>
                <c:pt idx="54">
                  <c:v>-33.13225761685152</c:v>
                </c:pt>
                <c:pt idx="55">
                  <c:v>-37.76378545205391</c:v>
                </c:pt>
                <c:pt idx="56">
                  <c:v>-42.35487487991455</c:v>
                </c:pt>
                <c:pt idx="57">
                  <c:v>-46.90060964687986</c:v>
                </c:pt>
                <c:pt idx="58">
                  <c:v>-51.39612206630311</c:v>
                </c:pt>
                <c:pt idx="59">
                  <c:v>-55.8365982308853</c:v>
                </c:pt>
                <c:pt idx="60">
                  <c:v>-60.21728316752758</c:v>
                </c:pt>
                <c:pt idx="61">
                  <c:v>-64.53348592907558</c:v>
                </c:pt>
                <c:pt idx="62">
                  <c:v>-68.78058461750315</c:v>
                </c:pt>
                <c:pt idx="63">
                  <c:v>-72.95403133315655</c:v>
                </c:pt>
                <c:pt idx="64">
                  <c:v>-77.04935704475919</c:v>
                </c:pt>
                <c:pt idx="65">
                  <c:v>-81.06217637496229</c:v>
                </c:pt>
                <c:pt idx="66">
                  <c:v>-84.98819229631702</c:v>
                </c:pt>
                <c:pt idx="67">
                  <c:v>-88.82320073263871</c:v>
                </c:pt>
                <c:pt idx="68">
                  <c:v>-92.56309506083738</c:v>
                </c:pt>
                <c:pt idx="69">
                  <c:v>-96.20387050839213</c:v>
                </c:pt>
                <c:pt idx="70">
                  <c:v>-99.74162844176235</c:v>
                </c:pt>
                <c:pt idx="71">
                  <c:v>-103.1725805411418</c:v>
                </c:pt>
                <c:pt idx="72">
                  <c:v>-106.4930528570863</c:v>
                </c:pt>
                <c:pt idx="73">
                  <c:v>-109.6994897446714</c:v>
                </c:pt>
                <c:pt idx="74">
                  <c:v>-112.7884576709653</c:v>
                </c:pt>
                <c:pt idx="75">
                  <c:v>-115.7566488917424</c:v>
                </c:pt>
                <c:pt idx="76">
                  <c:v>-118.6008849934983</c:v>
                </c:pt>
                <c:pt idx="77">
                  <c:v>-121.3181202969748</c:v>
                </c:pt>
                <c:pt idx="78">
                  <c:v>-123.9054451185499</c:v>
                </c:pt>
                <c:pt idx="79">
                  <c:v>-126.360088885999</c:v>
                </c:pt>
                <c:pt idx="80">
                  <c:v>-128.6794231052939</c:v>
                </c:pt>
                <c:pt idx="81">
                  <c:v>-130.8609641752595</c:v>
                </c:pt>
                <c:pt idx="82">
                  <c:v>-132.9023760470766</c:v>
                </c:pt>
                <c:pt idx="83">
                  <c:v>-134.8014727257809</c:v>
                </c:pt>
                <c:pt idx="84">
                  <c:v>-136.5562206110818</c:v>
                </c:pt>
                <c:pt idx="85">
                  <c:v>-138.1647406749919</c:v>
                </c:pt>
                <c:pt idx="86">
                  <c:v>-139.6253104739379</c:v>
                </c:pt>
                <c:pt idx="87">
                  <c:v>-140.9363659931957</c:v>
                </c:pt>
                <c:pt idx="88">
                  <c:v>-142.0965033216769</c:v>
                </c:pt>
                <c:pt idx="89">
                  <c:v>-143.1044801552721</c:v>
                </c:pt>
                <c:pt idx="90">
                  <c:v>-143.9592171271405</c:v>
                </c:pt>
                <c:pt idx="91">
                  <c:v>-144.6597989635241</c:v>
                </c:pt>
                <c:pt idx="92">
                  <c:v>-145.2054754638446</c:v>
                </c:pt>
                <c:pt idx="93">
                  <c:v>-145.5956623040379</c:v>
                </c:pt>
                <c:pt idx="94">
                  <c:v>-145.8299416622624</c:v>
                </c:pt>
                <c:pt idx="95">
                  <c:v>-145.9080626663132</c:v>
                </c:pt>
                <c:pt idx="96">
                  <c:v>-145.8299416622624</c:v>
                </c:pt>
                <c:pt idx="97">
                  <c:v>-145.5956623040379</c:v>
                </c:pt>
                <c:pt idx="98">
                  <c:v>-145.2054754638446</c:v>
                </c:pt>
                <c:pt idx="99">
                  <c:v>-144.6597989635241</c:v>
                </c:pt>
                <c:pt idx="100">
                  <c:v>-143.9592171271406</c:v>
                </c:pt>
                <c:pt idx="101">
                  <c:v>-143.1044801552721</c:v>
                </c:pt>
                <c:pt idx="102">
                  <c:v>-142.0965033216769</c:v>
                </c:pt>
                <c:pt idx="103">
                  <c:v>-140.9363659931957</c:v>
                </c:pt>
                <c:pt idx="104">
                  <c:v>-139.625310473938</c:v>
                </c:pt>
                <c:pt idx="105">
                  <c:v>-138.1647406749919</c:v>
                </c:pt>
                <c:pt idx="106">
                  <c:v>-136.5562206110818</c:v>
                </c:pt>
                <c:pt idx="107">
                  <c:v>-134.801472725781</c:v>
                </c:pt>
                <c:pt idx="108">
                  <c:v>-132.9023760470766</c:v>
                </c:pt>
                <c:pt idx="109">
                  <c:v>-130.8609641752596</c:v>
                </c:pt>
                <c:pt idx="110">
                  <c:v>-128.6794231052939</c:v>
                </c:pt>
                <c:pt idx="111">
                  <c:v>-126.360088885999</c:v>
                </c:pt>
                <c:pt idx="112">
                  <c:v>-123.90544511855</c:v>
                </c:pt>
                <c:pt idx="113">
                  <c:v>-121.3181202969749</c:v>
                </c:pt>
                <c:pt idx="114">
                  <c:v>-118.6008849934983</c:v>
                </c:pt>
                <c:pt idx="115">
                  <c:v>-115.7566488917424</c:v>
                </c:pt>
                <c:pt idx="116">
                  <c:v>-112.7884576709654</c:v>
                </c:pt>
                <c:pt idx="117">
                  <c:v>-109.6994897446715</c:v>
                </c:pt>
                <c:pt idx="118">
                  <c:v>-106.4930528570864</c:v>
                </c:pt>
                <c:pt idx="119">
                  <c:v>-103.1725805411418</c:v>
                </c:pt>
                <c:pt idx="120">
                  <c:v>-99.7416284417624</c:v>
                </c:pt>
                <c:pt idx="121">
                  <c:v>-96.2038705083922</c:v>
                </c:pt>
                <c:pt idx="122">
                  <c:v>-92.56309506083745</c:v>
                </c:pt>
                <c:pt idx="123">
                  <c:v>-88.8232007326388</c:v>
                </c:pt>
                <c:pt idx="124">
                  <c:v>-84.98819229631705</c:v>
                </c:pt>
                <c:pt idx="125">
                  <c:v>-81.06217637496243</c:v>
                </c:pt>
                <c:pt idx="126">
                  <c:v>-77.04935704475928</c:v>
                </c:pt>
                <c:pt idx="127">
                  <c:v>-72.95403133315665</c:v>
                </c:pt>
                <c:pt idx="128">
                  <c:v>-68.78058461750322</c:v>
                </c:pt>
                <c:pt idx="129">
                  <c:v>-64.5334859290756</c:v>
                </c:pt>
                <c:pt idx="130">
                  <c:v>-60.2172831675277</c:v>
                </c:pt>
                <c:pt idx="131">
                  <c:v>-55.83659823088541</c:v>
                </c:pt>
                <c:pt idx="132">
                  <c:v>-51.39612206630321</c:v>
                </c:pt>
                <c:pt idx="133">
                  <c:v>-46.90060964687992</c:v>
                </c:pt>
                <c:pt idx="134">
                  <c:v>-42.3548748799146</c:v>
                </c:pt>
                <c:pt idx="135">
                  <c:v>-37.76378545205404</c:v>
                </c:pt>
                <c:pt idx="136">
                  <c:v>-33.13225761685162</c:v>
                </c:pt>
                <c:pt idx="137">
                  <c:v>-28.46525093032051</c:v>
                </c:pt>
                <c:pt idx="138">
                  <c:v>-23.76776294011643</c:v>
                </c:pt>
                <c:pt idx="139">
                  <c:v>-19.04482383403866</c:v>
                </c:pt>
                <c:pt idx="140">
                  <c:v>-14.30149105357845</c:v>
                </c:pt>
                <c:pt idx="141">
                  <c:v>-9.542843878284772</c:v>
                </c:pt>
                <c:pt idx="142">
                  <c:v>-4.773977986744057</c:v>
                </c:pt>
                <c:pt idx="143">
                  <c:v>-2.68138556301515E-14</c:v>
                </c:pt>
                <c:pt idx="144">
                  <c:v>4.773977986743874</c:v>
                </c:pt>
                <c:pt idx="145">
                  <c:v>9.54284387828459</c:v>
                </c:pt>
                <c:pt idx="146">
                  <c:v>14.30149105357826</c:v>
                </c:pt>
                <c:pt idx="147">
                  <c:v>19.04482383403848</c:v>
                </c:pt>
                <c:pt idx="148">
                  <c:v>23.76776294011638</c:v>
                </c:pt>
                <c:pt idx="149">
                  <c:v>28.46525093032033</c:v>
                </c:pt>
                <c:pt idx="150">
                  <c:v>33.13225761685144</c:v>
                </c:pt>
                <c:pt idx="151">
                  <c:v>37.76378545205386</c:v>
                </c:pt>
                <c:pt idx="152">
                  <c:v>42.35487487991454</c:v>
                </c:pt>
                <c:pt idx="153">
                  <c:v>46.90060964687987</c:v>
                </c:pt>
                <c:pt idx="154">
                  <c:v>51.39612206630304</c:v>
                </c:pt>
                <c:pt idx="155">
                  <c:v>55.83659823088524</c:v>
                </c:pt>
                <c:pt idx="156">
                  <c:v>60.21728316752754</c:v>
                </c:pt>
                <c:pt idx="157">
                  <c:v>64.53348592907556</c:v>
                </c:pt>
                <c:pt idx="158">
                  <c:v>68.78058461750307</c:v>
                </c:pt>
                <c:pt idx="159">
                  <c:v>72.95403133315648</c:v>
                </c:pt>
                <c:pt idx="160">
                  <c:v>77.04935704475911</c:v>
                </c:pt>
                <c:pt idx="161">
                  <c:v>81.06217637496226</c:v>
                </c:pt>
                <c:pt idx="162">
                  <c:v>84.988192296317</c:v>
                </c:pt>
                <c:pt idx="163">
                  <c:v>88.82320073263865</c:v>
                </c:pt>
                <c:pt idx="164">
                  <c:v>92.5630950608373</c:v>
                </c:pt>
                <c:pt idx="165">
                  <c:v>96.20387050839211</c:v>
                </c:pt>
                <c:pt idx="166">
                  <c:v>99.7416284417623</c:v>
                </c:pt>
                <c:pt idx="167">
                  <c:v>103.1725805411417</c:v>
                </c:pt>
                <c:pt idx="168">
                  <c:v>106.4930528570863</c:v>
                </c:pt>
                <c:pt idx="169">
                  <c:v>109.6994897446714</c:v>
                </c:pt>
                <c:pt idx="170">
                  <c:v>112.7884576709653</c:v>
                </c:pt>
                <c:pt idx="171">
                  <c:v>115.7566488917424</c:v>
                </c:pt>
                <c:pt idx="172">
                  <c:v>118.6008849934983</c:v>
                </c:pt>
                <c:pt idx="173">
                  <c:v>121.3181202969748</c:v>
                </c:pt>
                <c:pt idx="174">
                  <c:v>123.9054451185499</c:v>
                </c:pt>
                <c:pt idx="175">
                  <c:v>126.360088885999</c:v>
                </c:pt>
                <c:pt idx="176">
                  <c:v>128.6794231052939</c:v>
                </c:pt>
                <c:pt idx="177">
                  <c:v>130.8609641752595</c:v>
                </c:pt>
                <c:pt idx="178">
                  <c:v>132.9023760470765</c:v>
                </c:pt>
                <c:pt idx="179">
                  <c:v>134.8014727257809</c:v>
                </c:pt>
                <c:pt idx="180">
                  <c:v>136.5562206110818</c:v>
                </c:pt>
                <c:pt idx="181">
                  <c:v>138.1647406749919</c:v>
                </c:pt>
                <c:pt idx="182">
                  <c:v>139.6253104739378</c:v>
                </c:pt>
                <c:pt idx="183">
                  <c:v>140.9363659931957</c:v>
                </c:pt>
                <c:pt idx="184">
                  <c:v>142.0965033216769</c:v>
                </c:pt>
                <c:pt idx="185">
                  <c:v>143.1044801552721</c:v>
                </c:pt>
                <c:pt idx="186">
                  <c:v>143.9592171271405</c:v>
                </c:pt>
                <c:pt idx="187">
                  <c:v>144.6597989635241</c:v>
                </c:pt>
                <c:pt idx="188">
                  <c:v>145.2054754638446</c:v>
                </c:pt>
                <c:pt idx="189">
                  <c:v>145.5956623040379</c:v>
                </c:pt>
                <c:pt idx="190">
                  <c:v>145.8299416622624</c:v>
                </c:pt>
                <c:pt idx="191">
                  <c:v>145.9080626663132</c:v>
                </c:pt>
              </c:numCache>
            </c:numRef>
          </c:xVal>
          <c:yVal>
            <c:numRef>
              <c:f>Sheet1!$EK$2:$EK$193</c:f>
              <c:numCache>
                <c:formatCode>General</c:formatCode>
                <c:ptCount val="192"/>
                <c:pt idx="0">
                  <c:v>4.773977986744003</c:v>
                </c:pt>
                <c:pt idx="1">
                  <c:v>9.54284387828469</c:v>
                </c:pt>
                <c:pt idx="2">
                  <c:v>14.30149105357834</c:v>
                </c:pt>
                <c:pt idx="3">
                  <c:v>19.04482383403852</c:v>
                </c:pt>
                <c:pt idx="4">
                  <c:v>23.7677629401164</c:v>
                </c:pt>
                <c:pt idx="5">
                  <c:v>28.46525093032045</c:v>
                </c:pt>
                <c:pt idx="6">
                  <c:v>33.13225761685153</c:v>
                </c:pt>
                <c:pt idx="7">
                  <c:v>37.76378545205393</c:v>
                </c:pt>
                <c:pt idx="8">
                  <c:v>42.35487487991458</c:v>
                </c:pt>
                <c:pt idx="9">
                  <c:v>46.90060964687988</c:v>
                </c:pt>
                <c:pt idx="10">
                  <c:v>51.39612206630315</c:v>
                </c:pt>
                <c:pt idx="11">
                  <c:v>55.83659823088532</c:v>
                </c:pt>
                <c:pt idx="12">
                  <c:v>60.21728316752759</c:v>
                </c:pt>
                <c:pt idx="13">
                  <c:v>64.5334859290756</c:v>
                </c:pt>
                <c:pt idx="14">
                  <c:v>68.78058461750318</c:v>
                </c:pt>
                <c:pt idx="15">
                  <c:v>72.95403133315656</c:v>
                </c:pt>
                <c:pt idx="16">
                  <c:v>77.04935704475918</c:v>
                </c:pt>
                <c:pt idx="17">
                  <c:v>81.06217637496232</c:v>
                </c:pt>
                <c:pt idx="18">
                  <c:v>84.98819229631703</c:v>
                </c:pt>
                <c:pt idx="19">
                  <c:v>88.82320073263874</c:v>
                </c:pt>
                <c:pt idx="20">
                  <c:v>92.5630950608374</c:v>
                </c:pt>
                <c:pt idx="21">
                  <c:v>96.20387050839217</c:v>
                </c:pt>
                <c:pt idx="22">
                  <c:v>99.74162844176237</c:v>
                </c:pt>
                <c:pt idx="23">
                  <c:v>103.1725805411418</c:v>
                </c:pt>
                <c:pt idx="24">
                  <c:v>106.4930528570863</c:v>
                </c:pt>
                <c:pt idx="25">
                  <c:v>109.6994897446714</c:v>
                </c:pt>
                <c:pt idx="26">
                  <c:v>112.7884576709654</c:v>
                </c:pt>
                <c:pt idx="27">
                  <c:v>115.7566488917424</c:v>
                </c:pt>
                <c:pt idx="28">
                  <c:v>118.6008849934983</c:v>
                </c:pt>
                <c:pt idx="29">
                  <c:v>121.3181202969749</c:v>
                </c:pt>
                <c:pt idx="30">
                  <c:v>123.9054451185499</c:v>
                </c:pt>
                <c:pt idx="31">
                  <c:v>126.360088885999</c:v>
                </c:pt>
                <c:pt idx="32">
                  <c:v>128.6794231052939</c:v>
                </c:pt>
                <c:pt idx="33">
                  <c:v>130.8609641752596</c:v>
                </c:pt>
                <c:pt idx="34">
                  <c:v>132.9023760470766</c:v>
                </c:pt>
                <c:pt idx="35">
                  <c:v>134.8014727257809</c:v>
                </c:pt>
                <c:pt idx="36">
                  <c:v>136.5562206110818</c:v>
                </c:pt>
                <c:pt idx="37">
                  <c:v>138.1647406749919</c:v>
                </c:pt>
                <c:pt idx="38">
                  <c:v>139.6253104739379</c:v>
                </c:pt>
                <c:pt idx="39">
                  <c:v>140.9363659931957</c:v>
                </c:pt>
                <c:pt idx="40">
                  <c:v>142.0965033216769</c:v>
                </c:pt>
                <c:pt idx="41">
                  <c:v>143.1044801552721</c:v>
                </c:pt>
                <c:pt idx="42">
                  <c:v>143.9592171271405</c:v>
                </c:pt>
                <c:pt idx="43">
                  <c:v>144.6597989635241</c:v>
                </c:pt>
                <c:pt idx="44">
                  <c:v>145.2054754638446</c:v>
                </c:pt>
                <c:pt idx="45">
                  <c:v>145.5956623040379</c:v>
                </c:pt>
                <c:pt idx="46">
                  <c:v>145.8299416622624</c:v>
                </c:pt>
                <c:pt idx="47">
                  <c:v>145.9080626663132</c:v>
                </c:pt>
                <c:pt idx="48">
                  <c:v>145.8299416622624</c:v>
                </c:pt>
                <c:pt idx="49">
                  <c:v>145.5956623040379</c:v>
                </c:pt>
                <c:pt idx="50">
                  <c:v>145.2054754638446</c:v>
                </c:pt>
                <c:pt idx="51">
                  <c:v>144.6597989635241</c:v>
                </c:pt>
                <c:pt idx="52">
                  <c:v>143.9592171271406</c:v>
                </c:pt>
                <c:pt idx="53">
                  <c:v>143.1044801552721</c:v>
                </c:pt>
                <c:pt idx="54">
                  <c:v>142.0965033216769</c:v>
                </c:pt>
                <c:pt idx="55">
                  <c:v>140.9363659931957</c:v>
                </c:pt>
                <c:pt idx="56">
                  <c:v>139.625310473938</c:v>
                </c:pt>
                <c:pt idx="57">
                  <c:v>138.1647406749919</c:v>
                </c:pt>
                <c:pt idx="58">
                  <c:v>136.5562206110818</c:v>
                </c:pt>
                <c:pt idx="59">
                  <c:v>134.8014727257809</c:v>
                </c:pt>
                <c:pt idx="60">
                  <c:v>132.9023760470766</c:v>
                </c:pt>
                <c:pt idx="61">
                  <c:v>130.8609641752596</c:v>
                </c:pt>
                <c:pt idx="62">
                  <c:v>128.6794231052939</c:v>
                </c:pt>
                <c:pt idx="63">
                  <c:v>126.360088885999</c:v>
                </c:pt>
                <c:pt idx="64">
                  <c:v>123.9054451185499</c:v>
                </c:pt>
                <c:pt idx="65">
                  <c:v>121.3181202969749</c:v>
                </c:pt>
                <c:pt idx="66">
                  <c:v>118.6008849934983</c:v>
                </c:pt>
                <c:pt idx="67">
                  <c:v>115.7566488917424</c:v>
                </c:pt>
                <c:pt idx="68">
                  <c:v>112.7884576709654</c:v>
                </c:pt>
                <c:pt idx="69">
                  <c:v>109.6994897446715</c:v>
                </c:pt>
                <c:pt idx="70">
                  <c:v>106.4930528570864</c:v>
                </c:pt>
                <c:pt idx="71">
                  <c:v>103.1725805411418</c:v>
                </c:pt>
                <c:pt idx="72">
                  <c:v>99.7416284417624</c:v>
                </c:pt>
                <c:pt idx="73">
                  <c:v>96.20387050839218</c:v>
                </c:pt>
                <c:pt idx="74">
                  <c:v>92.56309506083744</c:v>
                </c:pt>
                <c:pt idx="75">
                  <c:v>88.8232007326388</c:v>
                </c:pt>
                <c:pt idx="76">
                  <c:v>84.98819229631703</c:v>
                </c:pt>
                <c:pt idx="77">
                  <c:v>81.06217637496236</c:v>
                </c:pt>
                <c:pt idx="78">
                  <c:v>77.0493570447592</c:v>
                </c:pt>
                <c:pt idx="79">
                  <c:v>72.95403133315662</c:v>
                </c:pt>
                <c:pt idx="80">
                  <c:v>68.78058461750322</c:v>
                </c:pt>
                <c:pt idx="81">
                  <c:v>64.53348592907566</c:v>
                </c:pt>
                <c:pt idx="82">
                  <c:v>60.21728316752764</c:v>
                </c:pt>
                <c:pt idx="83">
                  <c:v>55.83659823088535</c:v>
                </c:pt>
                <c:pt idx="84">
                  <c:v>51.39612206630321</c:v>
                </c:pt>
                <c:pt idx="85">
                  <c:v>46.90060964687992</c:v>
                </c:pt>
                <c:pt idx="86">
                  <c:v>42.35487487991465</c:v>
                </c:pt>
                <c:pt idx="87">
                  <c:v>37.76378545205397</c:v>
                </c:pt>
                <c:pt idx="88">
                  <c:v>33.13225761685161</c:v>
                </c:pt>
                <c:pt idx="89">
                  <c:v>28.46525093032051</c:v>
                </c:pt>
                <c:pt idx="90">
                  <c:v>23.76776294011643</c:v>
                </c:pt>
                <c:pt idx="91">
                  <c:v>19.04482383403858</c:v>
                </c:pt>
                <c:pt idx="92">
                  <c:v>14.30149105357837</c:v>
                </c:pt>
                <c:pt idx="93">
                  <c:v>9.542843878284765</c:v>
                </c:pt>
                <c:pt idx="94">
                  <c:v>4.773977986744048</c:v>
                </c:pt>
                <c:pt idx="95">
                  <c:v>1.78759037534344E-14</c:v>
                </c:pt>
                <c:pt idx="96">
                  <c:v>-4.773977986743948</c:v>
                </c:pt>
                <c:pt idx="97">
                  <c:v>-9.542843878284664</c:v>
                </c:pt>
                <c:pt idx="98">
                  <c:v>-14.30149105357827</c:v>
                </c:pt>
                <c:pt idx="99">
                  <c:v>-19.04482383403849</c:v>
                </c:pt>
                <c:pt idx="100">
                  <c:v>-23.76776294011632</c:v>
                </c:pt>
                <c:pt idx="101">
                  <c:v>-28.4652509303204</c:v>
                </c:pt>
                <c:pt idx="102">
                  <c:v>-33.13225761685151</c:v>
                </c:pt>
                <c:pt idx="103">
                  <c:v>-37.76378545205387</c:v>
                </c:pt>
                <c:pt idx="104">
                  <c:v>-42.35487487991455</c:v>
                </c:pt>
                <c:pt idx="105">
                  <c:v>-46.90060964687982</c:v>
                </c:pt>
                <c:pt idx="106">
                  <c:v>-51.39612206630311</c:v>
                </c:pt>
                <c:pt idx="107">
                  <c:v>-55.83659823088525</c:v>
                </c:pt>
                <c:pt idx="108">
                  <c:v>-60.21728316752755</c:v>
                </c:pt>
                <c:pt idx="109">
                  <c:v>-64.53348592907558</c:v>
                </c:pt>
                <c:pt idx="110">
                  <c:v>-68.78058461750314</c:v>
                </c:pt>
                <c:pt idx="111">
                  <c:v>-72.95403133315654</c:v>
                </c:pt>
                <c:pt idx="112">
                  <c:v>-77.04935704475912</c:v>
                </c:pt>
                <c:pt idx="113">
                  <c:v>-81.06217637496229</c:v>
                </c:pt>
                <c:pt idx="114">
                  <c:v>-84.98819229631695</c:v>
                </c:pt>
                <c:pt idx="115">
                  <c:v>-88.82320073263871</c:v>
                </c:pt>
                <c:pt idx="116">
                  <c:v>-92.56309506083736</c:v>
                </c:pt>
                <c:pt idx="117">
                  <c:v>-96.20387050839213</c:v>
                </c:pt>
                <c:pt idx="118">
                  <c:v>-99.7416284417623</c:v>
                </c:pt>
                <c:pt idx="119">
                  <c:v>-103.1725805411417</c:v>
                </c:pt>
                <c:pt idx="120">
                  <c:v>-106.4930528570863</c:v>
                </c:pt>
                <c:pt idx="121">
                  <c:v>-109.6994897446714</c:v>
                </c:pt>
                <c:pt idx="122">
                  <c:v>-112.7884576709653</c:v>
                </c:pt>
                <c:pt idx="123">
                  <c:v>-115.7566488917424</c:v>
                </c:pt>
                <c:pt idx="124">
                  <c:v>-118.6008849934983</c:v>
                </c:pt>
                <c:pt idx="125">
                  <c:v>-121.3181202969748</c:v>
                </c:pt>
                <c:pt idx="126">
                  <c:v>-123.9054451185499</c:v>
                </c:pt>
                <c:pt idx="127">
                  <c:v>-126.360088885999</c:v>
                </c:pt>
                <c:pt idx="128">
                  <c:v>-128.6794231052939</c:v>
                </c:pt>
                <c:pt idx="129">
                  <c:v>-130.8609641752596</c:v>
                </c:pt>
                <c:pt idx="130">
                  <c:v>-132.9023760470765</c:v>
                </c:pt>
                <c:pt idx="131">
                  <c:v>-134.8014727257809</c:v>
                </c:pt>
                <c:pt idx="132">
                  <c:v>-136.5562206110818</c:v>
                </c:pt>
                <c:pt idx="133">
                  <c:v>-138.1647406749919</c:v>
                </c:pt>
                <c:pt idx="134">
                  <c:v>-139.6253104739379</c:v>
                </c:pt>
                <c:pt idx="135">
                  <c:v>-140.9363659931957</c:v>
                </c:pt>
                <c:pt idx="136">
                  <c:v>-142.0965033216769</c:v>
                </c:pt>
                <c:pt idx="137">
                  <c:v>-143.1044801552721</c:v>
                </c:pt>
                <c:pt idx="138">
                  <c:v>-143.9592171271405</c:v>
                </c:pt>
                <c:pt idx="139">
                  <c:v>-144.6597989635241</c:v>
                </c:pt>
                <c:pt idx="140">
                  <c:v>-145.2054754638446</c:v>
                </c:pt>
                <c:pt idx="141">
                  <c:v>-145.5956623040379</c:v>
                </c:pt>
                <c:pt idx="142">
                  <c:v>-145.8299416622624</c:v>
                </c:pt>
                <c:pt idx="143">
                  <c:v>-145.9080626663132</c:v>
                </c:pt>
                <c:pt idx="144">
                  <c:v>-145.8299416622624</c:v>
                </c:pt>
                <c:pt idx="145">
                  <c:v>-145.5956623040379</c:v>
                </c:pt>
                <c:pt idx="146">
                  <c:v>-145.2054754638446</c:v>
                </c:pt>
                <c:pt idx="147">
                  <c:v>-144.6597989635241</c:v>
                </c:pt>
                <c:pt idx="148">
                  <c:v>-143.9592171271405</c:v>
                </c:pt>
                <c:pt idx="149">
                  <c:v>-143.1044801552721</c:v>
                </c:pt>
                <c:pt idx="150">
                  <c:v>-142.096503321677</c:v>
                </c:pt>
                <c:pt idx="151">
                  <c:v>-140.9363659931957</c:v>
                </c:pt>
                <c:pt idx="152">
                  <c:v>-139.625310473938</c:v>
                </c:pt>
                <c:pt idx="153">
                  <c:v>-138.1647406749919</c:v>
                </c:pt>
                <c:pt idx="154">
                  <c:v>-136.5562206110818</c:v>
                </c:pt>
                <c:pt idx="155">
                  <c:v>-134.801472725781</c:v>
                </c:pt>
                <c:pt idx="156">
                  <c:v>-132.9023760470766</c:v>
                </c:pt>
                <c:pt idx="157">
                  <c:v>-130.8609641752596</c:v>
                </c:pt>
                <c:pt idx="158">
                  <c:v>-128.679423105294</c:v>
                </c:pt>
                <c:pt idx="159">
                  <c:v>-126.3600888859991</c:v>
                </c:pt>
                <c:pt idx="160">
                  <c:v>-123.90544511855</c:v>
                </c:pt>
                <c:pt idx="161">
                  <c:v>-121.3181202969749</c:v>
                </c:pt>
                <c:pt idx="162">
                  <c:v>-118.6008849934983</c:v>
                </c:pt>
                <c:pt idx="163">
                  <c:v>-115.7566488917425</c:v>
                </c:pt>
                <c:pt idx="164">
                  <c:v>-112.7884576709654</c:v>
                </c:pt>
                <c:pt idx="165">
                  <c:v>-109.6994897446715</c:v>
                </c:pt>
                <c:pt idx="166">
                  <c:v>-106.4930528570864</c:v>
                </c:pt>
                <c:pt idx="167">
                  <c:v>-103.1725805411418</c:v>
                </c:pt>
                <c:pt idx="168">
                  <c:v>-99.74162844176245</c:v>
                </c:pt>
                <c:pt idx="169">
                  <c:v>-96.20387050839225</c:v>
                </c:pt>
                <c:pt idx="170">
                  <c:v>-92.56309506083745</c:v>
                </c:pt>
                <c:pt idx="171">
                  <c:v>-88.8232007326388</c:v>
                </c:pt>
                <c:pt idx="172">
                  <c:v>-84.98819229631705</c:v>
                </c:pt>
                <c:pt idx="173">
                  <c:v>-81.06217637496243</c:v>
                </c:pt>
                <c:pt idx="174">
                  <c:v>-77.04935704475928</c:v>
                </c:pt>
                <c:pt idx="175">
                  <c:v>-72.95403133315665</c:v>
                </c:pt>
                <c:pt idx="176">
                  <c:v>-68.78058461750324</c:v>
                </c:pt>
                <c:pt idx="177">
                  <c:v>-64.53348592907573</c:v>
                </c:pt>
                <c:pt idx="178">
                  <c:v>-60.21728316752771</c:v>
                </c:pt>
                <c:pt idx="179">
                  <c:v>-55.83659823088542</c:v>
                </c:pt>
                <c:pt idx="180">
                  <c:v>-51.39612206630322</c:v>
                </c:pt>
                <c:pt idx="181">
                  <c:v>-46.90060964687993</c:v>
                </c:pt>
                <c:pt idx="182">
                  <c:v>-42.35487487991472</c:v>
                </c:pt>
                <c:pt idx="183">
                  <c:v>-37.76378545205405</c:v>
                </c:pt>
                <c:pt idx="184">
                  <c:v>-33.13225761685162</c:v>
                </c:pt>
                <c:pt idx="185">
                  <c:v>-28.46525093032052</c:v>
                </c:pt>
                <c:pt idx="186">
                  <c:v>-23.76776294011644</c:v>
                </c:pt>
                <c:pt idx="187">
                  <c:v>-19.04482383403867</c:v>
                </c:pt>
                <c:pt idx="188">
                  <c:v>-14.30149105357845</c:v>
                </c:pt>
                <c:pt idx="189">
                  <c:v>-9.54284387828478</c:v>
                </c:pt>
                <c:pt idx="190">
                  <c:v>-4.773977986744066</c:v>
                </c:pt>
                <c:pt idx="191">
                  <c:v>-3.57518075068687E-14</c:v>
                </c:pt>
              </c:numCache>
            </c:numRef>
          </c:yVal>
          <c:smooth val="0"/>
        </c:ser>
        <c:ser>
          <c:idx val="47"/>
          <c:order val="47"/>
          <c:tx>
            <c:v>field 12 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Sheet1!$EM$2:$EM$193</c:f>
              <c:numCache>
                <c:formatCode>General</c:formatCode>
                <c:ptCount val="192"/>
                <c:pt idx="0">
                  <c:v>145.7323100148131</c:v>
                </c:pt>
                <c:pt idx="1">
                  <c:v>145.4200351138332</c:v>
                </c:pt>
                <c:pt idx="2">
                  <c:v>144.9520407968787</c:v>
                </c:pt>
                <c:pt idx="3">
                  <c:v>144.3288282039862</c:v>
                </c:pt>
                <c:pt idx="4">
                  <c:v>143.5510646868099</c:v>
                </c:pt>
                <c:pt idx="5">
                  <c:v>142.6195830940049</c:v>
                </c:pt>
                <c:pt idx="6">
                  <c:v>141.5353808793918</c:v>
                </c:pt>
                <c:pt idx="7">
                  <c:v>140.2996190338583</c:v>
                </c:pt>
                <c:pt idx="8">
                  <c:v>138.9136208421412</c:v>
                </c:pt>
                <c:pt idx="9">
                  <c:v>137.3788704658194</c:v>
                </c:pt>
                <c:pt idx="10">
                  <c:v>135.6970113540374</c:v>
                </c:pt>
                <c:pt idx="11">
                  <c:v>133.869844483658</c:v>
                </c:pt>
                <c:pt idx="12">
                  <c:v>131.8993264307315</c:v>
                </c:pt>
                <c:pt idx="13">
                  <c:v>129.7875672753451</c:v>
                </c:pt>
                <c:pt idx="14">
                  <c:v>127.5368283420962</c:v>
                </c:pt>
                <c:pt idx="15">
                  <c:v>125.1495197786094</c:v>
                </c:pt>
                <c:pt idx="16">
                  <c:v>122.62819797469</c:v>
                </c:pt>
                <c:pt idx="17">
                  <c:v>119.9755628248778</c:v>
                </c:pt>
                <c:pt idx="18">
                  <c:v>117.1944548373326</c:v>
                </c:pt>
                <c:pt idx="19">
                  <c:v>114.2878520921467</c:v>
                </c:pt>
                <c:pt idx="20">
                  <c:v>111.2588670523418</c:v>
                </c:pt>
                <c:pt idx="21">
                  <c:v>108.1107432309666</c:v>
                </c:pt>
                <c:pt idx="22">
                  <c:v>104.8468517178609</c:v>
                </c:pt>
                <c:pt idx="23">
                  <c:v>101.4706875698084</c:v>
                </c:pt>
                <c:pt idx="24">
                  <c:v>97.98586606794253</c:v>
                </c:pt>
                <c:pt idx="25">
                  <c:v>94.39611884641285</c:v>
                </c:pt>
                <c:pt idx="26">
                  <c:v>90.70528989645742</c:v>
                </c:pt>
                <c:pt idx="27">
                  <c:v>86.91733145016114</c:v>
                </c:pt>
                <c:pt idx="28">
                  <c:v>83.03629974830626</c:v>
                </c:pt>
                <c:pt idx="29">
                  <c:v>79.06635069684836</c:v>
                </c:pt>
                <c:pt idx="30">
                  <c:v>75.01173541666819</c:v>
                </c:pt>
                <c:pt idx="31">
                  <c:v>70.87679569136471</c:v>
                </c:pt>
                <c:pt idx="32">
                  <c:v>66.66595931796478</c:v>
                </c:pt>
                <c:pt idx="33">
                  <c:v>62.38373536552699</c:v>
                </c:pt>
                <c:pt idx="34">
                  <c:v>58.03470934671761</c:v>
                </c:pt>
                <c:pt idx="35">
                  <c:v>53.6235383075288</c:v>
                </c:pt>
                <c:pt idx="36">
                  <c:v>49.15494584039713</c:v>
                </c:pt>
                <c:pt idx="37">
                  <c:v>44.63371702606238</c:v>
                </c:pt>
                <c:pt idx="38">
                  <c:v>40.06469330958345</c:v>
                </c:pt>
                <c:pt idx="39">
                  <c:v>35.45276731599748</c:v>
                </c:pt>
                <c:pt idx="40">
                  <c:v>30.80287761117456</c:v>
                </c:pt>
                <c:pt idx="41">
                  <c:v>26.12000341347764</c:v>
                </c:pt>
                <c:pt idx="42">
                  <c:v>21.40915926189082</c:v>
                </c:pt>
                <c:pt idx="43">
                  <c:v>16.6753896463254</c:v>
                </c:pt>
                <c:pt idx="44">
                  <c:v>11.9237636058537</c:v>
                </c:pt>
                <c:pt idx="45">
                  <c:v>7.15936930065517</c:v>
                </c:pt>
                <c:pt idx="46">
                  <c:v>2.387308563486854</c:v>
                </c:pt>
                <c:pt idx="47">
                  <c:v>-2.387308563486803</c:v>
                </c:pt>
                <c:pt idx="48">
                  <c:v>-7.15936930065512</c:v>
                </c:pt>
                <c:pt idx="49">
                  <c:v>-11.92376360585365</c:v>
                </c:pt>
                <c:pt idx="50">
                  <c:v>-16.67538964632535</c:v>
                </c:pt>
                <c:pt idx="51">
                  <c:v>-21.40915926189077</c:v>
                </c:pt>
                <c:pt idx="52">
                  <c:v>-26.12000341347759</c:v>
                </c:pt>
                <c:pt idx="53">
                  <c:v>-30.80287761117451</c:v>
                </c:pt>
                <c:pt idx="54">
                  <c:v>-35.45276731599743</c:v>
                </c:pt>
                <c:pt idx="55">
                  <c:v>-40.0646933095834</c:v>
                </c:pt>
                <c:pt idx="56">
                  <c:v>-44.63371702606234</c:v>
                </c:pt>
                <c:pt idx="57">
                  <c:v>-49.15494584039708</c:v>
                </c:pt>
                <c:pt idx="58">
                  <c:v>-53.62353830752875</c:v>
                </c:pt>
                <c:pt idx="59">
                  <c:v>-58.03470934671756</c:v>
                </c:pt>
                <c:pt idx="60">
                  <c:v>-62.38373536552694</c:v>
                </c:pt>
                <c:pt idx="61">
                  <c:v>-66.66595931796476</c:v>
                </c:pt>
                <c:pt idx="62">
                  <c:v>-70.87679569136465</c:v>
                </c:pt>
                <c:pt idx="63">
                  <c:v>-75.01173541666815</c:v>
                </c:pt>
                <c:pt idx="64">
                  <c:v>-79.06635069684831</c:v>
                </c:pt>
                <c:pt idx="65">
                  <c:v>-83.0362997483062</c:v>
                </c:pt>
                <c:pt idx="66">
                  <c:v>-86.91733145016113</c:v>
                </c:pt>
                <c:pt idx="67">
                  <c:v>-90.70528989645739</c:v>
                </c:pt>
                <c:pt idx="68">
                  <c:v>-94.3961188464128</c:v>
                </c:pt>
                <c:pt idx="69">
                  <c:v>-97.98586606794248</c:v>
                </c:pt>
                <c:pt idx="70">
                  <c:v>-101.4706875698083</c:v>
                </c:pt>
                <c:pt idx="71">
                  <c:v>-104.8468517178608</c:v>
                </c:pt>
                <c:pt idx="72">
                  <c:v>-108.1107432309666</c:v>
                </c:pt>
                <c:pt idx="73">
                  <c:v>-111.2588670523418</c:v>
                </c:pt>
                <c:pt idx="74">
                  <c:v>-114.2878520921466</c:v>
                </c:pt>
                <c:pt idx="75">
                  <c:v>-117.1944548373326</c:v>
                </c:pt>
                <c:pt idx="76">
                  <c:v>-119.9755628248778</c:v>
                </c:pt>
                <c:pt idx="77">
                  <c:v>-122.6281979746899</c:v>
                </c:pt>
                <c:pt idx="78">
                  <c:v>-125.1495197786093</c:v>
                </c:pt>
                <c:pt idx="79">
                  <c:v>-127.5368283420962</c:v>
                </c:pt>
                <c:pt idx="80">
                  <c:v>-129.7875672753451</c:v>
                </c:pt>
                <c:pt idx="81">
                  <c:v>-131.8993264307315</c:v>
                </c:pt>
                <c:pt idx="82">
                  <c:v>-133.869844483658</c:v>
                </c:pt>
                <c:pt idx="83">
                  <c:v>-135.6970113540374</c:v>
                </c:pt>
                <c:pt idx="84">
                  <c:v>-137.3788704658194</c:v>
                </c:pt>
                <c:pt idx="85">
                  <c:v>-138.9136208421412</c:v>
                </c:pt>
                <c:pt idx="86">
                  <c:v>-140.2996190338583</c:v>
                </c:pt>
                <c:pt idx="87">
                  <c:v>-141.5353808793918</c:v>
                </c:pt>
                <c:pt idx="88">
                  <c:v>-142.6195830940049</c:v>
                </c:pt>
                <c:pt idx="89">
                  <c:v>-143.5510646868099</c:v>
                </c:pt>
                <c:pt idx="90">
                  <c:v>-144.3288282039862</c:v>
                </c:pt>
                <c:pt idx="91">
                  <c:v>-144.9520407968787</c:v>
                </c:pt>
                <c:pt idx="92">
                  <c:v>-145.4200351138332</c:v>
                </c:pt>
                <c:pt idx="93">
                  <c:v>-145.7323100148131</c:v>
                </c:pt>
                <c:pt idx="94">
                  <c:v>-145.8885311080329</c:v>
                </c:pt>
                <c:pt idx="95">
                  <c:v>-145.8885311080329</c:v>
                </c:pt>
                <c:pt idx="96">
                  <c:v>-145.7323100148131</c:v>
                </c:pt>
                <c:pt idx="97">
                  <c:v>-145.4200351138332</c:v>
                </c:pt>
                <c:pt idx="98">
                  <c:v>-144.9520407968787</c:v>
                </c:pt>
                <c:pt idx="99">
                  <c:v>-144.3288282039862</c:v>
                </c:pt>
                <c:pt idx="100">
                  <c:v>-143.5510646868099</c:v>
                </c:pt>
                <c:pt idx="101">
                  <c:v>-142.6195830940049</c:v>
                </c:pt>
                <c:pt idx="102">
                  <c:v>-141.5353808793918</c:v>
                </c:pt>
                <c:pt idx="103">
                  <c:v>-140.2996190338584</c:v>
                </c:pt>
                <c:pt idx="104">
                  <c:v>-138.9136208421412</c:v>
                </c:pt>
                <c:pt idx="105">
                  <c:v>-137.3788704658195</c:v>
                </c:pt>
                <c:pt idx="106">
                  <c:v>-135.6970113540374</c:v>
                </c:pt>
                <c:pt idx="107">
                  <c:v>-133.869844483658</c:v>
                </c:pt>
                <c:pt idx="108">
                  <c:v>-131.8993264307315</c:v>
                </c:pt>
                <c:pt idx="109">
                  <c:v>-129.7875672753451</c:v>
                </c:pt>
                <c:pt idx="110">
                  <c:v>-127.5368283420962</c:v>
                </c:pt>
                <c:pt idx="111">
                  <c:v>-125.1495197786094</c:v>
                </c:pt>
                <c:pt idx="112">
                  <c:v>-122.62819797469</c:v>
                </c:pt>
                <c:pt idx="113">
                  <c:v>-119.9755628248778</c:v>
                </c:pt>
                <c:pt idx="114">
                  <c:v>-117.1944548373327</c:v>
                </c:pt>
                <c:pt idx="115">
                  <c:v>-114.2878520921467</c:v>
                </c:pt>
                <c:pt idx="116">
                  <c:v>-111.2588670523419</c:v>
                </c:pt>
                <c:pt idx="117">
                  <c:v>-108.1107432309667</c:v>
                </c:pt>
                <c:pt idx="118">
                  <c:v>-104.8468517178609</c:v>
                </c:pt>
                <c:pt idx="119">
                  <c:v>-101.4706875698084</c:v>
                </c:pt>
                <c:pt idx="120">
                  <c:v>-97.98586606794256</c:v>
                </c:pt>
                <c:pt idx="121">
                  <c:v>-94.39611884641285</c:v>
                </c:pt>
                <c:pt idx="122">
                  <c:v>-90.70528989645751</c:v>
                </c:pt>
                <c:pt idx="123">
                  <c:v>-86.91733145016121</c:v>
                </c:pt>
                <c:pt idx="124">
                  <c:v>-83.0362997483063</c:v>
                </c:pt>
                <c:pt idx="125">
                  <c:v>-79.06635069684838</c:v>
                </c:pt>
                <c:pt idx="126">
                  <c:v>-75.01173541666816</c:v>
                </c:pt>
                <c:pt idx="127">
                  <c:v>-70.87679569136479</c:v>
                </c:pt>
                <c:pt idx="128">
                  <c:v>-66.66595931796485</c:v>
                </c:pt>
                <c:pt idx="129">
                  <c:v>-62.38373536552703</c:v>
                </c:pt>
                <c:pt idx="130">
                  <c:v>-58.03470934671763</c:v>
                </c:pt>
                <c:pt idx="131">
                  <c:v>-53.6235383075288</c:v>
                </c:pt>
                <c:pt idx="132">
                  <c:v>-49.1549458403972</c:v>
                </c:pt>
                <c:pt idx="133">
                  <c:v>-44.63371702606246</c:v>
                </c:pt>
                <c:pt idx="134">
                  <c:v>-40.0646933095835</c:v>
                </c:pt>
                <c:pt idx="135">
                  <c:v>-35.45276731599751</c:v>
                </c:pt>
                <c:pt idx="136">
                  <c:v>-30.80287761117468</c:v>
                </c:pt>
                <c:pt idx="137">
                  <c:v>-26.12000341347772</c:v>
                </c:pt>
                <c:pt idx="138">
                  <c:v>-21.40915926189086</c:v>
                </c:pt>
                <c:pt idx="139">
                  <c:v>-16.67538964632542</c:v>
                </c:pt>
                <c:pt idx="140">
                  <c:v>-11.92376360585372</c:v>
                </c:pt>
                <c:pt idx="141">
                  <c:v>-7.159369300655284</c:v>
                </c:pt>
                <c:pt idx="142">
                  <c:v>-2.387308563486936</c:v>
                </c:pt>
                <c:pt idx="143">
                  <c:v>2.387308563486753</c:v>
                </c:pt>
                <c:pt idx="144">
                  <c:v>7.159369300655101</c:v>
                </c:pt>
                <c:pt idx="145">
                  <c:v>11.92376360585366</c:v>
                </c:pt>
                <c:pt idx="146">
                  <c:v>16.67538964632523</c:v>
                </c:pt>
                <c:pt idx="147">
                  <c:v>21.40915926189069</c:v>
                </c:pt>
                <c:pt idx="148">
                  <c:v>26.12000341347754</c:v>
                </c:pt>
                <c:pt idx="149">
                  <c:v>30.8028776111745</c:v>
                </c:pt>
                <c:pt idx="150">
                  <c:v>35.45276731599746</c:v>
                </c:pt>
                <c:pt idx="151">
                  <c:v>40.06469330958333</c:v>
                </c:pt>
                <c:pt idx="152">
                  <c:v>44.63371702606229</c:v>
                </c:pt>
                <c:pt idx="153">
                  <c:v>49.15494584039703</c:v>
                </c:pt>
                <c:pt idx="154">
                  <c:v>53.62353830752874</c:v>
                </c:pt>
                <c:pt idx="155">
                  <c:v>58.03470934671746</c:v>
                </c:pt>
                <c:pt idx="156">
                  <c:v>62.38373536552687</c:v>
                </c:pt>
                <c:pt idx="157">
                  <c:v>66.66595931796469</c:v>
                </c:pt>
                <c:pt idx="158">
                  <c:v>70.87679569136463</c:v>
                </c:pt>
                <c:pt idx="159">
                  <c:v>75.01173541666813</c:v>
                </c:pt>
                <c:pt idx="160">
                  <c:v>79.06635069684824</c:v>
                </c:pt>
                <c:pt idx="161">
                  <c:v>83.03629974830614</c:v>
                </c:pt>
                <c:pt idx="162">
                  <c:v>86.91733145016105</c:v>
                </c:pt>
                <c:pt idx="163">
                  <c:v>90.70528989645737</c:v>
                </c:pt>
                <c:pt idx="164">
                  <c:v>94.39611884641279</c:v>
                </c:pt>
                <c:pt idx="165">
                  <c:v>97.98586606794242</c:v>
                </c:pt>
                <c:pt idx="166">
                  <c:v>101.4706875698083</c:v>
                </c:pt>
                <c:pt idx="167">
                  <c:v>104.8468517178608</c:v>
                </c:pt>
                <c:pt idx="168">
                  <c:v>108.1107432309666</c:v>
                </c:pt>
                <c:pt idx="169">
                  <c:v>111.2588670523418</c:v>
                </c:pt>
                <c:pt idx="170">
                  <c:v>114.2878520921466</c:v>
                </c:pt>
                <c:pt idx="171">
                  <c:v>117.1944548373326</c:v>
                </c:pt>
                <c:pt idx="172">
                  <c:v>119.9755628248778</c:v>
                </c:pt>
                <c:pt idx="173">
                  <c:v>122.6281979746899</c:v>
                </c:pt>
                <c:pt idx="174">
                  <c:v>125.1495197786093</c:v>
                </c:pt>
                <c:pt idx="175">
                  <c:v>127.5368283420962</c:v>
                </c:pt>
                <c:pt idx="176">
                  <c:v>129.7875672753451</c:v>
                </c:pt>
                <c:pt idx="177">
                  <c:v>131.8993264307315</c:v>
                </c:pt>
                <c:pt idx="178">
                  <c:v>133.869844483658</c:v>
                </c:pt>
                <c:pt idx="179">
                  <c:v>135.6970113540374</c:v>
                </c:pt>
                <c:pt idx="180">
                  <c:v>137.3788704658194</c:v>
                </c:pt>
                <c:pt idx="181">
                  <c:v>138.9136208421411</c:v>
                </c:pt>
                <c:pt idx="182">
                  <c:v>140.2996190338583</c:v>
                </c:pt>
                <c:pt idx="183">
                  <c:v>141.5353808793918</c:v>
                </c:pt>
                <c:pt idx="184">
                  <c:v>142.6195830940049</c:v>
                </c:pt>
                <c:pt idx="185">
                  <c:v>143.5510646868099</c:v>
                </c:pt>
                <c:pt idx="186">
                  <c:v>144.3288282039862</c:v>
                </c:pt>
                <c:pt idx="187">
                  <c:v>144.9520407968787</c:v>
                </c:pt>
                <c:pt idx="188">
                  <c:v>145.4200351138332</c:v>
                </c:pt>
                <c:pt idx="189">
                  <c:v>145.7323100148131</c:v>
                </c:pt>
                <c:pt idx="190">
                  <c:v>145.8885311080329</c:v>
                </c:pt>
                <c:pt idx="191">
                  <c:v>145.8885311080329</c:v>
                </c:pt>
              </c:numCache>
            </c:numRef>
          </c:xVal>
          <c:yVal>
            <c:numRef>
              <c:f>Sheet1!$EN$2:$EN$193</c:f>
              <c:numCache>
                <c:formatCode>General</c:formatCode>
                <c:ptCount val="192"/>
                <c:pt idx="0">
                  <c:v>7.159369300655153</c:v>
                </c:pt>
                <c:pt idx="1">
                  <c:v>11.92376360585368</c:v>
                </c:pt>
                <c:pt idx="2">
                  <c:v>16.67538964632536</c:v>
                </c:pt>
                <c:pt idx="3">
                  <c:v>21.40915926189079</c:v>
                </c:pt>
                <c:pt idx="4">
                  <c:v>26.12000341347761</c:v>
                </c:pt>
                <c:pt idx="5">
                  <c:v>30.80287761117454</c:v>
                </c:pt>
                <c:pt idx="6">
                  <c:v>35.45276731599746</c:v>
                </c:pt>
                <c:pt idx="7">
                  <c:v>40.06469330958344</c:v>
                </c:pt>
                <c:pt idx="8">
                  <c:v>44.63371702606238</c:v>
                </c:pt>
                <c:pt idx="9">
                  <c:v>49.1549458403971</c:v>
                </c:pt>
                <c:pt idx="10">
                  <c:v>53.62353830752876</c:v>
                </c:pt>
                <c:pt idx="11">
                  <c:v>58.03470934671758</c:v>
                </c:pt>
                <c:pt idx="12">
                  <c:v>62.38373536552697</c:v>
                </c:pt>
                <c:pt idx="13">
                  <c:v>66.66595931796476</c:v>
                </c:pt>
                <c:pt idx="14">
                  <c:v>70.87679569136469</c:v>
                </c:pt>
                <c:pt idx="15">
                  <c:v>75.01173541666815</c:v>
                </c:pt>
                <c:pt idx="16">
                  <c:v>79.06635069684834</c:v>
                </c:pt>
                <c:pt idx="17">
                  <c:v>83.03629974830624</c:v>
                </c:pt>
                <c:pt idx="18">
                  <c:v>86.91733145016111</c:v>
                </c:pt>
                <c:pt idx="19">
                  <c:v>90.7052898964574</c:v>
                </c:pt>
                <c:pt idx="20">
                  <c:v>94.3961188464128</c:v>
                </c:pt>
                <c:pt idx="21">
                  <c:v>97.98586606794252</c:v>
                </c:pt>
                <c:pt idx="22">
                  <c:v>101.4706875698083</c:v>
                </c:pt>
                <c:pt idx="23">
                  <c:v>104.8468517178609</c:v>
                </c:pt>
                <c:pt idx="24">
                  <c:v>108.1107432309666</c:v>
                </c:pt>
                <c:pt idx="25">
                  <c:v>111.2588670523418</c:v>
                </c:pt>
                <c:pt idx="26">
                  <c:v>114.2878520921466</c:v>
                </c:pt>
                <c:pt idx="27">
                  <c:v>117.1944548373326</c:v>
                </c:pt>
                <c:pt idx="28">
                  <c:v>119.9755628248778</c:v>
                </c:pt>
                <c:pt idx="29">
                  <c:v>122.62819797469</c:v>
                </c:pt>
                <c:pt idx="30">
                  <c:v>125.1495197786094</c:v>
                </c:pt>
                <c:pt idx="31">
                  <c:v>127.5368283420962</c:v>
                </c:pt>
                <c:pt idx="32">
                  <c:v>129.7875672753451</c:v>
                </c:pt>
                <c:pt idx="33">
                  <c:v>131.8993264307315</c:v>
                </c:pt>
                <c:pt idx="34">
                  <c:v>133.869844483658</c:v>
                </c:pt>
                <c:pt idx="35">
                  <c:v>135.6970113540374</c:v>
                </c:pt>
                <c:pt idx="36">
                  <c:v>137.3788704658194</c:v>
                </c:pt>
                <c:pt idx="37">
                  <c:v>138.9136208421412</c:v>
                </c:pt>
                <c:pt idx="38">
                  <c:v>140.2996190338583</c:v>
                </c:pt>
                <c:pt idx="39">
                  <c:v>141.5353808793918</c:v>
                </c:pt>
                <c:pt idx="40">
                  <c:v>142.6195830940049</c:v>
                </c:pt>
                <c:pt idx="41">
                  <c:v>143.5510646868099</c:v>
                </c:pt>
                <c:pt idx="42">
                  <c:v>144.3288282039862</c:v>
                </c:pt>
                <c:pt idx="43">
                  <c:v>144.9520407968787</c:v>
                </c:pt>
                <c:pt idx="44">
                  <c:v>145.4200351138332</c:v>
                </c:pt>
                <c:pt idx="45">
                  <c:v>145.7323100148131</c:v>
                </c:pt>
                <c:pt idx="46">
                  <c:v>145.8885311080329</c:v>
                </c:pt>
                <c:pt idx="47">
                  <c:v>145.8885311080329</c:v>
                </c:pt>
                <c:pt idx="48">
                  <c:v>145.7323100148131</c:v>
                </c:pt>
                <c:pt idx="49">
                  <c:v>145.4200351138332</c:v>
                </c:pt>
                <c:pt idx="50">
                  <c:v>144.9520407968787</c:v>
                </c:pt>
                <c:pt idx="51">
                  <c:v>144.3288282039862</c:v>
                </c:pt>
                <c:pt idx="52">
                  <c:v>143.5510646868099</c:v>
                </c:pt>
                <c:pt idx="53">
                  <c:v>142.6195830940049</c:v>
                </c:pt>
                <c:pt idx="54">
                  <c:v>141.5353808793918</c:v>
                </c:pt>
                <c:pt idx="55">
                  <c:v>140.2996190338584</c:v>
                </c:pt>
                <c:pt idx="56">
                  <c:v>138.9136208421412</c:v>
                </c:pt>
                <c:pt idx="57">
                  <c:v>137.3788704658194</c:v>
                </c:pt>
                <c:pt idx="58">
                  <c:v>135.6970113540374</c:v>
                </c:pt>
                <c:pt idx="59">
                  <c:v>133.869844483658</c:v>
                </c:pt>
                <c:pt idx="60">
                  <c:v>131.8993264307315</c:v>
                </c:pt>
                <c:pt idx="61">
                  <c:v>129.7875672753451</c:v>
                </c:pt>
                <c:pt idx="62">
                  <c:v>127.5368283420962</c:v>
                </c:pt>
                <c:pt idx="63">
                  <c:v>125.1495197786094</c:v>
                </c:pt>
                <c:pt idx="64">
                  <c:v>122.62819797469</c:v>
                </c:pt>
                <c:pt idx="65">
                  <c:v>119.9755628248778</c:v>
                </c:pt>
                <c:pt idx="66">
                  <c:v>117.1944548373326</c:v>
                </c:pt>
                <c:pt idx="67">
                  <c:v>114.2878520921467</c:v>
                </c:pt>
                <c:pt idx="68">
                  <c:v>111.2588670523418</c:v>
                </c:pt>
                <c:pt idx="69">
                  <c:v>108.1107432309667</c:v>
                </c:pt>
                <c:pt idx="70">
                  <c:v>104.8468517178609</c:v>
                </c:pt>
                <c:pt idx="71">
                  <c:v>101.4706875698084</c:v>
                </c:pt>
                <c:pt idx="72">
                  <c:v>97.98586606794255</c:v>
                </c:pt>
                <c:pt idx="73">
                  <c:v>94.39611884641282</c:v>
                </c:pt>
                <c:pt idx="74">
                  <c:v>90.70528989645746</c:v>
                </c:pt>
                <c:pt idx="75">
                  <c:v>86.91733145016114</c:v>
                </c:pt>
                <c:pt idx="76">
                  <c:v>83.0362997483063</c:v>
                </c:pt>
                <c:pt idx="77">
                  <c:v>79.06635069684838</c:v>
                </c:pt>
                <c:pt idx="78">
                  <c:v>75.01173541666822</c:v>
                </c:pt>
                <c:pt idx="79">
                  <c:v>70.87679569136473</c:v>
                </c:pt>
                <c:pt idx="80">
                  <c:v>66.66595931796479</c:v>
                </c:pt>
                <c:pt idx="81">
                  <c:v>62.38373536552702</c:v>
                </c:pt>
                <c:pt idx="82">
                  <c:v>58.03470934671762</c:v>
                </c:pt>
                <c:pt idx="83">
                  <c:v>53.62353830752884</c:v>
                </c:pt>
                <c:pt idx="84">
                  <c:v>49.15494584039713</c:v>
                </c:pt>
                <c:pt idx="85">
                  <c:v>44.6337170260624</c:v>
                </c:pt>
                <c:pt idx="86">
                  <c:v>40.0646933095835</c:v>
                </c:pt>
                <c:pt idx="87">
                  <c:v>35.4527673159975</c:v>
                </c:pt>
                <c:pt idx="88">
                  <c:v>30.8028776111746</c:v>
                </c:pt>
                <c:pt idx="89">
                  <c:v>26.12000341347764</c:v>
                </c:pt>
                <c:pt idx="90">
                  <c:v>21.40915926189086</c:v>
                </c:pt>
                <c:pt idx="91">
                  <c:v>16.67538964632541</c:v>
                </c:pt>
                <c:pt idx="92">
                  <c:v>11.92376360585371</c:v>
                </c:pt>
                <c:pt idx="93">
                  <c:v>7.159369300655211</c:v>
                </c:pt>
                <c:pt idx="94">
                  <c:v>2.387308563486862</c:v>
                </c:pt>
                <c:pt idx="95">
                  <c:v>-2.387308563486762</c:v>
                </c:pt>
                <c:pt idx="96">
                  <c:v>-7.15936930065511</c:v>
                </c:pt>
                <c:pt idx="97">
                  <c:v>-11.92376360585361</c:v>
                </c:pt>
                <c:pt idx="98">
                  <c:v>-16.67538964632531</c:v>
                </c:pt>
                <c:pt idx="99">
                  <c:v>-21.40915926189076</c:v>
                </c:pt>
                <c:pt idx="100">
                  <c:v>-26.12000341347755</c:v>
                </c:pt>
                <c:pt idx="101">
                  <c:v>-30.80287761117451</c:v>
                </c:pt>
                <c:pt idx="102">
                  <c:v>-35.4527673159974</c:v>
                </c:pt>
                <c:pt idx="103">
                  <c:v>-40.0646933095834</c:v>
                </c:pt>
                <c:pt idx="104">
                  <c:v>-44.6337170260623</c:v>
                </c:pt>
                <c:pt idx="105">
                  <c:v>-49.15494584039704</c:v>
                </c:pt>
                <c:pt idx="106">
                  <c:v>-53.62353830752874</c:v>
                </c:pt>
                <c:pt idx="107">
                  <c:v>-58.03470934671753</c:v>
                </c:pt>
                <c:pt idx="108">
                  <c:v>-62.38373536552693</c:v>
                </c:pt>
                <c:pt idx="109">
                  <c:v>-66.66595931796471</c:v>
                </c:pt>
                <c:pt idx="110">
                  <c:v>-70.87679569136465</c:v>
                </c:pt>
                <c:pt idx="111">
                  <c:v>-75.01173541666813</c:v>
                </c:pt>
                <c:pt idx="112">
                  <c:v>-79.06635069684828</c:v>
                </c:pt>
                <c:pt idx="113">
                  <c:v>-83.0362997483062</c:v>
                </c:pt>
                <c:pt idx="114">
                  <c:v>-86.91733145016105</c:v>
                </c:pt>
                <c:pt idx="115">
                  <c:v>-90.70528989645739</c:v>
                </c:pt>
                <c:pt idx="116">
                  <c:v>-94.39611884641276</c:v>
                </c:pt>
                <c:pt idx="117">
                  <c:v>-97.98586606794248</c:v>
                </c:pt>
                <c:pt idx="118">
                  <c:v>-101.4706875698083</c:v>
                </c:pt>
                <c:pt idx="119">
                  <c:v>-104.8468517178608</c:v>
                </c:pt>
                <c:pt idx="120">
                  <c:v>-108.1107432309666</c:v>
                </c:pt>
                <c:pt idx="121">
                  <c:v>-111.2588670523418</c:v>
                </c:pt>
                <c:pt idx="122">
                  <c:v>-114.2878520921466</c:v>
                </c:pt>
                <c:pt idx="123">
                  <c:v>-117.1944548373326</c:v>
                </c:pt>
                <c:pt idx="124">
                  <c:v>-119.9755628248778</c:v>
                </c:pt>
                <c:pt idx="125">
                  <c:v>-122.6281979746899</c:v>
                </c:pt>
                <c:pt idx="126">
                  <c:v>-125.1495197786094</c:v>
                </c:pt>
                <c:pt idx="127">
                  <c:v>-127.5368283420962</c:v>
                </c:pt>
                <c:pt idx="128">
                  <c:v>-129.7875672753451</c:v>
                </c:pt>
                <c:pt idx="129">
                  <c:v>-131.8993264307315</c:v>
                </c:pt>
                <c:pt idx="130">
                  <c:v>-133.869844483658</c:v>
                </c:pt>
                <c:pt idx="131">
                  <c:v>-135.6970113540374</c:v>
                </c:pt>
                <c:pt idx="132">
                  <c:v>-137.3788704658194</c:v>
                </c:pt>
                <c:pt idx="133">
                  <c:v>-138.9136208421411</c:v>
                </c:pt>
                <c:pt idx="134">
                  <c:v>-140.2996190338583</c:v>
                </c:pt>
                <c:pt idx="135">
                  <c:v>-141.5353808793918</c:v>
                </c:pt>
                <c:pt idx="136">
                  <c:v>-142.6195830940049</c:v>
                </c:pt>
                <c:pt idx="137">
                  <c:v>-143.5510646868099</c:v>
                </c:pt>
                <c:pt idx="138">
                  <c:v>-144.3288282039862</c:v>
                </c:pt>
                <c:pt idx="139">
                  <c:v>-144.9520407968787</c:v>
                </c:pt>
                <c:pt idx="140">
                  <c:v>-145.4200351138332</c:v>
                </c:pt>
                <c:pt idx="141">
                  <c:v>-145.7323100148131</c:v>
                </c:pt>
                <c:pt idx="142">
                  <c:v>-145.8885311080329</c:v>
                </c:pt>
                <c:pt idx="143">
                  <c:v>-145.8885311080329</c:v>
                </c:pt>
                <c:pt idx="144">
                  <c:v>-145.7323100148131</c:v>
                </c:pt>
                <c:pt idx="145">
                  <c:v>-145.4200351138332</c:v>
                </c:pt>
                <c:pt idx="146">
                  <c:v>-144.9520407968787</c:v>
                </c:pt>
                <c:pt idx="147">
                  <c:v>-144.3288282039862</c:v>
                </c:pt>
                <c:pt idx="148">
                  <c:v>-143.5510646868099</c:v>
                </c:pt>
                <c:pt idx="149">
                  <c:v>-142.6195830940049</c:v>
                </c:pt>
                <c:pt idx="150">
                  <c:v>-141.5353808793918</c:v>
                </c:pt>
                <c:pt idx="151">
                  <c:v>-140.2996190338584</c:v>
                </c:pt>
                <c:pt idx="152">
                  <c:v>-138.9136208421412</c:v>
                </c:pt>
                <c:pt idx="153">
                  <c:v>-137.3788704658195</c:v>
                </c:pt>
                <c:pt idx="154">
                  <c:v>-135.6970113540374</c:v>
                </c:pt>
                <c:pt idx="155">
                  <c:v>-133.8698444836581</c:v>
                </c:pt>
                <c:pt idx="156">
                  <c:v>-131.8993264307315</c:v>
                </c:pt>
                <c:pt idx="157">
                  <c:v>-129.7875672753451</c:v>
                </c:pt>
                <c:pt idx="158">
                  <c:v>-127.5368283420962</c:v>
                </c:pt>
                <c:pt idx="159">
                  <c:v>-125.1495197786094</c:v>
                </c:pt>
                <c:pt idx="160">
                  <c:v>-122.62819797469</c:v>
                </c:pt>
                <c:pt idx="161">
                  <c:v>-119.9755628248779</c:v>
                </c:pt>
                <c:pt idx="162">
                  <c:v>-117.1944548373327</c:v>
                </c:pt>
                <c:pt idx="163">
                  <c:v>-114.2878520921467</c:v>
                </c:pt>
                <c:pt idx="164">
                  <c:v>-111.2588670523419</c:v>
                </c:pt>
                <c:pt idx="165">
                  <c:v>-108.1107432309667</c:v>
                </c:pt>
                <c:pt idx="166">
                  <c:v>-104.8468517178609</c:v>
                </c:pt>
                <c:pt idx="167">
                  <c:v>-101.4706875698084</c:v>
                </c:pt>
                <c:pt idx="168">
                  <c:v>-97.98586606794256</c:v>
                </c:pt>
                <c:pt idx="169">
                  <c:v>-94.39611884641285</c:v>
                </c:pt>
                <c:pt idx="170">
                  <c:v>-90.70528989645751</c:v>
                </c:pt>
                <c:pt idx="171">
                  <c:v>-86.91733145016121</c:v>
                </c:pt>
                <c:pt idx="172">
                  <c:v>-83.0362997483063</c:v>
                </c:pt>
                <c:pt idx="173">
                  <c:v>-79.0663506968484</c:v>
                </c:pt>
                <c:pt idx="174">
                  <c:v>-75.01173541666829</c:v>
                </c:pt>
                <c:pt idx="175">
                  <c:v>-70.8767956913648</c:v>
                </c:pt>
                <c:pt idx="176">
                  <c:v>-66.66595931796486</c:v>
                </c:pt>
                <c:pt idx="177">
                  <c:v>-62.38373536552704</c:v>
                </c:pt>
                <c:pt idx="178">
                  <c:v>-58.03470934671763</c:v>
                </c:pt>
                <c:pt idx="179">
                  <c:v>-53.6235383075289</c:v>
                </c:pt>
                <c:pt idx="180">
                  <c:v>-49.15494584039721</c:v>
                </c:pt>
                <c:pt idx="181">
                  <c:v>-44.63371702606246</c:v>
                </c:pt>
                <c:pt idx="182">
                  <c:v>-40.06469330958351</c:v>
                </c:pt>
                <c:pt idx="183">
                  <c:v>-35.45276731599751</c:v>
                </c:pt>
                <c:pt idx="184">
                  <c:v>-30.80287761117468</c:v>
                </c:pt>
                <c:pt idx="185">
                  <c:v>-26.12000341347773</c:v>
                </c:pt>
                <c:pt idx="186">
                  <c:v>-21.40915926189088</c:v>
                </c:pt>
                <c:pt idx="187">
                  <c:v>-16.67538964632542</c:v>
                </c:pt>
                <c:pt idx="188">
                  <c:v>-11.92376360585372</c:v>
                </c:pt>
                <c:pt idx="189">
                  <c:v>-7.159369300655293</c:v>
                </c:pt>
                <c:pt idx="190">
                  <c:v>-2.387308563486945</c:v>
                </c:pt>
                <c:pt idx="191">
                  <c:v>2.387308563486744</c:v>
                </c:pt>
              </c:numCache>
            </c:numRef>
          </c:yVal>
          <c:smooth val="0"/>
        </c:ser>
        <c:ser>
          <c:idx val="48"/>
          <c:order val="48"/>
          <c:tx>
            <c:v>guard sense 12v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Sheet1!$EP$2:$EP$193</c:f>
              <c:numCache>
                <c:formatCode>General</c:formatCode>
                <c:ptCount val="192"/>
                <c:pt idx="0">
                  <c:v>150.3398967295305</c:v>
                </c:pt>
                <c:pt idx="1">
                  <c:v>149.2117720250596</c:v>
                </c:pt>
                <c:pt idx="2">
                  <c:v>147.4446996053693</c:v>
                </c:pt>
                <c:pt idx="3">
                  <c:v>145.0462463458468</c:v>
                </c:pt>
                <c:pt idx="4">
                  <c:v>142.0266827915665</c:v>
                </c:pt>
                <c:pt idx="5">
                  <c:v>138.3989391772396</c:v>
                </c:pt>
                <c:pt idx="6">
                  <c:v>134.1785500579642</c:v>
                </c:pt>
                <c:pt idx="7">
                  <c:v>129.3835877878748</c:v>
                </c:pt>
                <c:pt idx="8">
                  <c:v>124.0345851315479</c:v>
                </c:pt>
                <c:pt idx="9">
                  <c:v>118.1544473395518</c:v>
                </c:pt>
                <c:pt idx="10">
                  <c:v>111.768354064647</c:v>
                </c:pt>
                <c:pt idx="11">
                  <c:v>104.9036515386475</c:v>
                </c:pt>
                <c:pt idx="12">
                  <c:v>97.58973547165796</c:v>
                </c:pt>
                <c:pt idx="13">
                  <c:v>89.85792517512999</c:v>
                </c:pt>
                <c:pt idx="14">
                  <c:v>81.74132944776245</c:v>
                </c:pt>
                <c:pt idx="15">
                  <c:v>73.27470479854241</c:v>
                </c:pt>
                <c:pt idx="16">
                  <c:v>64.4943066140377</c:v>
                </c:pt>
                <c:pt idx="17">
                  <c:v>55.43773390726559</c:v>
                </c:pt>
                <c:pt idx="18">
                  <c:v>46.14376831294679</c:v>
                </c:pt>
                <c:pt idx="19">
                  <c:v>36.65220801859178</c:v>
                </c:pt>
                <c:pt idx="20">
                  <c:v>27.00369734255183</c:v>
                </c:pt>
                <c:pt idx="21">
                  <c:v>17.23955268880804</c:v>
                </c:pt>
                <c:pt idx="22">
                  <c:v>7.401585623786453</c:v>
                </c:pt>
                <c:pt idx="23">
                  <c:v>-2.468076167188247</c:v>
                </c:pt>
                <c:pt idx="24">
                  <c:v>-12.3271692771091</c:v>
                </c:pt>
                <c:pt idx="25">
                  <c:v>-22.13347555568395</c:v>
                </c:pt>
                <c:pt idx="26">
                  <c:v>-31.84500289393635</c:v>
                </c:pt>
                <c:pt idx="27">
                  <c:v>-41.42016504086312</c:v>
                </c:pt>
                <c:pt idx="28">
                  <c:v>-50.81795968214552</c:v>
                </c:pt>
                <c:pt idx="29">
                  <c:v>-59.99814401835384</c:v>
                </c:pt>
                <c:pt idx="30">
                  <c:v>-68.92140709079295</c:v>
                </c:pt>
                <c:pt idx="31">
                  <c:v>-77.54953811706237</c:v>
                </c:pt>
                <c:pt idx="32">
                  <c:v>-85.8455901154928</c:v>
                </c:pt>
                <c:pt idx="33">
                  <c:v>-93.77403811779396</c:v>
                </c:pt>
                <c:pt idx="34">
                  <c:v>-101.3009312924225</c:v>
                </c:pt>
                <c:pt idx="35">
                  <c:v>-108.3940383272549</c:v>
                </c:pt>
                <c:pt idx="36">
                  <c:v>-115.0229854490146</c:v>
                </c:pt>
                <c:pt idx="37">
                  <c:v>-121.1593864884316</c:v>
                </c:pt>
                <c:pt idx="38">
                  <c:v>-126.7769644341777</c:v>
                </c:pt>
                <c:pt idx="39">
                  <c:v>-131.851663955063</c:v>
                </c:pt>
                <c:pt idx="40">
                  <c:v>-136.361754408657</c:v>
                </c:pt>
                <c:pt idx="41">
                  <c:v>-140.2879228952358</c:v>
                </c:pt>
                <c:pt idx="42">
                  <c:v>-143.6133569585834</c:v>
                </c:pt>
                <c:pt idx="43">
                  <c:v>-146.3238165795107</c:v>
                </c:pt>
                <c:pt idx="44">
                  <c:v>-148.4076951538035</c:v>
                </c:pt>
                <c:pt idx="45">
                  <c:v>-149.8560691934838</c:v>
                </c:pt>
                <c:pt idx="46">
                  <c:v>-150.6627365385554</c:v>
                </c:pt>
                <c:pt idx="47">
                  <c:v>-150.8242429156048</c:v>
                </c:pt>
                <c:pt idx="48">
                  <c:v>-150.3398967295305</c:v>
                </c:pt>
                <c:pt idx="49">
                  <c:v>-149.2117720250596</c:v>
                </c:pt>
                <c:pt idx="50">
                  <c:v>-147.4446996053693</c:v>
                </c:pt>
                <c:pt idx="51">
                  <c:v>-145.0462463458468</c:v>
                </c:pt>
                <c:pt idx="52">
                  <c:v>-142.0266827915665</c:v>
                </c:pt>
                <c:pt idx="53">
                  <c:v>-138.3989391772396</c:v>
                </c:pt>
                <c:pt idx="54">
                  <c:v>-134.1785500579642</c:v>
                </c:pt>
                <c:pt idx="55">
                  <c:v>-129.3835877878748</c:v>
                </c:pt>
                <c:pt idx="56">
                  <c:v>-124.0345851315479</c:v>
                </c:pt>
                <c:pt idx="57">
                  <c:v>-118.1544473395519</c:v>
                </c:pt>
                <c:pt idx="58">
                  <c:v>-111.7683540646471</c:v>
                </c:pt>
                <c:pt idx="59">
                  <c:v>-104.9036515386476</c:v>
                </c:pt>
                <c:pt idx="60">
                  <c:v>-97.58973547165796</c:v>
                </c:pt>
                <c:pt idx="61">
                  <c:v>-89.85792517513006</c:v>
                </c:pt>
                <c:pt idx="62">
                  <c:v>-81.7413294477625</c:v>
                </c:pt>
                <c:pt idx="63">
                  <c:v>-73.27470479854253</c:v>
                </c:pt>
                <c:pt idx="64">
                  <c:v>-64.49430661403773</c:v>
                </c:pt>
                <c:pt idx="65">
                  <c:v>-55.43773390726557</c:v>
                </c:pt>
                <c:pt idx="66">
                  <c:v>-46.14376831294686</c:v>
                </c:pt>
                <c:pt idx="67">
                  <c:v>-36.6522080185918</c:v>
                </c:pt>
                <c:pt idx="68">
                  <c:v>-27.00369734255192</c:v>
                </c:pt>
                <c:pt idx="69">
                  <c:v>-17.23955268880806</c:v>
                </c:pt>
                <c:pt idx="70">
                  <c:v>-7.401585623786573</c:v>
                </c:pt>
                <c:pt idx="71">
                  <c:v>2.468076167188196</c:v>
                </c:pt>
                <c:pt idx="72">
                  <c:v>12.32716927710912</c:v>
                </c:pt>
                <c:pt idx="73">
                  <c:v>22.13347555568387</c:v>
                </c:pt>
                <c:pt idx="74">
                  <c:v>31.84500289393632</c:v>
                </c:pt>
                <c:pt idx="75">
                  <c:v>41.42016504086303</c:v>
                </c:pt>
                <c:pt idx="76">
                  <c:v>50.81795968214547</c:v>
                </c:pt>
                <c:pt idx="77">
                  <c:v>59.99814401835372</c:v>
                </c:pt>
                <c:pt idx="78">
                  <c:v>68.92140709079288</c:v>
                </c:pt>
                <c:pt idx="79">
                  <c:v>77.54953811706234</c:v>
                </c:pt>
                <c:pt idx="80">
                  <c:v>85.84559011549273</c:v>
                </c:pt>
                <c:pt idx="81">
                  <c:v>93.77403811779394</c:v>
                </c:pt>
                <c:pt idx="82">
                  <c:v>101.3009312924224</c:v>
                </c:pt>
                <c:pt idx="83">
                  <c:v>108.3940383272549</c:v>
                </c:pt>
                <c:pt idx="84">
                  <c:v>115.0229854490146</c:v>
                </c:pt>
                <c:pt idx="85">
                  <c:v>121.1593864884316</c:v>
                </c:pt>
                <c:pt idx="86">
                  <c:v>126.7769644341777</c:v>
                </c:pt>
                <c:pt idx="87">
                  <c:v>131.851663955063</c:v>
                </c:pt>
                <c:pt idx="88">
                  <c:v>136.361754408657</c:v>
                </c:pt>
                <c:pt idx="89">
                  <c:v>140.2879228952357</c:v>
                </c:pt>
                <c:pt idx="90">
                  <c:v>143.6133569585834</c:v>
                </c:pt>
                <c:pt idx="91">
                  <c:v>146.3238165795107</c:v>
                </c:pt>
                <c:pt idx="92">
                  <c:v>148.4076951538034</c:v>
                </c:pt>
                <c:pt idx="93">
                  <c:v>149.8560691934838</c:v>
                </c:pt>
                <c:pt idx="94">
                  <c:v>150.6627365385554</c:v>
                </c:pt>
                <c:pt idx="95">
                  <c:v>150.8242429156048</c:v>
                </c:pt>
              </c:numCache>
            </c:numRef>
          </c:xVal>
          <c:yVal>
            <c:numRef>
              <c:f>Sheet1!$EQ$2:$EQ$193</c:f>
              <c:numCache>
                <c:formatCode>General</c:formatCode>
                <c:ptCount val="192"/>
                <c:pt idx="0">
                  <c:v>12.32716927710914</c:v>
                </c:pt>
                <c:pt idx="1">
                  <c:v>22.13347555568397</c:v>
                </c:pt>
                <c:pt idx="2">
                  <c:v>31.84500289393637</c:v>
                </c:pt>
                <c:pt idx="3">
                  <c:v>41.42016504086314</c:v>
                </c:pt>
                <c:pt idx="4">
                  <c:v>50.81795968214554</c:v>
                </c:pt>
                <c:pt idx="5">
                  <c:v>59.99814401835386</c:v>
                </c:pt>
                <c:pt idx="6">
                  <c:v>68.92140709079295</c:v>
                </c:pt>
                <c:pt idx="7">
                  <c:v>77.54953811706237</c:v>
                </c:pt>
                <c:pt idx="8">
                  <c:v>85.84559011549283</c:v>
                </c:pt>
                <c:pt idx="9">
                  <c:v>93.77403811779398</c:v>
                </c:pt>
                <c:pt idx="10">
                  <c:v>101.3009312924225</c:v>
                </c:pt>
                <c:pt idx="11">
                  <c:v>108.394038327255</c:v>
                </c:pt>
                <c:pt idx="12">
                  <c:v>115.0229854490146</c:v>
                </c:pt>
                <c:pt idx="13">
                  <c:v>121.1593864884316</c:v>
                </c:pt>
                <c:pt idx="14">
                  <c:v>126.7769644341777</c:v>
                </c:pt>
                <c:pt idx="15">
                  <c:v>131.851663955063</c:v>
                </c:pt>
                <c:pt idx="16">
                  <c:v>136.361754408657</c:v>
                </c:pt>
                <c:pt idx="17">
                  <c:v>140.2879228952358</c:v>
                </c:pt>
                <c:pt idx="18">
                  <c:v>143.6133569585834</c:v>
                </c:pt>
                <c:pt idx="19">
                  <c:v>146.3238165795107</c:v>
                </c:pt>
                <c:pt idx="20">
                  <c:v>148.4076951538035</c:v>
                </c:pt>
                <c:pt idx="21">
                  <c:v>149.8560691934838</c:v>
                </c:pt>
                <c:pt idx="22">
                  <c:v>150.6627365385554</c:v>
                </c:pt>
                <c:pt idx="23">
                  <c:v>150.8242429156048</c:v>
                </c:pt>
                <c:pt idx="24">
                  <c:v>150.3398967295305</c:v>
                </c:pt>
                <c:pt idx="25">
                  <c:v>149.2117720250596</c:v>
                </c:pt>
                <c:pt idx="26">
                  <c:v>147.4446996053693</c:v>
                </c:pt>
                <c:pt idx="27">
                  <c:v>145.0462463458468</c:v>
                </c:pt>
                <c:pt idx="28">
                  <c:v>142.0266827915665</c:v>
                </c:pt>
                <c:pt idx="29">
                  <c:v>138.3989391772396</c:v>
                </c:pt>
                <c:pt idx="30">
                  <c:v>134.1785500579642</c:v>
                </c:pt>
                <c:pt idx="31">
                  <c:v>129.3835877878748</c:v>
                </c:pt>
                <c:pt idx="32">
                  <c:v>124.0345851315479</c:v>
                </c:pt>
                <c:pt idx="33">
                  <c:v>118.1544473395518</c:v>
                </c:pt>
                <c:pt idx="34">
                  <c:v>111.7683540646471</c:v>
                </c:pt>
                <c:pt idx="35">
                  <c:v>104.9036515386476</c:v>
                </c:pt>
                <c:pt idx="36">
                  <c:v>97.58973547165795</c:v>
                </c:pt>
                <c:pt idx="37">
                  <c:v>89.85792517512999</c:v>
                </c:pt>
                <c:pt idx="38">
                  <c:v>81.7413294477625</c:v>
                </c:pt>
                <c:pt idx="39">
                  <c:v>73.27470479854245</c:v>
                </c:pt>
                <c:pt idx="40">
                  <c:v>64.49430661403773</c:v>
                </c:pt>
                <c:pt idx="41">
                  <c:v>55.43773390726563</c:v>
                </c:pt>
                <c:pt idx="42">
                  <c:v>46.1437683129468</c:v>
                </c:pt>
                <c:pt idx="43">
                  <c:v>36.6522080185918</c:v>
                </c:pt>
                <c:pt idx="44">
                  <c:v>27.00369734255184</c:v>
                </c:pt>
                <c:pt idx="45">
                  <c:v>17.23955268880805</c:v>
                </c:pt>
                <c:pt idx="46">
                  <c:v>7.401585623786497</c:v>
                </c:pt>
                <c:pt idx="47">
                  <c:v>-2.468076167188205</c:v>
                </c:pt>
                <c:pt idx="48">
                  <c:v>-12.32716927710906</c:v>
                </c:pt>
                <c:pt idx="49">
                  <c:v>-22.13347555568394</c:v>
                </c:pt>
                <c:pt idx="50">
                  <c:v>-31.84500289393634</c:v>
                </c:pt>
                <c:pt idx="51">
                  <c:v>-41.42016504086311</c:v>
                </c:pt>
                <c:pt idx="52">
                  <c:v>-50.81795968214548</c:v>
                </c:pt>
                <c:pt idx="53">
                  <c:v>-59.9981440183538</c:v>
                </c:pt>
                <c:pt idx="54">
                  <c:v>-68.92140709079288</c:v>
                </c:pt>
                <c:pt idx="55">
                  <c:v>-77.54953811706234</c:v>
                </c:pt>
                <c:pt idx="56">
                  <c:v>-85.8455901154928</c:v>
                </c:pt>
                <c:pt idx="57">
                  <c:v>-93.77403811779396</c:v>
                </c:pt>
                <c:pt idx="58">
                  <c:v>-101.3009312924225</c:v>
                </c:pt>
                <c:pt idx="59">
                  <c:v>-108.3940383272549</c:v>
                </c:pt>
                <c:pt idx="60">
                  <c:v>-115.0229854490146</c:v>
                </c:pt>
                <c:pt idx="61">
                  <c:v>-121.1593864884316</c:v>
                </c:pt>
                <c:pt idx="62">
                  <c:v>-126.7769644341777</c:v>
                </c:pt>
                <c:pt idx="63">
                  <c:v>-131.851663955063</c:v>
                </c:pt>
                <c:pt idx="64">
                  <c:v>-136.361754408657</c:v>
                </c:pt>
                <c:pt idx="65">
                  <c:v>-140.2879228952358</c:v>
                </c:pt>
                <c:pt idx="66">
                  <c:v>-143.6133569585834</c:v>
                </c:pt>
                <c:pt idx="67">
                  <c:v>-146.3238165795107</c:v>
                </c:pt>
                <c:pt idx="68">
                  <c:v>-148.4076951538034</c:v>
                </c:pt>
                <c:pt idx="69">
                  <c:v>-149.8560691934838</c:v>
                </c:pt>
                <c:pt idx="70">
                  <c:v>-150.6627365385554</c:v>
                </c:pt>
                <c:pt idx="71">
                  <c:v>-150.8242429156048</c:v>
                </c:pt>
                <c:pt idx="72">
                  <c:v>-150.3398967295305</c:v>
                </c:pt>
                <c:pt idx="73">
                  <c:v>-149.2117720250596</c:v>
                </c:pt>
                <c:pt idx="74">
                  <c:v>-147.4446996053693</c:v>
                </c:pt>
                <c:pt idx="75">
                  <c:v>-145.0462463458468</c:v>
                </c:pt>
                <c:pt idx="76">
                  <c:v>-142.0266827915665</c:v>
                </c:pt>
                <c:pt idx="77">
                  <c:v>-138.3989391772396</c:v>
                </c:pt>
                <c:pt idx="78">
                  <c:v>-134.1785500579642</c:v>
                </c:pt>
                <c:pt idx="79">
                  <c:v>-129.3835877878748</c:v>
                </c:pt>
                <c:pt idx="80">
                  <c:v>-124.034585131548</c:v>
                </c:pt>
                <c:pt idx="81">
                  <c:v>-118.1544473395519</c:v>
                </c:pt>
                <c:pt idx="82">
                  <c:v>-111.7683540646471</c:v>
                </c:pt>
                <c:pt idx="83">
                  <c:v>-104.9036515386476</c:v>
                </c:pt>
                <c:pt idx="84">
                  <c:v>-97.58973547165796</c:v>
                </c:pt>
                <c:pt idx="85">
                  <c:v>-89.85792517513006</c:v>
                </c:pt>
                <c:pt idx="86">
                  <c:v>-81.7413294477625</c:v>
                </c:pt>
                <c:pt idx="87">
                  <c:v>-73.27470479854253</c:v>
                </c:pt>
                <c:pt idx="88">
                  <c:v>-64.49430661403775</c:v>
                </c:pt>
                <c:pt idx="89">
                  <c:v>-55.4377339072657</c:v>
                </c:pt>
                <c:pt idx="90">
                  <c:v>-46.14376831294687</c:v>
                </c:pt>
                <c:pt idx="91">
                  <c:v>-36.65220801859181</c:v>
                </c:pt>
                <c:pt idx="92">
                  <c:v>-27.00369734255193</c:v>
                </c:pt>
                <c:pt idx="93">
                  <c:v>-17.23955268880807</c:v>
                </c:pt>
                <c:pt idx="94">
                  <c:v>-7.401585623786582</c:v>
                </c:pt>
                <c:pt idx="95">
                  <c:v>2.468076167188186</c:v>
                </c:pt>
              </c:numCache>
            </c:numRef>
          </c:yVal>
          <c:smooth val="0"/>
        </c:ser>
        <c:ser>
          <c:idx val="49"/>
          <c:order val="49"/>
          <c:tx>
            <c:v>sense 12v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Sheet1!$ES$2:$ES$193</c:f>
              <c:numCache>
                <c:formatCode>General</c:formatCode>
                <c:ptCount val="192"/>
                <c:pt idx="0">
                  <c:v>149.8560691934838</c:v>
                </c:pt>
                <c:pt idx="1">
                  <c:v>148.4076951538035</c:v>
                </c:pt>
                <c:pt idx="2">
                  <c:v>146.3238165795107</c:v>
                </c:pt>
                <c:pt idx="3">
                  <c:v>143.6133569585834</c:v>
                </c:pt>
                <c:pt idx="4">
                  <c:v>140.2879228952358</c:v>
                </c:pt>
                <c:pt idx="5">
                  <c:v>136.361754408657</c:v>
                </c:pt>
                <c:pt idx="6">
                  <c:v>131.8516639550631</c:v>
                </c:pt>
                <c:pt idx="7">
                  <c:v>126.7769644341777</c:v>
                </c:pt>
                <c:pt idx="8">
                  <c:v>121.1593864884316</c:v>
                </c:pt>
                <c:pt idx="9">
                  <c:v>115.0229854490146</c:v>
                </c:pt>
                <c:pt idx="10">
                  <c:v>108.394038327255</c:v>
                </c:pt>
                <c:pt idx="11">
                  <c:v>101.3009312924225</c:v>
                </c:pt>
                <c:pt idx="12">
                  <c:v>93.77403811779399</c:v>
                </c:pt>
                <c:pt idx="13">
                  <c:v>85.84559011549285</c:v>
                </c:pt>
                <c:pt idx="14">
                  <c:v>77.5495381170624</c:v>
                </c:pt>
                <c:pt idx="15">
                  <c:v>68.92140709079297</c:v>
                </c:pt>
                <c:pt idx="16">
                  <c:v>59.9981440183539</c:v>
                </c:pt>
                <c:pt idx="17">
                  <c:v>50.81795968214557</c:v>
                </c:pt>
                <c:pt idx="18">
                  <c:v>41.42016504086317</c:v>
                </c:pt>
                <c:pt idx="19">
                  <c:v>31.8450028939364</c:v>
                </c:pt>
                <c:pt idx="20">
                  <c:v>22.133475555684</c:v>
                </c:pt>
                <c:pt idx="21">
                  <c:v>12.32716927710915</c:v>
                </c:pt>
                <c:pt idx="22">
                  <c:v>2.4680761671883</c:v>
                </c:pt>
                <c:pt idx="23">
                  <c:v>-7.401585623786403</c:v>
                </c:pt>
                <c:pt idx="24">
                  <c:v>-17.23955268880799</c:v>
                </c:pt>
                <c:pt idx="25">
                  <c:v>-27.00369734255178</c:v>
                </c:pt>
                <c:pt idx="26">
                  <c:v>-36.65220801859173</c:v>
                </c:pt>
                <c:pt idx="27">
                  <c:v>-46.14376831294674</c:v>
                </c:pt>
                <c:pt idx="28">
                  <c:v>-55.43773390726554</c:v>
                </c:pt>
                <c:pt idx="29">
                  <c:v>-64.49430661403765</c:v>
                </c:pt>
                <c:pt idx="30">
                  <c:v>-73.27470479854237</c:v>
                </c:pt>
                <c:pt idx="31">
                  <c:v>-81.7413294477624</c:v>
                </c:pt>
                <c:pt idx="32">
                  <c:v>-89.85792517512998</c:v>
                </c:pt>
                <c:pt idx="33">
                  <c:v>-97.58973547165793</c:v>
                </c:pt>
                <c:pt idx="34">
                  <c:v>-104.9036515386475</c:v>
                </c:pt>
                <c:pt idx="35">
                  <c:v>-111.768354064647</c:v>
                </c:pt>
                <c:pt idx="36">
                  <c:v>-118.1544473395518</c:v>
                </c:pt>
                <c:pt idx="37">
                  <c:v>-124.0345851315479</c:v>
                </c:pt>
                <c:pt idx="38">
                  <c:v>-129.3835877878747</c:v>
                </c:pt>
                <c:pt idx="39">
                  <c:v>-134.1785500579642</c:v>
                </c:pt>
                <c:pt idx="40">
                  <c:v>-138.3989391772396</c:v>
                </c:pt>
                <c:pt idx="41">
                  <c:v>-142.0266827915664</c:v>
                </c:pt>
                <c:pt idx="42">
                  <c:v>-145.0462463458468</c:v>
                </c:pt>
                <c:pt idx="43">
                  <c:v>-147.4446996053693</c:v>
                </c:pt>
                <c:pt idx="44">
                  <c:v>-149.2117720250595</c:v>
                </c:pt>
                <c:pt idx="45">
                  <c:v>-150.3398967295305</c:v>
                </c:pt>
                <c:pt idx="46">
                  <c:v>-150.8242429156048</c:v>
                </c:pt>
                <c:pt idx="47">
                  <c:v>-150.6627365385554</c:v>
                </c:pt>
                <c:pt idx="48">
                  <c:v>-149.8560691934838</c:v>
                </c:pt>
                <c:pt idx="49">
                  <c:v>-148.4076951538035</c:v>
                </c:pt>
                <c:pt idx="50">
                  <c:v>-146.3238165795107</c:v>
                </c:pt>
                <c:pt idx="51">
                  <c:v>-143.6133569585834</c:v>
                </c:pt>
                <c:pt idx="52">
                  <c:v>-140.2879228952358</c:v>
                </c:pt>
                <c:pt idx="53">
                  <c:v>-136.3617544086571</c:v>
                </c:pt>
                <c:pt idx="54">
                  <c:v>-131.8516639550631</c:v>
                </c:pt>
                <c:pt idx="55">
                  <c:v>-126.7769644341778</c:v>
                </c:pt>
                <c:pt idx="56">
                  <c:v>-121.1593864884317</c:v>
                </c:pt>
                <c:pt idx="57">
                  <c:v>-115.0229854490147</c:v>
                </c:pt>
                <c:pt idx="58">
                  <c:v>-108.394038327255</c:v>
                </c:pt>
                <c:pt idx="59">
                  <c:v>-101.3009312924225</c:v>
                </c:pt>
                <c:pt idx="60">
                  <c:v>-93.77403811779409</c:v>
                </c:pt>
                <c:pt idx="61">
                  <c:v>-85.84559011549288</c:v>
                </c:pt>
                <c:pt idx="62">
                  <c:v>-77.54953811706238</c:v>
                </c:pt>
                <c:pt idx="63">
                  <c:v>-68.92140709079305</c:v>
                </c:pt>
                <c:pt idx="64">
                  <c:v>-59.9981440183539</c:v>
                </c:pt>
                <c:pt idx="65">
                  <c:v>-50.81795968214565</c:v>
                </c:pt>
                <c:pt idx="66">
                  <c:v>-41.42016504086322</c:v>
                </c:pt>
                <c:pt idx="67">
                  <c:v>-31.84500289393651</c:v>
                </c:pt>
                <c:pt idx="68">
                  <c:v>-22.13347555568405</c:v>
                </c:pt>
                <c:pt idx="69">
                  <c:v>-12.32716927710917</c:v>
                </c:pt>
                <c:pt idx="70">
                  <c:v>-2.468076167188385</c:v>
                </c:pt>
                <c:pt idx="71">
                  <c:v>7.401585623786383</c:v>
                </c:pt>
                <c:pt idx="72">
                  <c:v>17.23955268880787</c:v>
                </c:pt>
                <c:pt idx="73">
                  <c:v>27.00369734255173</c:v>
                </c:pt>
                <c:pt idx="74">
                  <c:v>36.65220801859175</c:v>
                </c:pt>
                <c:pt idx="75">
                  <c:v>46.1437683129467</c:v>
                </c:pt>
                <c:pt idx="76">
                  <c:v>55.43773390726552</c:v>
                </c:pt>
                <c:pt idx="77">
                  <c:v>64.49430661403758</c:v>
                </c:pt>
                <c:pt idx="78">
                  <c:v>73.27470479854235</c:v>
                </c:pt>
                <c:pt idx="79">
                  <c:v>81.74132944776233</c:v>
                </c:pt>
                <c:pt idx="80">
                  <c:v>89.85792517512991</c:v>
                </c:pt>
                <c:pt idx="81">
                  <c:v>97.58973547165792</c:v>
                </c:pt>
                <c:pt idx="82">
                  <c:v>104.9036515386474</c:v>
                </c:pt>
                <c:pt idx="83">
                  <c:v>111.768354064647</c:v>
                </c:pt>
                <c:pt idx="84">
                  <c:v>118.1544473395517</c:v>
                </c:pt>
                <c:pt idx="85">
                  <c:v>124.0345851315479</c:v>
                </c:pt>
                <c:pt idx="86">
                  <c:v>129.3835877878747</c:v>
                </c:pt>
                <c:pt idx="87">
                  <c:v>134.1785500579641</c:v>
                </c:pt>
                <c:pt idx="88">
                  <c:v>138.3989391772396</c:v>
                </c:pt>
                <c:pt idx="89">
                  <c:v>142.0266827915664</c:v>
                </c:pt>
                <c:pt idx="90">
                  <c:v>145.0462463458467</c:v>
                </c:pt>
                <c:pt idx="91">
                  <c:v>147.4446996053693</c:v>
                </c:pt>
                <c:pt idx="92">
                  <c:v>149.2117720250595</c:v>
                </c:pt>
                <c:pt idx="93">
                  <c:v>150.3398967295305</c:v>
                </c:pt>
                <c:pt idx="94">
                  <c:v>150.8242429156048</c:v>
                </c:pt>
                <c:pt idx="95">
                  <c:v>150.6627365385554</c:v>
                </c:pt>
              </c:numCache>
            </c:numRef>
          </c:xVal>
          <c:yVal>
            <c:numRef>
              <c:f>Sheet1!$ET$2:$ET$193</c:f>
              <c:numCache>
                <c:formatCode>General</c:formatCode>
                <c:ptCount val="192"/>
                <c:pt idx="0">
                  <c:v>17.239552688808</c:v>
                </c:pt>
                <c:pt idx="1">
                  <c:v>27.0036973425518</c:v>
                </c:pt>
                <c:pt idx="2">
                  <c:v>36.65220801859176</c:v>
                </c:pt>
                <c:pt idx="3">
                  <c:v>46.14376831294678</c:v>
                </c:pt>
                <c:pt idx="4">
                  <c:v>55.43773390726555</c:v>
                </c:pt>
                <c:pt idx="5">
                  <c:v>64.49430661403768</c:v>
                </c:pt>
                <c:pt idx="6">
                  <c:v>73.27470479854241</c:v>
                </c:pt>
                <c:pt idx="7">
                  <c:v>81.74132944776243</c:v>
                </c:pt>
                <c:pt idx="8">
                  <c:v>89.85792517512996</c:v>
                </c:pt>
                <c:pt idx="9">
                  <c:v>97.58973547165793</c:v>
                </c:pt>
                <c:pt idx="10">
                  <c:v>104.9036515386475</c:v>
                </c:pt>
                <c:pt idx="11">
                  <c:v>111.768354064647</c:v>
                </c:pt>
                <c:pt idx="12">
                  <c:v>118.1544473395518</c:v>
                </c:pt>
                <c:pt idx="13">
                  <c:v>124.0345851315479</c:v>
                </c:pt>
                <c:pt idx="14">
                  <c:v>129.3835877878747</c:v>
                </c:pt>
                <c:pt idx="15">
                  <c:v>134.1785500579642</c:v>
                </c:pt>
                <c:pt idx="16">
                  <c:v>138.3989391772396</c:v>
                </c:pt>
                <c:pt idx="17">
                  <c:v>142.0266827915664</c:v>
                </c:pt>
                <c:pt idx="18">
                  <c:v>145.0462463458468</c:v>
                </c:pt>
                <c:pt idx="19">
                  <c:v>147.4446996053693</c:v>
                </c:pt>
                <c:pt idx="20">
                  <c:v>149.2117720250595</c:v>
                </c:pt>
                <c:pt idx="21">
                  <c:v>150.3398967295305</c:v>
                </c:pt>
                <c:pt idx="22">
                  <c:v>150.8242429156048</c:v>
                </c:pt>
                <c:pt idx="23">
                  <c:v>150.6627365385554</c:v>
                </c:pt>
                <c:pt idx="24">
                  <c:v>149.8560691934838</c:v>
                </c:pt>
                <c:pt idx="25">
                  <c:v>148.4076951538035</c:v>
                </c:pt>
                <c:pt idx="26">
                  <c:v>146.3238165795107</c:v>
                </c:pt>
                <c:pt idx="27">
                  <c:v>143.6133569585834</c:v>
                </c:pt>
                <c:pt idx="28">
                  <c:v>140.2879228952358</c:v>
                </c:pt>
                <c:pt idx="29">
                  <c:v>136.3617544086571</c:v>
                </c:pt>
                <c:pt idx="30">
                  <c:v>131.8516639550631</c:v>
                </c:pt>
                <c:pt idx="31">
                  <c:v>126.7769644341778</c:v>
                </c:pt>
                <c:pt idx="32">
                  <c:v>121.1593864884316</c:v>
                </c:pt>
                <c:pt idx="33">
                  <c:v>115.0229854490146</c:v>
                </c:pt>
                <c:pt idx="34">
                  <c:v>108.394038327255</c:v>
                </c:pt>
                <c:pt idx="35">
                  <c:v>101.3009312924225</c:v>
                </c:pt>
                <c:pt idx="36">
                  <c:v>93.77403811779402</c:v>
                </c:pt>
                <c:pt idx="37">
                  <c:v>85.84559011549288</c:v>
                </c:pt>
                <c:pt idx="38">
                  <c:v>77.54953811706243</c:v>
                </c:pt>
                <c:pt idx="39">
                  <c:v>68.92140709079298</c:v>
                </c:pt>
                <c:pt idx="40">
                  <c:v>59.9981440183539</c:v>
                </c:pt>
                <c:pt idx="41">
                  <c:v>50.81795968214558</c:v>
                </c:pt>
                <c:pt idx="42">
                  <c:v>41.42016504086321</c:v>
                </c:pt>
                <c:pt idx="43">
                  <c:v>31.84500289393644</c:v>
                </c:pt>
                <c:pt idx="44">
                  <c:v>22.13347555568405</c:v>
                </c:pt>
                <c:pt idx="45">
                  <c:v>12.32716927710916</c:v>
                </c:pt>
                <c:pt idx="46">
                  <c:v>2.468076167188308</c:v>
                </c:pt>
                <c:pt idx="47">
                  <c:v>-7.401585623786393</c:v>
                </c:pt>
                <c:pt idx="48">
                  <c:v>-17.23955268880794</c:v>
                </c:pt>
                <c:pt idx="49">
                  <c:v>-27.00369734255174</c:v>
                </c:pt>
                <c:pt idx="50">
                  <c:v>-36.6522080185917</c:v>
                </c:pt>
                <c:pt idx="51">
                  <c:v>-46.1437683129467</c:v>
                </c:pt>
                <c:pt idx="52">
                  <c:v>-55.43773390726552</c:v>
                </c:pt>
                <c:pt idx="53">
                  <c:v>-64.49430661403764</c:v>
                </c:pt>
                <c:pt idx="54">
                  <c:v>-73.27470479854235</c:v>
                </c:pt>
                <c:pt idx="55">
                  <c:v>-81.7413294477624</c:v>
                </c:pt>
                <c:pt idx="56">
                  <c:v>-89.85792517512991</c:v>
                </c:pt>
                <c:pt idx="57">
                  <c:v>-97.58973547165787</c:v>
                </c:pt>
                <c:pt idx="58">
                  <c:v>-104.9036515386475</c:v>
                </c:pt>
                <c:pt idx="59">
                  <c:v>-111.768354064647</c:v>
                </c:pt>
                <c:pt idx="60">
                  <c:v>-118.1544473395517</c:v>
                </c:pt>
                <c:pt idx="61">
                  <c:v>-124.0345851315479</c:v>
                </c:pt>
                <c:pt idx="62">
                  <c:v>-129.3835877878747</c:v>
                </c:pt>
                <c:pt idx="63">
                  <c:v>-134.1785500579641</c:v>
                </c:pt>
                <c:pt idx="64">
                  <c:v>-138.3989391772396</c:v>
                </c:pt>
                <c:pt idx="65">
                  <c:v>-142.0266827915664</c:v>
                </c:pt>
                <c:pt idx="66">
                  <c:v>-145.0462463458467</c:v>
                </c:pt>
                <c:pt idx="67">
                  <c:v>-147.4446996053693</c:v>
                </c:pt>
                <c:pt idx="68">
                  <c:v>-149.2117720250595</c:v>
                </c:pt>
                <c:pt idx="69">
                  <c:v>-150.3398967295305</c:v>
                </c:pt>
                <c:pt idx="70">
                  <c:v>-150.8242429156048</c:v>
                </c:pt>
                <c:pt idx="71">
                  <c:v>-150.6627365385554</c:v>
                </c:pt>
                <c:pt idx="72">
                  <c:v>-149.8560691934838</c:v>
                </c:pt>
                <c:pt idx="73">
                  <c:v>-148.4076951538035</c:v>
                </c:pt>
                <c:pt idx="74">
                  <c:v>-146.3238165795107</c:v>
                </c:pt>
                <c:pt idx="75">
                  <c:v>-143.6133569585834</c:v>
                </c:pt>
                <c:pt idx="76">
                  <c:v>-140.2879228952358</c:v>
                </c:pt>
                <c:pt idx="77">
                  <c:v>-136.3617544086571</c:v>
                </c:pt>
                <c:pt idx="78">
                  <c:v>-131.8516639550631</c:v>
                </c:pt>
                <c:pt idx="79">
                  <c:v>-126.7769644341778</c:v>
                </c:pt>
                <c:pt idx="80">
                  <c:v>-121.1593864884317</c:v>
                </c:pt>
                <c:pt idx="81">
                  <c:v>-115.0229854490147</c:v>
                </c:pt>
                <c:pt idx="82">
                  <c:v>-108.394038327255</c:v>
                </c:pt>
                <c:pt idx="83">
                  <c:v>-101.3009312924225</c:v>
                </c:pt>
                <c:pt idx="84">
                  <c:v>-93.77403811779409</c:v>
                </c:pt>
                <c:pt idx="85">
                  <c:v>-85.8455901154929</c:v>
                </c:pt>
                <c:pt idx="86">
                  <c:v>-77.54953811706251</c:v>
                </c:pt>
                <c:pt idx="87">
                  <c:v>-68.92140709079305</c:v>
                </c:pt>
                <c:pt idx="88">
                  <c:v>-59.99814401835391</c:v>
                </c:pt>
                <c:pt idx="89">
                  <c:v>-50.81795968214566</c:v>
                </c:pt>
                <c:pt idx="90">
                  <c:v>-41.42016504086322</c:v>
                </c:pt>
                <c:pt idx="91">
                  <c:v>-31.84500289393652</c:v>
                </c:pt>
                <c:pt idx="92">
                  <c:v>-22.13347555568407</c:v>
                </c:pt>
                <c:pt idx="93">
                  <c:v>-12.32716927710918</c:v>
                </c:pt>
                <c:pt idx="94">
                  <c:v>-2.468076167188395</c:v>
                </c:pt>
                <c:pt idx="95">
                  <c:v>7.401585623786374</c:v>
                </c:pt>
              </c:numCache>
            </c:numRef>
          </c:yVal>
          <c:smooth val="0"/>
        </c:ser>
        <c:ser>
          <c:idx val="50"/>
          <c:order val="50"/>
          <c:tx>
            <c:v>field 13 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Sheet1!$EV$2:$EV$241</c:f>
              <c:numCache>
                <c:formatCode>General</c:formatCode>
                <c:ptCount val="240"/>
                <c:pt idx="0">
                  <c:v>155.5931630622977</c:v>
                </c:pt>
                <c:pt idx="1">
                  <c:v>155.2597583452278</c:v>
                </c:pt>
                <c:pt idx="2">
                  <c:v>154.760097590089</c:v>
                </c:pt>
                <c:pt idx="3">
                  <c:v>154.0947158461329</c:v>
                </c:pt>
                <c:pt idx="4">
                  <c:v>153.2643256207971</c:v>
                </c:pt>
                <c:pt idx="5">
                  <c:v>152.2698161167337</c:v>
                </c:pt>
                <c:pt idx="6">
                  <c:v>151.1122522796295</c:v>
                </c:pt>
                <c:pt idx="7">
                  <c:v>149.7928736578351</c:v>
                </c:pt>
                <c:pt idx="8">
                  <c:v>148.3130930750256</c:v>
                </c:pt>
                <c:pt idx="9">
                  <c:v>146.6744951173135</c:v>
                </c:pt>
                <c:pt idx="10">
                  <c:v>144.8788344364342</c:v>
                </c:pt>
                <c:pt idx="11">
                  <c:v>142.9280338708213</c:v>
                </c:pt>
                <c:pt idx="12">
                  <c:v>140.8241823865826</c:v>
                </c:pt>
                <c:pt idx="13">
                  <c:v>138.5695328405832</c:v>
                </c:pt>
                <c:pt idx="14">
                  <c:v>136.1664995680299</c:v>
                </c:pt>
                <c:pt idx="15">
                  <c:v>133.6176557971401</c:v>
                </c:pt>
                <c:pt idx="16">
                  <c:v>130.9257308936655</c:v>
                </c:pt>
                <c:pt idx="17">
                  <c:v>128.093607438218</c:v>
                </c:pt>
                <c:pt idx="18">
                  <c:v>125.1243181395306</c:v>
                </c:pt>
                <c:pt idx="19">
                  <c:v>122.021042586957</c:v>
                </c:pt>
                <c:pt idx="20">
                  <c:v>118.7871038456875</c:v>
                </c:pt>
                <c:pt idx="21">
                  <c:v>115.4259648983274</c:v>
                </c:pt>
                <c:pt idx="22">
                  <c:v>111.9412249366491</c:v>
                </c:pt>
                <c:pt idx="23">
                  <c:v>108.3366155074867</c:v>
                </c:pt>
                <c:pt idx="24">
                  <c:v>104.6159965169025</c:v>
                </c:pt>
                <c:pt idx="25">
                  <c:v>100.7833520969031</c:v>
                </c:pt>
                <c:pt idx="26">
                  <c:v>96.84278633913055</c:v>
                </c:pt>
                <c:pt idx="27">
                  <c:v>92.79851890009884</c:v>
                </c:pt>
                <c:pt idx="28">
                  <c:v>88.65488048267945</c:v>
                </c:pt>
                <c:pt idx="29">
                  <c:v>84.41630819867656</c:v>
                </c:pt>
                <c:pt idx="30">
                  <c:v>80.08734081745661</c:v>
                </c:pt>
                <c:pt idx="31">
                  <c:v>75.67261390572014</c:v>
                </c:pt>
                <c:pt idx="32">
                  <c:v>71.17685486362116</c:v>
                </c:pt>
                <c:pt idx="33">
                  <c:v>66.60487786254841</c:v>
                </c:pt>
                <c:pt idx="34">
                  <c:v>61.96157868999017</c:v>
                </c:pt>
                <c:pt idx="35">
                  <c:v>57.25192950700237</c:v>
                </c:pt>
                <c:pt idx="36">
                  <c:v>52.48097352389401</c:v>
                </c:pt>
                <c:pt idx="37">
                  <c:v>47.65381959983119</c:v>
                </c:pt>
                <c:pt idx="38">
                  <c:v>42.77563677214288</c:v>
                </c:pt>
                <c:pt idx="39">
                  <c:v>37.85164872118609</c:v>
                </c:pt>
                <c:pt idx="40">
                  <c:v>32.88712817669823</c:v>
                </c:pt>
                <c:pt idx="41">
                  <c:v>27.88739127162603</c:v>
                </c:pt>
                <c:pt idx="42">
                  <c:v>22.85779184947719</c:v>
                </c:pt>
                <c:pt idx="43">
                  <c:v>17.80371573129068</c:v>
                </c:pt>
                <c:pt idx="44">
                  <c:v>12.73057494836461</c:v>
                </c:pt>
                <c:pt idx="45">
                  <c:v>7.643801946917739</c:v>
                </c:pt>
                <c:pt idx="46">
                  <c:v>2.548843770889746</c:v>
                </c:pt>
                <c:pt idx="47">
                  <c:v>-2.548843770889691</c:v>
                </c:pt>
                <c:pt idx="48">
                  <c:v>-7.643801946917685</c:v>
                </c:pt>
                <c:pt idx="49">
                  <c:v>-12.73057494836456</c:v>
                </c:pt>
                <c:pt idx="50">
                  <c:v>-17.80371573129063</c:v>
                </c:pt>
                <c:pt idx="51">
                  <c:v>-22.85779184947714</c:v>
                </c:pt>
                <c:pt idx="52">
                  <c:v>-27.88739127162598</c:v>
                </c:pt>
                <c:pt idx="53">
                  <c:v>-32.88712817669818</c:v>
                </c:pt>
                <c:pt idx="54">
                  <c:v>-37.85164872118603</c:v>
                </c:pt>
                <c:pt idx="55">
                  <c:v>-42.77563677214282</c:v>
                </c:pt>
                <c:pt idx="56">
                  <c:v>-47.65381959983115</c:v>
                </c:pt>
                <c:pt idx="57">
                  <c:v>-52.48097352389397</c:v>
                </c:pt>
                <c:pt idx="58">
                  <c:v>-57.25192950700232</c:v>
                </c:pt>
                <c:pt idx="59">
                  <c:v>-61.96157868999011</c:v>
                </c:pt>
                <c:pt idx="60">
                  <c:v>-66.60487786254836</c:v>
                </c:pt>
                <c:pt idx="61">
                  <c:v>-71.17685486362114</c:v>
                </c:pt>
                <c:pt idx="62">
                  <c:v>-75.6726139057201</c:v>
                </c:pt>
                <c:pt idx="63">
                  <c:v>-80.08734081745658</c:v>
                </c:pt>
                <c:pt idx="64">
                  <c:v>-84.4163081986765</c:v>
                </c:pt>
                <c:pt idx="65">
                  <c:v>-88.65488048267939</c:v>
                </c:pt>
                <c:pt idx="66">
                  <c:v>-92.79851890009883</c:v>
                </c:pt>
                <c:pt idx="67">
                  <c:v>-96.84278633913053</c:v>
                </c:pt>
                <c:pt idx="68">
                  <c:v>-100.783352096903</c:v>
                </c:pt>
                <c:pt idx="69">
                  <c:v>-104.6159965169025</c:v>
                </c:pt>
                <c:pt idx="70">
                  <c:v>-108.3366155074867</c:v>
                </c:pt>
                <c:pt idx="71">
                  <c:v>-111.941224936649</c:v>
                </c:pt>
                <c:pt idx="72">
                  <c:v>-115.4259648983274</c:v>
                </c:pt>
                <c:pt idx="73">
                  <c:v>-118.7871038456874</c:v>
                </c:pt>
                <c:pt idx="74">
                  <c:v>-122.021042586957</c:v>
                </c:pt>
                <c:pt idx="75">
                  <c:v>-125.1243181395306</c:v>
                </c:pt>
                <c:pt idx="76">
                  <c:v>-128.093607438218</c:v>
                </c:pt>
                <c:pt idx="77">
                  <c:v>-130.9257308936655</c:v>
                </c:pt>
                <c:pt idx="78">
                  <c:v>-133.6176557971401</c:v>
                </c:pt>
                <c:pt idx="79">
                  <c:v>-136.1664995680298</c:v>
                </c:pt>
                <c:pt idx="80">
                  <c:v>-138.5695328405832</c:v>
                </c:pt>
                <c:pt idx="81">
                  <c:v>-140.8241823865825</c:v>
                </c:pt>
                <c:pt idx="82">
                  <c:v>-142.9280338708213</c:v>
                </c:pt>
                <c:pt idx="83">
                  <c:v>-144.8788344364341</c:v>
                </c:pt>
                <c:pt idx="84">
                  <c:v>-146.6744951173134</c:v>
                </c:pt>
                <c:pt idx="85">
                  <c:v>-148.3130930750256</c:v>
                </c:pt>
                <c:pt idx="86">
                  <c:v>-149.7928736578351</c:v>
                </c:pt>
                <c:pt idx="87">
                  <c:v>-151.1122522796295</c:v>
                </c:pt>
                <c:pt idx="88">
                  <c:v>-152.2698161167337</c:v>
                </c:pt>
                <c:pt idx="89">
                  <c:v>-153.2643256207971</c:v>
                </c:pt>
                <c:pt idx="90">
                  <c:v>-154.0947158461329</c:v>
                </c:pt>
                <c:pt idx="91">
                  <c:v>-154.760097590089</c:v>
                </c:pt>
                <c:pt idx="92">
                  <c:v>-155.2597583452278</c:v>
                </c:pt>
                <c:pt idx="93">
                  <c:v>-155.5931630622977</c:v>
                </c:pt>
                <c:pt idx="94">
                  <c:v>-155.7599547231767</c:v>
                </c:pt>
                <c:pt idx="95">
                  <c:v>-155.7599547231767</c:v>
                </c:pt>
                <c:pt idx="96">
                  <c:v>-155.5931630622977</c:v>
                </c:pt>
                <c:pt idx="97">
                  <c:v>-155.2597583452278</c:v>
                </c:pt>
                <c:pt idx="98">
                  <c:v>-154.760097590089</c:v>
                </c:pt>
                <c:pt idx="99">
                  <c:v>-154.0947158461329</c:v>
                </c:pt>
                <c:pt idx="100">
                  <c:v>-153.2643256207971</c:v>
                </c:pt>
                <c:pt idx="101">
                  <c:v>-152.2698161167337</c:v>
                </c:pt>
                <c:pt idx="102">
                  <c:v>-151.1122522796296</c:v>
                </c:pt>
                <c:pt idx="103">
                  <c:v>-149.7928736578352</c:v>
                </c:pt>
                <c:pt idx="104">
                  <c:v>-148.3130930750256</c:v>
                </c:pt>
                <c:pt idx="105">
                  <c:v>-146.6744951173135</c:v>
                </c:pt>
                <c:pt idx="106">
                  <c:v>-144.8788344364342</c:v>
                </c:pt>
                <c:pt idx="107">
                  <c:v>-142.9280338708213</c:v>
                </c:pt>
                <c:pt idx="108">
                  <c:v>-140.8241823865826</c:v>
                </c:pt>
                <c:pt idx="109">
                  <c:v>-138.5695328405833</c:v>
                </c:pt>
                <c:pt idx="110">
                  <c:v>-136.16649956803</c:v>
                </c:pt>
                <c:pt idx="111">
                  <c:v>-133.6176557971401</c:v>
                </c:pt>
                <c:pt idx="112">
                  <c:v>-130.9257308936656</c:v>
                </c:pt>
                <c:pt idx="113">
                  <c:v>-128.093607438218</c:v>
                </c:pt>
                <c:pt idx="114">
                  <c:v>-125.1243181395307</c:v>
                </c:pt>
                <c:pt idx="115">
                  <c:v>-122.021042586957</c:v>
                </c:pt>
                <c:pt idx="116">
                  <c:v>-118.7871038456875</c:v>
                </c:pt>
                <c:pt idx="117">
                  <c:v>-115.4259648983275</c:v>
                </c:pt>
                <c:pt idx="118">
                  <c:v>-111.9412249366491</c:v>
                </c:pt>
                <c:pt idx="119">
                  <c:v>-108.3366155074867</c:v>
                </c:pt>
                <c:pt idx="120">
                  <c:v>-104.6159965169025</c:v>
                </c:pt>
                <c:pt idx="121">
                  <c:v>-100.7833520969031</c:v>
                </c:pt>
                <c:pt idx="122">
                  <c:v>-96.84278633913067</c:v>
                </c:pt>
                <c:pt idx="123">
                  <c:v>-92.79851890009891</c:v>
                </c:pt>
                <c:pt idx="124">
                  <c:v>-88.65488048267947</c:v>
                </c:pt>
                <c:pt idx="125">
                  <c:v>-84.41630819867659</c:v>
                </c:pt>
                <c:pt idx="126">
                  <c:v>-80.08734081745659</c:v>
                </c:pt>
                <c:pt idx="127">
                  <c:v>-75.67261390572025</c:v>
                </c:pt>
                <c:pt idx="128">
                  <c:v>-71.17685486362124</c:v>
                </c:pt>
                <c:pt idx="129">
                  <c:v>-66.60487786254846</c:v>
                </c:pt>
                <c:pt idx="130">
                  <c:v>-61.96157868999018</c:v>
                </c:pt>
                <c:pt idx="131">
                  <c:v>-57.25192950700236</c:v>
                </c:pt>
                <c:pt idx="132">
                  <c:v>-52.48097352389409</c:v>
                </c:pt>
                <c:pt idx="133">
                  <c:v>-47.65381959983127</c:v>
                </c:pt>
                <c:pt idx="134">
                  <c:v>-42.77563677214293</c:v>
                </c:pt>
                <c:pt idx="135">
                  <c:v>-37.85164872118611</c:v>
                </c:pt>
                <c:pt idx="136">
                  <c:v>-32.88712817669835</c:v>
                </c:pt>
                <c:pt idx="137">
                  <c:v>-27.88739127162612</c:v>
                </c:pt>
                <c:pt idx="138">
                  <c:v>-22.85779184947724</c:v>
                </c:pt>
                <c:pt idx="139">
                  <c:v>-17.8037157312907</c:v>
                </c:pt>
                <c:pt idx="140">
                  <c:v>-12.73057494836463</c:v>
                </c:pt>
                <c:pt idx="141">
                  <c:v>-7.643801946917861</c:v>
                </c:pt>
                <c:pt idx="142">
                  <c:v>-2.548843770889833</c:v>
                </c:pt>
                <c:pt idx="143">
                  <c:v>2.548843770889638</c:v>
                </c:pt>
                <c:pt idx="144">
                  <c:v>7.643801946917666</c:v>
                </c:pt>
                <c:pt idx="145">
                  <c:v>12.73057494836457</c:v>
                </c:pt>
                <c:pt idx="146">
                  <c:v>17.8037157312905</c:v>
                </c:pt>
                <c:pt idx="147">
                  <c:v>22.85779184947705</c:v>
                </c:pt>
                <c:pt idx="148">
                  <c:v>27.88739127162593</c:v>
                </c:pt>
                <c:pt idx="149">
                  <c:v>32.88712817669816</c:v>
                </c:pt>
                <c:pt idx="150">
                  <c:v>37.85164872118605</c:v>
                </c:pt>
                <c:pt idx="151">
                  <c:v>42.77563677214274</c:v>
                </c:pt>
                <c:pt idx="152">
                  <c:v>47.65381959983109</c:v>
                </c:pt>
                <c:pt idx="153">
                  <c:v>52.48097352389392</c:v>
                </c:pt>
                <c:pt idx="154">
                  <c:v>57.2519295070023</c:v>
                </c:pt>
                <c:pt idx="155">
                  <c:v>61.96157868999001</c:v>
                </c:pt>
                <c:pt idx="156">
                  <c:v>66.60487786254828</c:v>
                </c:pt>
                <c:pt idx="157">
                  <c:v>71.17685486362107</c:v>
                </c:pt>
                <c:pt idx="158">
                  <c:v>75.67261390572008</c:v>
                </c:pt>
                <c:pt idx="159">
                  <c:v>80.08734081745656</c:v>
                </c:pt>
                <c:pt idx="160">
                  <c:v>84.41630819867643</c:v>
                </c:pt>
                <c:pt idx="161">
                  <c:v>88.65488048267932</c:v>
                </c:pt>
                <c:pt idx="162">
                  <c:v>92.79851890009875</c:v>
                </c:pt>
                <c:pt idx="163">
                  <c:v>96.84278633913051</c:v>
                </c:pt>
                <c:pt idx="164">
                  <c:v>100.783352096903</c:v>
                </c:pt>
                <c:pt idx="165">
                  <c:v>104.6159965169024</c:v>
                </c:pt>
                <c:pt idx="166">
                  <c:v>108.3366155074866</c:v>
                </c:pt>
                <c:pt idx="167">
                  <c:v>111.941224936649</c:v>
                </c:pt>
                <c:pt idx="168">
                  <c:v>115.4259648983274</c:v>
                </c:pt>
                <c:pt idx="169">
                  <c:v>118.7871038456874</c:v>
                </c:pt>
                <c:pt idx="170">
                  <c:v>122.0210425869569</c:v>
                </c:pt>
                <c:pt idx="171">
                  <c:v>125.1243181395305</c:v>
                </c:pt>
                <c:pt idx="172">
                  <c:v>128.0936074382179</c:v>
                </c:pt>
                <c:pt idx="173">
                  <c:v>130.9257308936655</c:v>
                </c:pt>
                <c:pt idx="174">
                  <c:v>133.6176557971401</c:v>
                </c:pt>
                <c:pt idx="175">
                  <c:v>136.1664995680298</c:v>
                </c:pt>
                <c:pt idx="176">
                  <c:v>138.5695328405832</c:v>
                </c:pt>
                <c:pt idx="177">
                  <c:v>140.8241823865825</c:v>
                </c:pt>
                <c:pt idx="178">
                  <c:v>142.9280338708212</c:v>
                </c:pt>
                <c:pt idx="179">
                  <c:v>144.8788344364341</c:v>
                </c:pt>
                <c:pt idx="180">
                  <c:v>146.6744951173134</c:v>
                </c:pt>
                <c:pt idx="181">
                  <c:v>148.3130930750256</c:v>
                </c:pt>
                <c:pt idx="182">
                  <c:v>149.7928736578351</c:v>
                </c:pt>
                <c:pt idx="183">
                  <c:v>151.1122522796295</c:v>
                </c:pt>
                <c:pt idx="184">
                  <c:v>152.2698161167337</c:v>
                </c:pt>
                <c:pt idx="185">
                  <c:v>153.264325620797</c:v>
                </c:pt>
                <c:pt idx="186">
                  <c:v>154.0947158461329</c:v>
                </c:pt>
                <c:pt idx="187">
                  <c:v>154.760097590089</c:v>
                </c:pt>
                <c:pt idx="188">
                  <c:v>155.2597583452278</c:v>
                </c:pt>
                <c:pt idx="189">
                  <c:v>155.5931630622977</c:v>
                </c:pt>
                <c:pt idx="190">
                  <c:v>155.7599547231767</c:v>
                </c:pt>
                <c:pt idx="191">
                  <c:v>155.7599547231767</c:v>
                </c:pt>
                <c:pt idx="192">
                  <c:v>155.5931630622977</c:v>
                </c:pt>
                <c:pt idx="193">
                  <c:v>155.2597583452278</c:v>
                </c:pt>
                <c:pt idx="194">
                  <c:v>154.760097590089</c:v>
                </c:pt>
                <c:pt idx="195">
                  <c:v>154.0947158461329</c:v>
                </c:pt>
                <c:pt idx="196">
                  <c:v>153.2643256207971</c:v>
                </c:pt>
                <c:pt idx="197">
                  <c:v>152.2698161167337</c:v>
                </c:pt>
                <c:pt idx="198">
                  <c:v>151.1122522796296</c:v>
                </c:pt>
                <c:pt idx="199">
                  <c:v>149.7928736578352</c:v>
                </c:pt>
                <c:pt idx="200">
                  <c:v>148.3130930750256</c:v>
                </c:pt>
                <c:pt idx="201">
                  <c:v>146.6744951173135</c:v>
                </c:pt>
                <c:pt idx="202">
                  <c:v>144.8788344364342</c:v>
                </c:pt>
                <c:pt idx="203">
                  <c:v>142.9280338708213</c:v>
                </c:pt>
                <c:pt idx="204">
                  <c:v>140.8241823865826</c:v>
                </c:pt>
                <c:pt idx="205">
                  <c:v>138.5695328405833</c:v>
                </c:pt>
                <c:pt idx="206">
                  <c:v>136.16649956803</c:v>
                </c:pt>
                <c:pt idx="207">
                  <c:v>133.6176557971402</c:v>
                </c:pt>
                <c:pt idx="208">
                  <c:v>130.9257308936656</c:v>
                </c:pt>
                <c:pt idx="209">
                  <c:v>128.093607438218</c:v>
                </c:pt>
                <c:pt idx="210">
                  <c:v>125.1243181395307</c:v>
                </c:pt>
                <c:pt idx="211">
                  <c:v>122.0210425869571</c:v>
                </c:pt>
                <c:pt idx="212">
                  <c:v>118.7871038456876</c:v>
                </c:pt>
                <c:pt idx="213">
                  <c:v>115.4259648983275</c:v>
                </c:pt>
                <c:pt idx="214">
                  <c:v>111.9412249366492</c:v>
                </c:pt>
                <c:pt idx="215">
                  <c:v>108.3366155074867</c:v>
                </c:pt>
                <c:pt idx="216">
                  <c:v>104.6159965169026</c:v>
                </c:pt>
                <c:pt idx="217">
                  <c:v>100.7833520969032</c:v>
                </c:pt>
                <c:pt idx="218">
                  <c:v>96.84278633913068</c:v>
                </c:pt>
                <c:pt idx="219">
                  <c:v>92.79851890009893</c:v>
                </c:pt>
                <c:pt idx="220">
                  <c:v>88.65488048267949</c:v>
                </c:pt>
                <c:pt idx="221">
                  <c:v>84.4163081986766</c:v>
                </c:pt>
                <c:pt idx="222">
                  <c:v>80.08734081745673</c:v>
                </c:pt>
                <c:pt idx="223">
                  <c:v>75.67261390572027</c:v>
                </c:pt>
                <c:pt idx="224">
                  <c:v>71.17685486362126</c:v>
                </c:pt>
                <c:pt idx="225">
                  <c:v>66.60487786254848</c:v>
                </c:pt>
                <c:pt idx="226">
                  <c:v>61.9615786899902</c:v>
                </c:pt>
                <c:pt idx="227">
                  <c:v>57.2519295070025</c:v>
                </c:pt>
                <c:pt idx="228">
                  <c:v>52.48097352389411</c:v>
                </c:pt>
                <c:pt idx="229">
                  <c:v>47.65381959983129</c:v>
                </c:pt>
                <c:pt idx="230">
                  <c:v>42.77563677214294</c:v>
                </c:pt>
                <c:pt idx="231">
                  <c:v>37.85164872118626</c:v>
                </c:pt>
                <c:pt idx="232">
                  <c:v>32.88712817669837</c:v>
                </c:pt>
                <c:pt idx="233">
                  <c:v>27.88739127162614</c:v>
                </c:pt>
                <c:pt idx="234">
                  <c:v>22.85779184947727</c:v>
                </c:pt>
                <c:pt idx="235">
                  <c:v>17.80371573129072</c:v>
                </c:pt>
                <c:pt idx="236">
                  <c:v>12.73057494836479</c:v>
                </c:pt>
                <c:pt idx="237">
                  <c:v>7.643801946917881</c:v>
                </c:pt>
                <c:pt idx="238">
                  <c:v>2.548843770889853</c:v>
                </c:pt>
                <c:pt idx="239">
                  <c:v>-2.548843770889619</c:v>
                </c:pt>
              </c:numCache>
            </c:numRef>
          </c:xVal>
          <c:yVal>
            <c:numRef>
              <c:f>Sheet1!$EW$2:$EW$241</c:f>
              <c:numCache>
                <c:formatCode>General</c:formatCode>
                <c:ptCount val="240"/>
                <c:pt idx="0">
                  <c:v>7.643801946917721</c:v>
                </c:pt>
                <c:pt idx="1">
                  <c:v>12.7305749483646</c:v>
                </c:pt>
                <c:pt idx="2">
                  <c:v>17.80371573129064</c:v>
                </c:pt>
                <c:pt idx="3">
                  <c:v>22.85779184947716</c:v>
                </c:pt>
                <c:pt idx="4">
                  <c:v>27.887391271626</c:v>
                </c:pt>
                <c:pt idx="5">
                  <c:v>32.88712817669821</c:v>
                </c:pt>
                <c:pt idx="6">
                  <c:v>37.85164872118607</c:v>
                </c:pt>
                <c:pt idx="7">
                  <c:v>42.77563677214286</c:v>
                </c:pt>
                <c:pt idx="8">
                  <c:v>47.65381959983119</c:v>
                </c:pt>
                <c:pt idx="9">
                  <c:v>52.48097352389398</c:v>
                </c:pt>
                <c:pt idx="10">
                  <c:v>57.25192950700234</c:v>
                </c:pt>
                <c:pt idx="11">
                  <c:v>61.96157868999014</c:v>
                </c:pt>
                <c:pt idx="12">
                  <c:v>66.60487786254839</c:v>
                </c:pt>
                <c:pt idx="13">
                  <c:v>71.17685486362114</c:v>
                </c:pt>
                <c:pt idx="14">
                  <c:v>75.67261390572014</c:v>
                </c:pt>
                <c:pt idx="15">
                  <c:v>80.08734081745658</c:v>
                </c:pt>
                <c:pt idx="16">
                  <c:v>84.41630819867653</c:v>
                </c:pt>
                <c:pt idx="17">
                  <c:v>88.65488048267942</c:v>
                </c:pt>
                <c:pt idx="18">
                  <c:v>92.79851890009881</c:v>
                </c:pt>
                <c:pt idx="19">
                  <c:v>96.84278633913054</c:v>
                </c:pt>
                <c:pt idx="20">
                  <c:v>100.783352096903</c:v>
                </c:pt>
                <c:pt idx="21">
                  <c:v>104.6159965169025</c:v>
                </c:pt>
                <c:pt idx="22">
                  <c:v>108.3366155074867</c:v>
                </c:pt>
                <c:pt idx="23">
                  <c:v>111.9412249366491</c:v>
                </c:pt>
                <c:pt idx="24">
                  <c:v>115.4259648983274</c:v>
                </c:pt>
                <c:pt idx="25">
                  <c:v>118.7871038456874</c:v>
                </c:pt>
                <c:pt idx="26">
                  <c:v>122.021042586957</c:v>
                </c:pt>
                <c:pt idx="27">
                  <c:v>125.1243181395306</c:v>
                </c:pt>
                <c:pt idx="28">
                  <c:v>128.093607438218</c:v>
                </c:pt>
                <c:pt idx="29">
                  <c:v>130.9257308936655</c:v>
                </c:pt>
                <c:pt idx="30">
                  <c:v>133.6176557971401</c:v>
                </c:pt>
                <c:pt idx="31">
                  <c:v>136.1664995680298</c:v>
                </c:pt>
                <c:pt idx="32">
                  <c:v>138.5695328405832</c:v>
                </c:pt>
                <c:pt idx="33">
                  <c:v>140.8241823865826</c:v>
                </c:pt>
                <c:pt idx="34">
                  <c:v>142.9280338708213</c:v>
                </c:pt>
                <c:pt idx="35">
                  <c:v>144.8788344364341</c:v>
                </c:pt>
                <c:pt idx="36">
                  <c:v>146.6744951173134</c:v>
                </c:pt>
                <c:pt idx="37">
                  <c:v>148.3130930750256</c:v>
                </c:pt>
                <c:pt idx="38">
                  <c:v>149.7928736578351</c:v>
                </c:pt>
                <c:pt idx="39">
                  <c:v>151.1122522796295</c:v>
                </c:pt>
                <c:pt idx="40">
                  <c:v>152.2698161167337</c:v>
                </c:pt>
                <c:pt idx="41">
                  <c:v>153.2643256207971</c:v>
                </c:pt>
                <c:pt idx="42">
                  <c:v>154.0947158461329</c:v>
                </c:pt>
                <c:pt idx="43">
                  <c:v>154.760097590089</c:v>
                </c:pt>
                <c:pt idx="44">
                  <c:v>155.2597583452278</c:v>
                </c:pt>
                <c:pt idx="45">
                  <c:v>155.5931630622977</c:v>
                </c:pt>
                <c:pt idx="46">
                  <c:v>155.7599547231767</c:v>
                </c:pt>
                <c:pt idx="47">
                  <c:v>155.7599547231767</c:v>
                </c:pt>
                <c:pt idx="48">
                  <c:v>155.5931630622977</c:v>
                </c:pt>
                <c:pt idx="49">
                  <c:v>155.2597583452278</c:v>
                </c:pt>
                <c:pt idx="50">
                  <c:v>154.760097590089</c:v>
                </c:pt>
                <c:pt idx="51">
                  <c:v>154.0947158461329</c:v>
                </c:pt>
                <c:pt idx="52">
                  <c:v>153.2643256207971</c:v>
                </c:pt>
                <c:pt idx="53">
                  <c:v>152.2698161167337</c:v>
                </c:pt>
                <c:pt idx="54">
                  <c:v>151.1122522796296</c:v>
                </c:pt>
                <c:pt idx="55">
                  <c:v>149.7928736578352</c:v>
                </c:pt>
                <c:pt idx="56">
                  <c:v>148.3130930750256</c:v>
                </c:pt>
                <c:pt idx="57">
                  <c:v>146.6744951173135</c:v>
                </c:pt>
                <c:pt idx="58">
                  <c:v>144.8788344364342</c:v>
                </c:pt>
                <c:pt idx="59">
                  <c:v>142.9280338708213</c:v>
                </c:pt>
                <c:pt idx="60">
                  <c:v>140.8241823865826</c:v>
                </c:pt>
                <c:pt idx="61">
                  <c:v>138.5695328405832</c:v>
                </c:pt>
                <c:pt idx="62">
                  <c:v>136.16649956803</c:v>
                </c:pt>
                <c:pt idx="63">
                  <c:v>133.6176557971401</c:v>
                </c:pt>
                <c:pt idx="64">
                  <c:v>130.9257308936655</c:v>
                </c:pt>
                <c:pt idx="65">
                  <c:v>128.093607438218</c:v>
                </c:pt>
                <c:pt idx="66">
                  <c:v>125.1243181395306</c:v>
                </c:pt>
                <c:pt idx="67">
                  <c:v>122.021042586957</c:v>
                </c:pt>
                <c:pt idx="68">
                  <c:v>118.7871038456875</c:v>
                </c:pt>
                <c:pt idx="69">
                  <c:v>115.4259648983275</c:v>
                </c:pt>
                <c:pt idx="70">
                  <c:v>111.9412249366491</c:v>
                </c:pt>
                <c:pt idx="71">
                  <c:v>108.3366155074867</c:v>
                </c:pt>
                <c:pt idx="72">
                  <c:v>104.6159965169025</c:v>
                </c:pt>
                <c:pt idx="73">
                  <c:v>100.7833520969031</c:v>
                </c:pt>
                <c:pt idx="74">
                  <c:v>96.8427863391306</c:v>
                </c:pt>
                <c:pt idx="75">
                  <c:v>92.79851890009884</c:v>
                </c:pt>
                <c:pt idx="76">
                  <c:v>88.65488048267947</c:v>
                </c:pt>
                <c:pt idx="77">
                  <c:v>84.41630819867659</c:v>
                </c:pt>
                <c:pt idx="78">
                  <c:v>80.08734081745665</c:v>
                </c:pt>
                <c:pt idx="79">
                  <c:v>75.67261390572018</c:v>
                </c:pt>
                <c:pt idx="80">
                  <c:v>71.17685486362117</c:v>
                </c:pt>
                <c:pt idx="81">
                  <c:v>66.60487786254845</c:v>
                </c:pt>
                <c:pt idx="82">
                  <c:v>61.96157868999018</c:v>
                </c:pt>
                <c:pt idx="83">
                  <c:v>57.25192950700242</c:v>
                </c:pt>
                <c:pt idx="84">
                  <c:v>52.48097352389402</c:v>
                </c:pt>
                <c:pt idx="85">
                  <c:v>47.6538195998312</c:v>
                </c:pt>
                <c:pt idx="86">
                  <c:v>42.77563677214292</c:v>
                </c:pt>
                <c:pt idx="87">
                  <c:v>37.85164872118609</c:v>
                </c:pt>
                <c:pt idx="88">
                  <c:v>32.88712817669828</c:v>
                </c:pt>
                <c:pt idx="89">
                  <c:v>27.88739127162604</c:v>
                </c:pt>
                <c:pt idx="90">
                  <c:v>22.85779184947723</c:v>
                </c:pt>
                <c:pt idx="91">
                  <c:v>17.80371573129069</c:v>
                </c:pt>
                <c:pt idx="92">
                  <c:v>12.73057494836462</c:v>
                </c:pt>
                <c:pt idx="93">
                  <c:v>7.643801946917783</c:v>
                </c:pt>
                <c:pt idx="94">
                  <c:v>2.548843770889755</c:v>
                </c:pt>
                <c:pt idx="95">
                  <c:v>-2.548843770889648</c:v>
                </c:pt>
                <c:pt idx="96">
                  <c:v>-7.643801946917676</c:v>
                </c:pt>
                <c:pt idx="97">
                  <c:v>-12.73057494836451</c:v>
                </c:pt>
                <c:pt idx="98">
                  <c:v>-17.80371573129058</c:v>
                </c:pt>
                <c:pt idx="99">
                  <c:v>-22.85779184947713</c:v>
                </c:pt>
                <c:pt idx="100">
                  <c:v>-27.88739127162594</c:v>
                </c:pt>
                <c:pt idx="101">
                  <c:v>-32.88712817669817</c:v>
                </c:pt>
                <c:pt idx="102">
                  <c:v>-37.85164872118599</c:v>
                </c:pt>
                <c:pt idx="103">
                  <c:v>-42.77563677214282</c:v>
                </c:pt>
                <c:pt idx="104">
                  <c:v>-47.6538195998311</c:v>
                </c:pt>
                <c:pt idx="105">
                  <c:v>-52.48097352389392</c:v>
                </c:pt>
                <c:pt idx="106">
                  <c:v>-57.25192950700231</c:v>
                </c:pt>
                <c:pt idx="107">
                  <c:v>-61.96157868999008</c:v>
                </c:pt>
                <c:pt idx="108">
                  <c:v>-66.60487786254835</c:v>
                </c:pt>
                <c:pt idx="109">
                  <c:v>-71.17685486362107</c:v>
                </c:pt>
                <c:pt idx="110">
                  <c:v>-75.67261390572008</c:v>
                </c:pt>
                <c:pt idx="111">
                  <c:v>-80.08734081745656</c:v>
                </c:pt>
                <c:pt idx="112">
                  <c:v>-84.41630819867649</c:v>
                </c:pt>
                <c:pt idx="113">
                  <c:v>-88.65488048267939</c:v>
                </c:pt>
                <c:pt idx="114">
                  <c:v>-92.79851890009875</c:v>
                </c:pt>
                <c:pt idx="115">
                  <c:v>-96.84278633913053</c:v>
                </c:pt>
                <c:pt idx="116">
                  <c:v>-100.783352096903</c:v>
                </c:pt>
                <c:pt idx="117">
                  <c:v>-104.6159965169025</c:v>
                </c:pt>
                <c:pt idx="118">
                  <c:v>-108.3366155074866</c:v>
                </c:pt>
                <c:pt idx="119">
                  <c:v>-111.941224936649</c:v>
                </c:pt>
                <c:pt idx="120">
                  <c:v>-115.4259648983274</c:v>
                </c:pt>
                <c:pt idx="121">
                  <c:v>-118.7871038456874</c:v>
                </c:pt>
                <c:pt idx="122">
                  <c:v>-122.0210425869569</c:v>
                </c:pt>
                <c:pt idx="123">
                  <c:v>-125.1243181395305</c:v>
                </c:pt>
                <c:pt idx="124">
                  <c:v>-128.093607438218</c:v>
                </c:pt>
                <c:pt idx="125">
                  <c:v>-130.9257308936655</c:v>
                </c:pt>
                <c:pt idx="126">
                  <c:v>-133.6176557971401</c:v>
                </c:pt>
                <c:pt idx="127">
                  <c:v>-136.1664995680298</c:v>
                </c:pt>
                <c:pt idx="128">
                  <c:v>-138.5695328405832</c:v>
                </c:pt>
                <c:pt idx="129">
                  <c:v>-140.8241823865825</c:v>
                </c:pt>
                <c:pt idx="130">
                  <c:v>-142.9280338708213</c:v>
                </c:pt>
                <c:pt idx="131">
                  <c:v>-144.8788344364341</c:v>
                </c:pt>
                <c:pt idx="132">
                  <c:v>-146.6744951173134</c:v>
                </c:pt>
                <c:pt idx="133">
                  <c:v>-148.3130930750256</c:v>
                </c:pt>
                <c:pt idx="134">
                  <c:v>-149.7928736578351</c:v>
                </c:pt>
                <c:pt idx="135">
                  <c:v>-151.1122522796295</c:v>
                </c:pt>
                <c:pt idx="136">
                  <c:v>-152.2698161167337</c:v>
                </c:pt>
                <c:pt idx="137">
                  <c:v>-153.264325620797</c:v>
                </c:pt>
                <c:pt idx="138">
                  <c:v>-154.0947158461329</c:v>
                </c:pt>
                <c:pt idx="139">
                  <c:v>-154.760097590089</c:v>
                </c:pt>
                <c:pt idx="140">
                  <c:v>-155.2597583452278</c:v>
                </c:pt>
                <c:pt idx="141">
                  <c:v>-155.5931630622977</c:v>
                </c:pt>
                <c:pt idx="142">
                  <c:v>-155.7599547231767</c:v>
                </c:pt>
                <c:pt idx="143">
                  <c:v>-155.7599547231767</c:v>
                </c:pt>
                <c:pt idx="144">
                  <c:v>-155.5931630622977</c:v>
                </c:pt>
                <c:pt idx="145">
                  <c:v>-155.2597583452278</c:v>
                </c:pt>
                <c:pt idx="146">
                  <c:v>-154.760097590089</c:v>
                </c:pt>
                <c:pt idx="147">
                  <c:v>-154.0947158461329</c:v>
                </c:pt>
                <c:pt idx="148">
                  <c:v>-153.2643256207971</c:v>
                </c:pt>
                <c:pt idx="149">
                  <c:v>-152.2698161167337</c:v>
                </c:pt>
                <c:pt idx="150">
                  <c:v>-151.1122522796295</c:v>
                </c:pt>
                <c:pt idx="151">
                  <c:v>-149.7928736578352</c:v>
                </c:pt>
                <c:pt idx="152">
                  <c:v>-148.3130930750256</c:v>
                </c:pt>
                <c:pt idx="153">
                  <c:v>-146.6744951173135</c:v>
                </c:pt>
                <c:pt idx="154">
                  <c:v>-144.8788344364342</c:v>
                </c:pt>
                <c:pt idx="155">
                  <c:v>-142.9280338708213</c:v>
                </c:pt>
                <c:pt idx="156">
                  <c:v>-140.8241823865826</c:v>
                </c:pt>
                <c:pt idx="157">
                  <c:v>-138.5695328405833</c:v>
                </c:pt>
                <c:pt idx="158">
                  <c:v>-136.16649956803</c:v>
                </c:pt>
                <c:pt idx="159">
                  <c:v>-133.6176557971402</c:v>
                </c:pt>
                <c:pt idx="160">
                  <c:v>-130.9257308936656</c:v>
                </c:pt>
                <c:pt idx="161">
                  <c:v>-128.093607438218</c:v>
                </c:pt>
                <c:pt idx="162">
                  <c:v>-125.1243181395307</c:v>
                </c:pt>
                <c:pt idx="163">
                  <c:v>-122.021042586957</c:v>
                </c:pt>
                <c:pt idx="164">
                  <c:v>-118.7871038456875</c:v>
                </c:pt>
                <c:pt idx="165">
                  <c:v>-115.4259648983275</c:v>
                </c:pt>
                <c:pt idx="166">
                  <c:v>-111.9412249366492</c:v>
                </c:pt>
                <c:pt idx="167">
                  <c:v>-108.3366155074867</c:v>
                </c:pt>
                <c:pt idx="168">
                  <c:v>-104.6159965169025</c:v>
                </c:pt>
                <c:pt idx="169">
                  <c:v>-100.7833520969031</c:v>
                </c:pt>
                <c:pt idx="170">
                  <c:v>-96.84278633913067</c:v>
                </c:pt>
                <c:pt idx="171">
                  <c:v>-92.79851890009891</c:v>
                </c:pt>
                <c:pt idx="172">
                  <c:v>-88.65488048267949</c:v>
                </c:pt>
                <c:pt idx="173">
                  <c:v>-84.4163081986766</c:v>
                </c:pt>
                <c:pt idx="174">
                  <c:v>-80.08734081745673</c:v>
                </c:pt>
                <c:pt idx="175">
                  <c:v>-75.67261390572025</c:v>
                </c:pt>
                <c:pt idx="176">
                  <c:v>-71.17685486362126</c:v>
                </c:pt>
                <c:pt idx="177">
                  <c:v>-66.60487786254846</c:v>
                </c:pt>
                <c:pt idx="178">
                  <c:v>-61.9615786899902</c:v>
                </c:pt>
                <c:pt idx="179">
                  <c:v>-57.25192950700249</c:v>
                </c:pt>
                <c:pt idx="180">
                  <c:v>-52.4809735238941</c:v>
                </c:pt>
                <c:pt idx="181">
                  <c:v>-47.65381959983128</c:v>
                </c:pt>
                <c:pt idx="182">
                  <c:v>-42.77563677214294</c:v>
                </c:pt>
                <c:pt idx="183">
                  <c:v>-37.85164872118612</c:v>
                </c:pt>
                <c:pt idx="184">
                  <c:v>-32.88712817669836</c:v>
                </c:pt>
                <c:pt idx="185">
                  <c:v>-27.88739127162613</c:v>
                </c:pt>
                <c:pt idx="186">
                  <c:v>-22.85779184947726</c:v>
                </c:pt>
                <c:pt idx="187">
                  <c:v>-17.80371573129071</c:v>
                </c:pt>
                <c:pt idx="188">
                  <c:v>-12.73057494836464</c:v>
                </c:pt>
                <c:pt idx="189">
                  <c:v>-7.643801946917871</c:v>
                </c:pt>
                <c:pt idx="190">
                  <c:v>-2.548843770889843</c:v>
                </c:pt>
                <c:pt idx="191">
                  <c:v>2.548843770889628</c:v>
                </c:pt>
                <c:pt idx="192">
                  <c:v>7.643801946917656</c:v>
                </c:pt>
                <c:pt idx="193">
                  <c:v>12.73057494836443</c:v>
                </c:pt>
                <c:pt idx="194">
                  <c:v>17.8037157312905</c:v>
                </c:pt>
                <c:pt idx="195">
                  <c:v>22.85779184947704</c:v>
                </c:pt>
                <c:pt idx="196">
                  <c:v>27.88739127162592</c:v>
                </c:pt>
                <c:pt idx="197">
                  <c:v>32.88712817669815</c:v>
                </c:pt>
                <c:pt idx="198">
                  <c:v>37.85164872118591</c:v>
                </c:pt>
                <c:pt idx="199">
                  <c:v>42.77563677214273</c:v>
                </c:pt>
                <c:pt idx="200">
                  <c:v>47.65381959983108</c:v>
                </c:pt>
                <c:pt idx="201">
                  <c:v>52.4809735238939</c:v>
                </c:pt>
                <c:pt idx="202">
                  <c:v>57.25192950700229</c:v>
                </c:pt>
                <c:pt idx="203">
                  <c:v>61.96157868999</c:v>
                </c:pt>
                <c:pt idx="204">
                  <c:v>66.60487786254828</c:v>
                </c:pt>
                <c:pt idx="205">
                  <c:v>71.17685486362106</c:v>
                </c:pt>
                <c:pt idx="206">
                  <c:v>75.67261390572008</c:v>
                </c:pt>
                <c:pt idx="207">
                  <c:v>80.08734081745654</c:v>
                </c:pt>
                <c:pt idx="208">
                  <c:v>84.41630819867642</c:v>
                </c:pt>
                <c:pt idx="209">
                  <c:v>88.65488048267932</c:v>
                </c:pt>
                <c:pt idx="210">
                  <c:v>92.79851890009874</c:v>
                </c:pt>
                <c:pt idx="211">
                  <c:v>96.84278633913051</c:v>
                </c:pt>
                <c:pt idx="212">
                  <c:v>100.7833520969029</c:v>
                </c:pt>
                <c:pt idx="213">
                  <c:v>104.6159965169024</c:v>
                </c:pt>
                <c:pt idx="214">
                  <c:v>108.3366155074866</c:v>
                </c:pt>
                <c:pt idx="215">
                  <c:v>111.941224936649</c:v>
                </c:pt>
                <c:pt idx="216">
                  <c:v>115.4259648983274</c:v>
                </c:pt>
                <c:pt idx="217">
                  <c:v>118.7871038456873</c:v>
                </c:pt>
                <c:pt idx="218">
                  <c:v>122.0210425869569</c:v>
                </c:pt>
                <c:pt idx="219">
                  <c:v>125.1243181395305</c:v>
                </c:pt>
                <c:pt idx="220">
                  <c:v>128.0936074382179</c:v>
                </c:pt>
                <c:pt idx="221">
                  <c:v>130.9257308936655</c:v>
                </c:pt>
                <c:pt idx="222">
                  <c:v>133.6176557971401</c:v>
                </c:pt>
                <c:pt idx="223">
                  <c:v>136.1664995680298</c:v>
                </c:pt>
                <c:pt idx="224">
                  <c:v>138.5695328405832</c:v>
                </c:pt>
                <c:pt idx="225">
                  <c:v>140.8241823865825</c:v>
                </c:pt>
                <c:pt idx="226">
                  <c:v>142.9280338708212</c:v>
                </c:pt>
                <c:pt idx="227">
                  <c:v>144.8788344364341</c:v>
                </c:pt>
                <c:pt idx="228">
                  <c:v>146.6744951173134</c:v>
                </c:pt>
                <c:pt idx="229">
                  <c:v>148.3130930750256</c:v>
                </c:pt>
                <c:pt idx="230">
                  <c:v>149.7928736578351</c:v>
                </c:pt>
                <c:pt idx="231">
                  <c:v>151.1122522796295</c:v>
                </c:pt>
                <c:pt idx="232">
                  <c:v>152.2698161167337</c:v>
                </c:pt>
                <c:pt idx="233">
                  <c:v>153.264325620797</c:v>
                </c:pt>
                <c:pt idx="234">
                  <c:v>154.0947158461329</c:v>
                </c:pt>
                <c:pt idx="235">
                  <c:v>154.760097590089</c:v>
                </c:pt>
                <c:pt idx="236">
                  <c:v>155.2597583452278</c:v>
                </c:pt>
                <c:pt idx="237">
                  <c:v>155.5931630622977</c:v>
                </c:pt>
                <c:pt idx="238">
                  <c:v>155.7599547231767</c:v>
                </c:pt>
                <c:pt idx="239">
                  <c:v>155.7599547231767</c:v>
                </c:pt>
              </c:numCache>
            </c:numRef>
          </c:yVal>
          <c:smooth val="0"/>
        </c:ser>
        <c:ser>
          <c:idx val="51"/>
          <c:order val="51"/>
          <c:tx>
            <c:v>field 13 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Sheet1!$EY$2:$EY$241</c:f>
              <c:numCache>
                <c:formatCode>General</c:formatCode>
                <c:ptCount val="240"/>
                <c:pt idx="0">
                  <c:v>155.6974008722938</c:v>
                </c:pt>
                <c:pt idx="1">
                  <c:v>155.4472692001708</c:v>
                </c:pt>
                <c:pt idx="2">
                  <c:v>155.0306806986588</c:v>
                </c:pt>
                <c:pt idx="3">
                  <c:v>154.4480814611595</c:v>
                </c:pt>
                <c:pt idx="4">
                  <c:v>153.700095349529</c:v>
                </c:pt>
                <c:pt idx="5">
                  <c:v>152.7875233260307</c:v>
                </c:pt>
                <c:pt idx="6">
                  <c:v>151.7113425956447</c:v>
                </c:pt>
                <c:pt idx="7">
                  <c:v>150.4727055596525</c:v>
                </c:pt>
                <c:pt idx="8">
                  <c:v>149.0729385816167</c:v>
                </c:pt>
                <c:pt idx="9">
                  <c:v>147.5135405670778</c:v>
                </c:pt>
                <c:pt idx="10">
                  <c:v>145.7961813584884</c:v>
                </c:pt>
                <c:pt idx="11">
                  <c:v>143.9226999471041</c:v>
                </c:pt>
                <c:pt idx="12">
                  <c:v>141.895102503746</c:v>
                </c:pt>
                <c:pt idx="13">
                  <c:v>139.7155602305421</c:v>
                </c:pt>
                <c:pt idx="14">
                  <c:v>137.3864070359502</c:v>
                </c:pt>
                <c:pt idx="15">
                  <c:v>134.9101370355499</c:v>
                </c:pt>
                <c:pt idx="16">
                  <c:v>132.2894018812815</c:v>
                </c:pt>
                <c:pt idx="17">
                  <c:v>129.5270079219904</c:v>
                </c:pt>
                <c:pt idx="18">
                  <c:v>126.6259131983187</c:v>
                </c:pt>
                <c:pt idx="19">
                  <c:v>123.5892242751609</c:v>
                </c:pt>
                <c:pt idx="20">
                  <c:v>120.4201929150768</c:v>
                </c:pt>
                <c:pt idx="21">
                  <c:v>117.1222125962223</c:v>
                </c:pt>
                <c:pt idx="22">
                  <c:v>113.6988148785282</c:v>
                </c:pt>
                <c:pt idx="23">
                  <c:v>110.1536656220175</c:v>
                </c:pt>
                <c:pt idx="24">
                  <c:v>106.4905610613102</c:v>
                </c:pt>
                <c:pt idx="25">
                  <c:v>102.7134237405208</c:v>
                </c:pt>
                <c:pt idx="26">
                  <c:v>98.82629831289927</c:v>
                </c:pt>
                <c:pt idx="27">
                  <c:v>94.83334720971544</c:v>
                </c:pt>
                <c:pt idx="28">
                  <c:v>90.73884618302316</c:v>
                </c:pt>
                <c:pt idx="29">
                  <c:v>86.5471797270778</c:v>
                </c:pt>
                <c:pt idx="30">
                  <c:v>82.26283638331023</c:v>
                </c:pt>
                <c:pt idx="31">
                  <c:v>77.89040393388404</c:v>
                </c:pt>
                <c:pt idx="32">
                  <c:v>73.4345644889836</c:v>
                </c:pt>
                <c:pt idx="33">
                  <c:v>68.90008947309306</c:v>
                </c:pt>
                <c:pt idx="34">
                  <c:v>64.29183451563567</c:v>
                </c:pt>
                <c:pt idx="35">
                  <c:v>59.61473425144408</c:v>
                </c:pt>
                <c:pt idx="36">
                  <c:v>54.87379703662978</c:v>
                </c:pt>
                <c:pt idx="37">
                  <c:v>50.07409958550993</c:v>
                </c:pt>
                <c:pt idx="38">
                  <c:v>45.22078153433448</c:v>
                </c:pt>
                <c:pt idx="39">
                  <c:v>40.31903993763501</c:v>
                </c:pt>
                <c:pt idx="40">
                  <c:v>35.37412370308849</c:v>
                </c:pt>
                <c:pt idx="41">
                  <c:v>30.39132797085549</c:v>
                </c:pt>
                <c:pt idx="42">
                  <c:v>25.37598844341156</c:v>
                </c:pt>
                <c:pt idx="43">
                  <c:v>20.33347567194324</c:v>
                </c:pt>
                <c:pt idx="44">
                  <c:v>15.26918930542737</c:v>
                </c:pt>
                <c:pt idx="45">
                  <c:v>10.18855230855175</c:v>
                </c:pt>
                <c:pt idx="46">
                  <c:v>5.097005154668738</c:v>
                </c:pt>
                <c:pt idx="47">
                  <c:v>9.54273080318063E-15</c:v>
                </c:pt>
                <c:pt idx="48">
                  <c:v>-5.097005154668683</c:v>
                </c:pt>
                <c:pt idx="49">
                  <c:v>-10.1885523085517</c:v>
                </c:pt>
                <c:pt idx="50">
                  <c:v>-15.26918930542731</c:v>
                </c:pt>
                <c:pt idx="51">
                  <c:v>-20.33347567194319</c:v>
                </c:pt>
                <c:pt idx="52">
                  <c:v>-25.37598844341151</c:v>
                </c:pt>
                <c:pt idx="53">
                  <c:v>-30.39132797085543</c:v>
                </c:pt>
                <c:pt idx="54">
                  <c:v>-35.37412370308844</c:v>
                </c:pt>
                <c:pt idx="55">
                  <c:v>-40.31903993763496</c:v>
                </c:pt>
                <c:pt idx="56">
                  <c:v>-45.22078153433444</c:v>
                </c:pt>
                <c:pt idx="57">
                  <c:v>-50.07409958550988</c:v>
                </c:pt>
                <c:pt idx="58">
                  <c:v>-54.87379703662973</c:v>
                </c:pt>
                <c:pt idx="59">
                  <c:v>-59.61473425144402</c:v>
                </c:pt>
                <c:pt idx="60">
                  <c:v>-64.29183451563563</c:v>
                </c:pt>
                <c:pt idx="61">
                  <c:v>-68.900089473093</c:v>
                </c:pt>
                <c:pt idx="62">
                  <c:v>-73.4345644889835</c:v>
                </c:pt>
                <c:pt idx="63">
                  <c:v>-77.890403933884</c:v>
                </c:pt>
                <c:pt idx="64">
                  <c:v>-82.26283638331021</c:v>
                </c:pt>
                <c:pt idx="65">
                  <c:v>-86.54717972707774</c:v>
                </c:pt>
                <c:pt idx="66">
                  <c:v>-90.73884618302311</c:v>
                </c:pt>
                <c:pt idx="67">
                  <c:v>-94.83334720971538</c:v>
                </c:pt>
                <c:pt idx="68">
                  <c:v>-98.82629831289923</c:v>
                </c:pt>
                <c:pt idx="69">
                  <c:v>-102.7134237405207</c:v>
                </c:pt>
                <c:pt idx="70">
                  <c:v>-106.4905610613102</c:v>
                </c:pt>
                <c:pt idx="71">
                  <c:v>-110.1536656220175</c:v>
                </c:pt>
                <c:pt idx="72">
                  <c:v>-113.6988148785282</c:v>
                </c:pt>
                <c:pt idx="73">
                  <c:v>-117.1222125962223</c:v>
                </c:pt>
                <c:pt idx="74">
                  <c:v>-120.4201929150768</c:v>
                </c:pt>
                <c:pt idx="75">
                  <c:v>-123.589224275161</c:v>
                </c:pt>
                <c:pt idx="76">
                  <c:v>-126.6259131983187</c:v>
                </c:pt>
                <c:pt idx="77">
                  <c:v>-129.5270079219904</c:v>
                </c:pt>
                <c:pt idx="78">
                  <c:v>-132.2894018812815</c:v>
                </c:pt>
                <c:pt idx="79">
                  <c:v>-134.9101370355499</c:v>
                </c:pt>
                <c:pt idx="80">
                  <c:v>-137.3864070359501</c:v>
                </c:pt>
                <c:pt idx="81">
                  <c:v>-139.7155602305421</c:v>
                </c:pt>
                <c:pt idx="82">
                  <c:v>-141.895102503746</c:v>
                </c:pt>
                <c:pt idx="83">
                  <c:v>-143.9226999471041</c:v>
                </c:pt>
                <c:pt idx="84">
                  <c:v>-145.7961813584883</c:v>
                </c:pt>
                <c:pt idx="85">
                  <c:v>-147.5135405670778</c:v>
                </c:pt>
                <c:pt idx="86">
                  <c:v>-149.0729385816167</c:v>
                </c:pt>
                <c:pt idx="87">
                  <c:v>-150.4727055596524</c:v>
                </c:pt>
                <c:pt idx="88">
                  <c:v>-151.7113425956446</c:v>
                </c:pt>
                <c:pt idx="89">
                  <c:v>-152.7875233260307</c:v>
                </c:pt>
                <c:pt idx="90">
                  <c:v>-153.700095349529</c:v>
                </c:pt>
                <c:pt idx="91">
                  <c:v>-154.4480814611595</c:v>
                </c:pt>
                <c:pt idx="92">
                  <c:v>-155.0306806986588</c:v>
                </c:pt>
                <c:pt idx="93">
                  <c:v>-155.4472692001708</c:v>
                </c:pt>
                <c:pt idx="94">
                  <c:v>-155.6974008722938</c:v>
                </c:pt>
                <c:pt idx="95">
                  <c:v>-155.7808078677681</c:v>
                </c:pt>
                <c:pt idx="96">
                  <c:v>-155.6974008722938</c:v>
                </c:pt>
                <c:pt idx="97">
                  <c:v>-155.4472692001708</c:v>
                </c:pt>
                <c:pt idx="98">
                  <c:v>-155.0306806986588</c:v>
                </c:pt>
                <c:pt idx="99">
                  <c:v>-154.4480814611595</c:v>
                </c:pt>
                <c:pt idx="100">
                  <c:v>-153.700095349529</c:v>
                </c:pt>
                <c:pt idx="101">
                  <c:v>-152.7875233260307</c:v>
                </c:pt>
                <c:pt idx="102">
                  <c:v>-151.7113425956447</c:v>
                </c:pt>
                <c:pt idx="103">
                  <c:v>-150.4727055596525</c:v>
                </c:pt>
                <c:pt idx="104">
                  <c:v>-149.0729385816167</c:v>
                </c:pt>
                <c:pt idx="105">
                  <c:v>-147.5135405670778</c:v>
                </c:pt>
                <c:pt idx="106">
                  <c:v>-145.7961813584884</c:v>
                </c:pt>
                <c:pt idx="107">
                  <c:v>-143.9226999471042</c:v>
                </c:pt>
                <c:pt idx="108">
                  <c:v>-141.895102503746</c:v>
                </c:pt>
                <c:pt idx="109">
                  <c:v>-139.7155602305421</c:v>
                </c:pt>
                <c:pt idx="110">
                  <c:v>-137.3864070359502</c:v>
                </c:pt>
                <c:pt idx="111">
                  <c:v>-134.91013703555</c:v>
                </c:pt>
                <c:pt idx="112">
                  <c:v>-132.2894018812815</c:v>
                </c:pt>
                <c:pt idx="113">
                  <c:v>-129.5270079219904</c:v>
                </c:pt>
                <c:pt idx="114">
                  <c:v>-126.6259131983187</c:v>
                </c:pt>
                <c:pt idx="115">
                  <c:v>-123.589224275161</c:v>
                </c:pt>
                <c:pt idx="116">
                  <c:v>-120.4201929150768</c:v>
                </c:pt>
                <c:pt idx="117">
                  <c:v>-117.1222125962224</c:v>
                </c:pt>
                <c:pt idx="118">
                  <c:v>-113.6988148785283</c:v>
                </c:pt>
                <c:pt idx="119">
                  <c:v>-110.1536656220175</c:v>
                </c:pt>
                <c:pt idx="120">
                  <c:v>-106.4905610613102</c:v>
                </c:pt>
                <c:pt idx="121">
                  <c:v>-102.7134237405208</c:v>
                </c:pt>
                <c:pt idx="122">
                  <c:v>-98.82629831289931</c:v>
                </c:pt>
                <c:pt idx="123">
                  <c:v>-94.83334720971547</c:v>
                </c:pt>
                <c:pt idx="124">
                  <c:v>-90.73884618302316</c:v>
                </c:pt>
                <c:pt idx="125">
                  <c:v>-86.5471797270779</c:v>
                </c:pt>
                <c:pt idx="126">
                  <c:v>-82.2628363833103</c:v>
                </c:pt>
                <c:pt idx="127">
                  <c:v>-77.8904039338841</c:v>
                </c:pt>
                <c:pt idx="128">
                  <c:v>-73.4345644889836</c:v>
                </c:pt>
                <c:pt idx="129">
                  <c:v>-68.90008947309303</c:v>
                </c:pt>
                <c:pt idx="130">
                  <c:v>-64.29183451563575</c:v>
                </c:pt>
                <c:pt idx="131">
                  <c:v>-59.61473425144415</c:v>
                </c:pt>
                <c:pt idx="132">
                  <c:v>-54.87379703662984</c:v>
                </c:pt>
                <c:pt idx="133">
                  <c:v>-50.07409958550995</c:v>
                </c:pt>
                <c:pt idx="134">
                  <c:v>-45.22078153433448</c:v>
                </c:pt>
                <c:pt idx="135">
                  <c:v>-40.3190399376351</c:v>
                </c:pt>
                <c:pt idx="136">
                  <c:v>-35.37412370308854</c:v>
                </c:pt>
                <c:pt idx="137">
                  <c:v>-30.39132797085554</c:v>
                </c:pt>
                <c:pt idx="138">
                  <c:v>-25.37598844341158</c:v>
                </c:pt>
                <c:pt idx="139">
                  <c:v>-20.33347567194336</c:v>
                </c:pt>
                <c:pt idx="140">
                  <c:v>-15.26918930542745</c:v>
                </c:pt>
                <c:pt idx="141">
                  <c:v>-10.18855230855181</c:v>
                </c:pt>
                <c:pt idx="142">
                  <c:v>-5.097005154668757</c:v>
                </c:pt>
                <c:pt idx="143">
                  <c:v>-2.86281924095419E-14</c:v>
                </c:pt>
                <c:pt idx="144">
                  <c:v>5.097005154668562</c:v>
                </c:pt>
                <c:pt idx="145">
                  <c:v>10.18855230855161</c:v>
                </c:pt>
                <c:pt idx="146">
                  <c:v>15.26918930542726</c:v>
                </c:pt>
                <c:pt idx="147">
                  <c:v>20.33347567194317</c:v>
                </c:pt>
                <c:pt idx="148">
                  <c:v>25.37598844341153</c:v>
                </c:pt>
                <c:pt idx="149">
                  <c:v>30.39132797085535</c:v>
                </c:pt>
                <c:pt idx="150">
                  <c:v>35.37412370308836</c:v>
                </c:pt>
                <c:pt idx="151">
                  <c:v>40.31903993763491</c:v>
                </c:pt>
                <c:pt idx="152">
                  <c:v>45.22078153433441</c:v>
                </c:pt>
                <c:pt idx="153">
                  <c:v>50.0740995855099</c:v>
                </c:pt>
                <c:pt idx="154">
                  <c:v>54.87379703662965</c:v>
                </c:pt>
                <c:pt idx="155">
                  <c:v>59.61473425144397</c:v>
                </c:pt>
                <c:pt idx="156">
                  <c:v>64.29183451563558</c:v>
                </c:pt>
                <c:pt idx="157">
                  <c:v>68.900089473093</c:v>
                </c:pt>
                <c:pt idx="158">
                  <c:v>73.43456448898344</c:v>
                </c:pt>
                <c:pt idx="159">
                  <c:v>77.89040393388393</c:v>
                </c:pt>
                <c:pt idx="160">
                  <c:v>82.26283638331013</c:v>
                </c:pt>
                <c:pt idx="161">
                  <c:v>86.54717972707773</c:v>
                </c:pt>
                <c:pt idx="162">
                  <c:v>90.7388461830231</c:v>
                </c:pt>
                <c:pt idx="163">
                  <c:v>94.83334720971531</c:v>
                </c:pt>
                <c:pt idx="164">
                  <c:v>98.82629831289915</c:v>
                </c:pt>
                <c:pt idx="165">
                  <c:v>102.7134237405207</c:v>
                </c:pt>
                <c:pt idx="166">
                  <c:v>106.4905610613101</c:v>
                </c:pt>
                <c:pt idx="167">
                  <c:v>110.1536656220174</c:v>
                </c:pt>
                <c:pt idx="168">
                  <c:v>113.6988148785281</c:v>
                </c:pt>
                <c:pt idx="169">
                  <c:v>117.1222125962222</c:v>
                </c:pt>
                <c:pt idx="170">
                  <c:v>120.4201929150768</c:v>
                </c:pt>
                <c:pt idx="171">
                  <c:v>123.5892242751609</c:v>
                </c:pt>
                <c:pt idx="172">
                  <c:v>126.6259131983187</c:v>
                </c:pt>
                <c:pt idx="173">
                  <c:v>129.5270079219903</c:v>
                </c:pt>
                <c:pt idx="174">
                  <c:v>132.2894018812814</c:v>
                </c:pt>
                <c:pt idx="175">
                  <c:v>134.9101370355498</c:v>
                </c:pt>
                <c:pt idx="176">
                  <c:v>137.3864070359501</c:v>
                </c:pt>
                <c:pt idx="177">
                  <c:v>139.7155602305421</c:v>
                </c:pt>
                <c:pt idx="178">
                  <c:v>141.895102503746</c:v>
                </c:pt>
                <c:pt idx="179">
                  <c:v>143.9226999471041</c:v>
                </c:pt>
                <c:pt idx="180">
                  <c:v>145.7961813584883</c:v>
                </c:pt>
                <c:pt idx="181">
                  <c:v>147.5135405670778</c:v>
                </c:pt>
                <c:pt idx="182">
                  <c:v>149.0729385816167</c:v>
                </c:pt>
                <c:pt idx="183">
                  <c:v>150.4727055596524</c:v>
                </c:pt>
                <c:pt idx="184">
                  <c:v>151.7113425956446</c:v>
                </c:pt>
                <c:pt idx="185">
                  <c:v>152.7875233260307</c:v>
                </c:pt>
                <c:pt idx="186">
                  <c:v>153.700095349529</c:v>
                </c:pt>
                <c:pt idx="187">
                  <c:v>154.4480814611595</c:v>
                </c:pt>
                <c:pt idx="188">
                  <c:v>155.0306806986588</c:v>
                </c:pt>
                <c:pt idx="189">
                  <c:v>155.4472692001708</c:v>
                </c:pt>
                <c:pt idx="190">
                  <c:v>155.6974008722938</c:v>
                </c:pt>
                <c:pt idx="191">
                  <c:v>155.7808078677681</c:v>
                </c:pt>
                <c:pt idx="192">
                  <c:v>155.6974008722938</c:v>
                </c:pt>
                <c:pt idx="193">
                  <c:v>155.4472692001708</c:v>
                </c:pt>
                <c:pt idx="194">
                  <c:v>155.0306806986588</c:v>
                </c:pt>
                <c:pt idx="195">
                  <c:v>154.4480814611595</c:v>
                </c:pt>
                <c:pt idx="196">
                  <c:v>153.7000953495291</c:v>
                </c:pt>
                <c:pt idx="197">
                  <c:v>152.7875233260307</c:v>
                </c:pt>
                <c:pt idx="198">
                  <c:v>151.7113425956447</c:v>
                </c:pt>
                <c:pt idx="199">
                  <c:v>150.4727055596525</c:v>
                </c:pt>
                <c:pt idx="200">
                  <c:v>149.0729385816167</c:v>
                </c:pt>
                <c:pt idx="201">
                  <c:v>147.5135405670779</c:v>
                </c:pt>
                <c:pt idx="202">
                  <c:v>145.7961813584884</c:v>
                </c:pt>
                <c:pt idx="203">
                  <c:v>143.9226999471042</c:v>
                </c:pt>
                <c:pt idx="204">
                  <c:v>141.895102503746</c:v>
                </c:pt>
                <c:pt idx="205">
                  <c:v>139.7155602305421</c:v>
                </c:pt>
                <c:pt idx="206">
                  <c:v>137.3864070359502</c:v>
                </c:pt>
                <c:pt idx="207">
                  <c:v>134.91013703555</c:v>
                </c:pt>
                <c:pt idx="208">
                  <c:v>132.2894018812815</c:v>
                </c:pt>
                <c:pt idx="209">
                  <c:v>129.5270079219904</c:v>
                </c:pt>
                <c:pt idx="210">
                  <c:v>126.6259131983188</c:v>
                </c:pt>
                <c:pt idx="211">
                  <c:v>123.589224275161</c:v>
                </c:pt>
                <c:pt idx="212">
                  <c:v>120.4201929150769</c:v>
                </c:pt>
                <c:pt idx="213">
                  <c:v>117.1222125962224</c:v>
                </c:pt>
                <c:pt idx="214">
                  <c:v>113.6988148785283</c:v>
                </c:pt>
                <c:pt idx="215">
                  <c:v>110.1536656220176</c:v>
                </c:pt>
                <c:pt idx="216">
                  <c:v>106.4905610613103</c:v>
                </c:pt>
                <c:pt idx="217">
                  <c:v>102.7134237405209</c:v>
                </c:pt>
                <c:pt idx="218">
                  <c:v>98.82629831289931</c:v>
                </c:pt>
                <c:pt idx="219">
                  <c:v>94.83334720971548</c:v>
                </c:pt>
                <c:pt idx="220">
                  <c:v>90.73884618302327</c:v>
                </c:pt>
                <c:pt idx="221">
                  <c:v>86.5471797270779</c:v>
                </c:pt>
                <c:pt idx="222">
                  <c:v>82.26283638331031</c:v>
                </c:pt>
                <c:pt idx="223">
                  <c:v>77.89040393388412</c:v>
                </c:pt>
                <c:pt idx="224">
                  <c:v>73.4345644889836</c:v>
                </c:pt>
                <c:pt idx="225">
                  <c:v>68.90008947309317</c:v>
                </c:pt>
                <c:pt idx="226">
                  <c:v>64.29183451563577</c:v>
                </c:pt>
                <c:pt idx="227">
                  <c:v>59.61473425144417</c:v>
                </c:pt>
                <c:pt idx="228">
                  <c:v>54.87379703662985</c:v>
                </c:pt>
                <c:pt idx="229">
                  <c:v>50.0740995855101</c:v>
                </c:pt>
                <c:pt idx="230">
                  <c:v>45.22078153433462</c:v>
                </c:pt>
                <c:pt idx="231">
                  <c:v>40.31903993763512</c:v>
                </c:pt>
                <c:pt idx="232">
                  <c:v>35.37412370308856</c:v>
                </c:pt>
                <c:pt idx="233">
                  <c:v>30.39132797085556</c:v>
                </c:pt>
                <c:pt idx="234">
                  <c:v>25.37598844341174</c:v>
                </c:pt>
                <c:pt idx="235">
                  <c:v>20.33347567194338</c:v>
                </c:pt>
                <c:pt idx="236">
                  <c:v>15.26918930542747</c:v>
                </c:pt>
                <c:pt idx="237">
                  <c:v>10.18855230855183</c:v>
                </c:pt>
                <c:pt idx="238">
                  <c:v>5.097005154668776</c:v>
                </c:pt>
                <c:pt idx="239">
                  <c:v>1.86074805767506E-13</c:v>
                </c:pt>
              </c:numCache>
            </c:numRef>
          </c:xVal>
          <c:yVal>
            <c:numRef>
              <c:f>Sheet1!$EZ$2:$EZ$241</c:f>
              <c:numCache>
                <c:formatCode>General</c:formatCode>
                <c:ptCount val="240"/>
                <c:pt idx="0">
                  <c:v>5.097005154668698</c:v>
                </c:pt>
                <c:pt idx="1">
                  <c:v>10.18855230855172</c:v>
                </c:pt>
                <c:pt idx="2">
                  <c:v>15.26918930542734</c:v>
                </c:pt>
                <c:pt idx="3">
                  <c:v>20.33347567194322</c:v>
                </c:pt>
                <c:pt idx="4">
                  <c:v>25.37598844341155</c:v>
                </c:pt>
                <c:pt idx="5">
                  <c:v>30.39132797085547</c:v>
                </c:pt>
                <c:pt idx="6">
                  <c:v>35.37412370308846</c:v>
                </c:pt>
                <c:pt idx="7">
                  <c:v>40.31903993763498</c:v>
                </c:pt>
                <c:pt idx="8">
                  <c:v>45.22078153433446</c:v>
                </c:pt>
                <c:pt idx="9">
                  <c:v>50.07409958550991</c:v>
                </c:pt>
                <c:pt idx="10">
                  <c:v>54.87379703662977</c:v>
                </c:pt>
                <c:pt idx="11">
                  <c:v>59.61473425144406</c:v>
                </c:pt>
                <c:pt idx="12">
                  <c:v>64.29183451563563</c:v>
                </c:pt>
                <c:pt idx="13">
                  <c:v>68.90008947309301</c:v>
                </c:pt>
                <c:pt idx="14">
                  <c:v>73.43456448898355</c:v>
                </c:pt>
                <c:pt idx="15">
                  <c:v>77.89040393388402</c:v>
                </c:pt>
                <c:pt idx="16">
                  <c:v>82.2628363833102</c:v>
                </c:pt>
                <c:pt idx="17">
                  <c:v>86.54717972707777</c:v>
                </c:pt>
                <c:pt idx="18">
                  <c:v>90.73884618302313</c:v>
                </c:pt>
                <c:pt idx="19">
                  <c:v>94.83334720971543</c:v>
                </c:pt>
                <c:pt idx="20">
                  <c:v>98.82629831289924</c:v>
                </c:pt>
                <c:pt idx="21">
                  <c:v>102.7134237405208</c:v>
                </c:pt>
                <c:pt idx="22">
                  <c:v>106.4905610613102</c:v>
                </c:pt>
                <c:pt idx="23">
                  <c:v>110.1536656220175</c:v>
                </c:pt>
                <c:pt idx="24">
                  <c:v>113.6988148785282</c:v>
                </c:pt>
                <c:pt idx="25">
                  <c:v>117.1222125962223</c:v>
                </c:pt>
                <c:pt idx="26">
                  <c:v>120.4201929150768</c:v>
                </c:pt>
                <c:pt idx="27">
                  <c:v>123.589224275161</c:v>
                </c:pt>
                <c:pt idx="28">
                  <c:v>126.6259131983187</c:v>
                </c:pt>
                <c:pt idx="29">
                  <c:v>129.5270079219904</c:v>
                </c:pt>
                <c:pt idx="30">
                  <c:v>132.2894018812815</c:v>
                </c:pt>
                <c:pt idx="31">
                  <c:v>134.9101370355499</c:v>
                </c:pt>
                <c:pt idx="32">
                  <c:v>137.3864070359501</c:v>
                </c:pt>
                <c:pt idx="33">
                  <c:v>139.7155602305421</c:v>
                </c:pt>
                <c:pt idx="34">
                  <c:v>141.895102503746</c:v>
                </c:pt>
                <c:pt idx="35">
                  <c:v>143.9226999471041</c:v>
                </c:pt>
                <c:pt idx="36">
                  <c:v>145.7961813584884</c:v>
                </c:pt>
                <c:pt idx="37">
                  <c:v>147.5135405670778</c:v>
                </c:pt>
                <c:pt idx="38">
                  <c:v>149.0729385816167</c:v>
                </c:pt>
                <c:pt idx="39">
                  <c:v>150.4727055596524</c:v>
                </c:pt>
                <c:pt idx="40">
                  <c:v>151.7113425956447</c:v>
                </c:pt>
                <c:pt idx="41">
                  <c:v>152.7875233260307</c:v>
                </c:pt>
                <c:pt idx="42">
                  <c:v>153.700095349529</c:v>
                </c:pt>
                <c:pt idx="43">
                  <c:v>154.4480814611595</c:v>
                </c:pt>
                <c:pt idx="44">
                  <c:v>155.0306806986588</c:v>
                </c:pt>
                <c:pt idx="45">
                  <c:v>155.4472692001708</c:v>
                </c:pt>
                <c:pt idx="46">
                  <c:v>155.6974008722938</c:v>
                </c:pt>
                <c:pt idx="47">
                  <c:v>155.7808078677681</c:v>
                </c:pt>
                <c:pt idx="48">
                  <c:v>155.6974008722938</c:v>
                </c:pt>
                <c:pt idx="49">
                  <c:v>155.4472692001708</c:v>
                </c:pt>
                <c:pt idx="50">
                  <c:v>155.0306806986588</c:v>
                </c:pt>
                <c:pt idx="51">
                  <c:v>154.4480814611595</c:v>
                </c:pt>
                <c:pt idx="52">
                  <c:v>153.700095349529</c:v>
                </c:pt>
                <c:pt idx="53">
                  <c:v>152.7875233260307</c:v>
                </c:pt>
                <c:pt idx="54">
                  <c:v>151.7113425956447</c:v>
                </c:pt>
                <c:pt idx="55">
                  <c:v>150.4727055596525</c:v>
                </c:pt>
                <c:pt idx="56">
                  <c:v>149.0729385816167</c:v>
                </c:pt>
                <c:pt idx="57">
                  <c:v>147.5135405670778</c:v>
                </c:pt>
                <c:pt idx="58">
                  <c:v>145.7961813584884</c:v>
                </c:pt>
                <c:pt idx="59">
                  <c:v>143.9226999471041</c:v>
                </c:pt>
                <c:pt idx="60">
                  <c:v>141.895102503746</c:v>
                </c:pt>
                <c:pt idx="61">
                  <c:v>139.7155602305421</c:v>
                </c:pt>
                <c:pt idx="62">
                  <c:v>137.3864070359502</c:v>
                </c:pt>
                <c:pt idx="63">
                  <c:v>134.9101370355499</c:v>
                </c:pt>
                <c:pt idx="64">
                  <c:v>132.2894018812815</c:v>
                </c:pt>
                <c:pt idx="65">
                  <c:v>129.5270079219904</c:v>
                </c:pt>
                <c:pt idx="66">
                  <c:v>126.6259131983187</c:v>
                </c:pt>
                <c:pt idx="67">
                  <c:v>123.589224275161</c:v>
                </c:pt>
                <c:pt idx="68">
                  <c:v>120.4201929150768</c:v>
                </c:pt>
                <c:pt idx="69">
                  <c:v>117.1222125962224</c:v>
                </c:pt>
                <c:pt idx="70">
                  <c:v>113.6988148785283</c:v>
                </c:pt>
                <c:pt idx="71">
                  <c:v>110.1536656220175</c:v>
                </c:pt>
                <c:pt idx="72">
                  <c:v>106.4905610613102</c:v>
                </c:pt>
                <c:pt idx="73">
                  <c:v>102.7134237405208</c:v>
                </c:pt>
                <c:pt idx="74">
                  <c:v>98.8262983128993</c:v>
                </c:pt>
                <c:pt idx="75">
                  <c:v>94.83334720971547</c:v>
                </c:pt>
                <c:pt idx="76">
                  <c:v>90.73884618302313</c:v>
                </c:pt>
                <c:pt idx="77">
                  <c:v>86.54717972707783</c:v>
                </c:pt>
                <c:pt idx="78">
                  <c:v>82.26283638331023</c:v>
                </c:pt>
                <c:pt idx="79">
                  <c:v>77.89040393388409</c:v>
                </c:pt>
                <c:pt idx="80">
                  <c:v>73.4345644889836</c:v>
                </c:pt>
                <c:pt idx="81">
                  <c:v>68.90008947309308</c:v>
                </c:pt>
                <c:pt idx="82">
                  <c:v>64.29183451563568</c:v>
                </c:pt>
                <c:pt idx="83">
                  <c:v>59.61473425144408</c:v>
                </c:pt>
                <c:pt idx="84">
                  <c:v>54.87379703662982</c:v>
                </c:pt>
                <c:pt idx="85">
                  <c:v>50.07409958550994</c:v>
                </c:pt>
                <c:pt idx="86">
                  <c:v>45.22078153433453</c:v>
                </c:pt>
                <c:pt idx="87">
                  <c:v>40.31903993763503</c:v>
                </c:pt>
                <c:pt idx="88">
                  <c:v>35.37412370308854</c:v>
                </c:pt>
                <c:pt idx="89">
                  <c:v>30.39132797085553</c:v>
                </c:pt>
                <c:pt idx="90">
                  <c:v>25.37598844341158</c:v>
                </c:pt>
                <c:pt idx="91">
                  <c:v>20.33347567194328</c:v>
                </c:pt>
                <c:pt idx="92">
                  <c:v>15.26918930542737</c:v>
                </c:pt>
                <c:pt idx="93">
                  <c:v>10.1885523085518</c:v>
                </c:pt>
                <c:pt idx="94">
                  <c:v>5.097005154668747</c:v>
                </c:pt>
                <c:pt idx="95">
                  <c:v>1.90854616063613E-14</c:v>
                </c:pt>
                <c:pt idx="96">
                  <c:v>-5.097005154668641</c:v>
                </c:pt>
                <c:pt idx="97">
                  <c:v>-10.1885523085517</c:v>
                </c:pt>
                <c:pt idx="98">
                  <c:v>-15.26918930542727</c:v>
                </c:pt>
                <c:pt idx="99">
                  <c:v>-20.33347567194318</c:v>
                </c:pt>
                <c:pt idx="100">
                  <c:v>-25.37598844341147</c:v>
                </c:pt>
                <c:pt idx="101">
                  <c:v>-30.39132797085542</c:v>
                </c:pt>
                <c:pt idx="102">
                  <c:v>-35.37412370308843</c:v>
                </c:pt>
                <c:pt idx="103">
                  <c:v>-40.31903993763492</c:v>
                </c:pt>
                <c:pt idx="104">
                  <c:v>-45.22078153433442</c:v>
                </c:pt>
                <c:pt idx="105">
                  <c:v>-50.07409958550983</c:v>
                </c:pt>
                <c:pt idx="106">
                  <c:v>-54.87379703662972</c:v>
                </c:pt>
                <c:pt idx="107">
                  <c:v>-59.61473425144398</c:v>
                </c:pt>
                <c:pt idx="108">
                  <c:v>-64.29183451563558</c:v>
                </c:pt>
                <c:pt idx="109">
                  <c:v>-68.900089473093</c:v>
                </c:pt>
                <c:pt idx="110">
                  <c:v>-73.4345644889835</c:v>
                </c:pt>
                <c:pt idx="111">
                  <c:v>-77.89040393388399</c:v>
                </c:pt>
                <c:pt idx="112">
                  <c:v>-82.26283638331014</c:v>
                </c:pt>
                <c:pt idx="113">
                  <c:v>-86.54717972707774</c:v>
                </c:pt>
                <c:pt idx="114">
                  <c:v>-90.73884618302304</c:v>
                </c:pt>
                <c:pt idx="115">
                  <c:v>-94.83334720971538</c:v>
                </c:pt>
                <c:pt idx="116">
                  <c:v>-98.82629831289921</c:v>
                </c:pt>
                <c:pt idx="117">
                  <c:v>-102.7134237405207</c:v>
                </c:pt>
                <c:pt idx="118">
                  <c:v>-106.4905610613101</c:v>
                </c:pt>
                <c:pt idx="119">
                  <c:v>-110.1536656220174</c:v>
                </c:pt>
                <c:pt idx="120">
                  <c:v>-113.6988148785282</c:v>
                </c:pt>
                <c:pt idx="121">
                  <c:v>-117.1222125962223</c:v>
                </c:pt>
                <c:pt idx="122">
                  <c:v>-120.4201929150768</c:v>
                </c:pt>
                <c:pt idx="123">
                  <c:v>-123.5892242751609</c:v>
                </c:pt>
                <c:pt idx="124">
                  <c:v>-126.6259131983187</c:v>
                </c:pt>
                <c:pt idx="125">
                  <c:v>-129.5270079219903</c:v>
                </c:pt>
                <c:pt idx="126">
                  <c:v>-132.2894018812814</c:v>
                </c:pt>
                <c:pt idx="127">
                  <c:v>-134.9101370355498</c:v>
                </c:pt>
                <c:pt idx="128">
                  <c:v>-137.3864070359501</c:v>
                </c:pt>
                <c:pt idx="129">
                  <c:v>-139.7155602305421</c:v>
                </c:pt>
                <c:pt idx="130">
                  <c:v>-141.895102503746</c:v>
                </c:pt>
                <c:pt idx="131">
                  <c:v>-143.9226999471041</c:v>
                </c:pt>
                <c:pt idx="132">
                  <c:v>-145.7961813584883</c:v>
                </c:pt>
                <c:pt idx="133">
                  <c:v>-147.5135405670778</c:v>
                </c:pt>
                <c:pt idx="134">
                  <c:v>-149.0729385816167</c:v>
                </c:pt>
                <c:pt idx="135">
                  <c:v>-150.4727055596524</c:v>
                </c:pt>
                <c:pt idx="136">
                  <c:v>-151.7113425956446</c:v>
                </c:pt>
                <c:pt idx="137">
                  <c:v>-152.7875233260307</c:v>
                </c:pt>
                <c:pt idx="138">
                  <c:v>-153.700095349529</c:v>
                </c:pt>
                <c:pt idx="139">
                  <c:v>-154.4480814611595</c:v>
                </c:pt>
                <c:pt idx="140">
                  <c:v>-155.0306806986588</c:v>
                </c:pt>
                <c:pt idx="141">
                  <c:v>-155.4472692001708</c:v>
                </c:pt>
                <c:pt idx="142">
                  <c:v>-155.6974008722938</c:v>
                </c:pt>
                <c:pt idx="143">
                  <c:v>-155.7808078677681</c:v>
                </c:pt>
                <c:pt idx="144">
                  <c:v>-155.6974008722938</c:v>
                </c:pt>
                <c:pt idx="145">
                  <c:v>-155.4472692001708</c:v>
                </c:pt>
                <c:pt idx="146">
                  <c:v>-155.0306806986588</c:v>
                </c:pt>
                <c:pt idx="147">
                  <c:v>-154.4480814611595</c:v>
                </c:pt>
                <c:pt idx="148">
                  <c:v>-153.700095349529</c:v>
                </c:pt>
                <c:pt idx="149">
                  <c:v>-152.7875233260307</c:v>
                </c:pt>
                <c:pt idx="150">
                  <c:v>-151.7113425956447</c:v>
                </c:pt>
                <c:pt idx="151">
                  <c:v>-150.4727055596525</c:v>
                </c:pt>
                <c:pt idx="152">
                  <c:v>-149.0729385816167</c:v>
                </c:pt>
                <c:pt idx="153">
                  <c:v>-147.5135405670778</c:v>
                </c:pt>
                <c:pt idx="154">
                  <c:v>-145.7961813584884</c:v>
                </c:pt>
                <c:pt idx="155">
                  <c:v>-143.9226999471042</c:v>
                </c:pt>
                <c:pt idx="156">
                  <c:v>-141.895102503746</c:v>
                </c:pt>
                <c:pt idx="157">
                  <c:v>-139.7155602305421</c:v>
                </c:pt>
                <c:pt idx="158">
                  <c:v>-137.3864070359502</c:v>
                </c:pt>
                <c:pt idx="159">
                  <c:v>-134.91013703555</c:v>
                </c:pt>
                <c:pt idx="160">
                  <c:v>-132.2894018812815</c:v>
                </c:pt>
                <c:pt idx="161">
                  <c:v>-129.5270079219904</c:v>
                </c:pt>
                <c:pt idx="162">
                  <c:v>-126.6259131983187</c:v>
                </c:pt>
                <c:pt idx="163">
                  <c:v>-123.589224275161</c:v>
                </c:pt>
                <c:pt idx="164">
                  <c:v>-120.4201929150769</c:v>
                </c:pt>
                <c:pt idx="165">
                  <c:v>-117.1222125962224</c:v>
                </c:pt>
                <c:pt idx="166">
                  <c:v>-113.6988148785283</c:v>
                </c:pt>
                <c:pt idx="167">
                  <c:v>-110.1536656220175</c:v>
                </c:pt>
                <c:pt idx="168">
                  <c:v>-106.4905610613103</c:v>
                </c:pt>
                <c:pt idx="169">
                  <c:v>-102.7134237405208</c:v>
                </c:pt>
                <c:pt idx="170">
                  <c:v>-98.82629831289931</c:v>
                </c:pt>
                <c:pt idx="171">
                  <c:v>-94.83334720971547</c:v>
                </c:pt>
                <c:pt idx="172">
                  <c:v>-90.73884618302316</c:v>
                </c:pt>
                <c:pt idx="173">
                  <c:v>-86.5471797270779</c:v>
                </c:pt>
                <c:pt idx="174">
                  <c:v>-82.2628363833103</c:v>
                </c:pt>
                <c:pt idx="175">
                  <c:v>-77.8904039338841</c:v>
                </c:pt>
                <c:pt idx="176">
                  <c:v>-73.4345644889836</c:v>
                </c:pt>
                <c:pt idx="177">
                  <c:v>-68.90008947309316</c:v>
                </c:pt>
                <c:pt idx="178">
                  <c:v>-64.29183451563575</c:v>
                </c:pt>
                <c:pt idx="179">
                  <c:v>-59.61473425144416</c:v>
                </c:pt>
                <c:pt idx="180">
                  <c:v>-54.87379703662984</c:v>
                </c:pt>
                <c:pt idx="181">
                  <c:v>-50.07409958550996</c:v>
                </c:pt>
                <c:pt idx="182">
                  <c:v>-45.22078153433461</c:v>
                </c:pt>
                <c:pt idx="183">
                  <c:v>-40.31903993763511</c:v>
                </c:pt>
                <c:pt idx="184">
                  <c:v>-35.37412370308856</c:v>
                </c:pt>
                <c:pt idx="185">
                  <c:v>-30.39132797085555</c:v>
                </c:pt>
                <c:pt idx="186">
                  <c:v>-25.3759884434116</c:v>
                </c:pt>
                <c:pt idx="187">
                  <c:v>-20.33347567194337</c:v>
                </c:pt>
                <c:pt idx="188">
                  <c:v>-15.26918930542746</c:v>
                </c:pt>
                <c:pt idx="189">
                  <c:v>-10.18855230855182</c:v>
                </c:pt>
                <c:pt idx="190">
                  <c:v>-5.097005154668767</c:v>
                </c:pt>
                <c:pt idx="191">
                  <c:v>-3.81709232127225E-14</c:v>
                </c:pt>
                <c:pt idx="192">
                  <c:v>5.097005154668552</c:v>
                </c:pt>
                <c:pt idx="193">
                  <c:v>10.1885523085516</c:v>
                </c:pt>
                <c:pt idx="194">
                  <c:v>15.26918930542725</c:v>
                </c:pt>
                <c:pt idx="195">
                  <c:v>20.33347567194316</c:v>
                </c:pt>
                <c:pt idx="196">
                  <c:v>25.37598844341138</c:v>
                </c:pt>
                <c:pt idx="197">
                  <c:v>30.39132797085534</c:v>
                </c:pt>
                <c:pt idx="198">
                  <c:v>35.37412370308834</c:v>
                </c:pt>
                <c:pt idx="199">
                  <c:v>40.3190399376349</c:v>
                </c:pt>
                <c:pt idx="200">
                  <c:v>45.22078153433441</c:v>
                </c:pt>
                <c:pt idx="201">
                  <c:v>50.07409958550976</c:v>
                </c:pt>
                <c:pt idx="202">
                  <c:v>54.87379703662964</c:v>
                </c:pt>
                <c:pt idx="203">
                  <c:v>59.61473425144396</c:v>
                </c:pt>
                <c:pt idx="204">
                  <c:v>64.29183451563557</c:v>
                </c:pt>
                <c:pt idx="205">
                  <c:v>68.90008947309297</c:v>
                </c:pt>
                <c:pt idx="206">
                  <c:v>73.4345644889834</c:v>
                </c:pt>
                <c:pt idx="207">
                  <c:v>77.89040393388392</c:v>
                </c:pt>
                <c:pt idx="208">
                  <c:v>82.26283638331013</c:v>
                </c:pt>
                <c:pt idx="209">
                  <c:v>86.54717972707773</c:v>
                </c:pt>
                <c:pt idx="210">
                  <c:v>90.73884618302297</c:v>
                </c:pt>
                <c:pt idx="211">
                  <c:v>94.83334720971531</c:v>
                </c:pt>
                <c:pt idx="212">
                  <c:v>98.82629831289914</c:v>
                </c:pt>
                <c:pt idx="213">
                  <c:v>102.7134237405207</c:v>
                </c:pt>
                <c:pt idx="214">
                  <c:v>106.4905610613101</c:v>
                </c:pt>
                <c:pt idx="215">
                  <c:v>110.1536656220173</c:v>
                </c:pt>
                <c:pt idx="216">
                  <c:v>113.6988148785281</c:v>
                </c:pt>
                <c:pt idx="217">
                  <c:v>117.1222125962222</c:v>
                </c:pt>
                <c:pt idx="218">
                  <c:v>120.4201929150767</c:v>
                </c:pt>
                <c:pt idx="219">
                  <c:v>123.5892242751609</c:v>
                </c:pt>
                <c:pt idx="220">
                  <c:v>126.6259131983186</c:v>
                </c:pt>
                <c:pt idx="221">
                  <c:v>129.5270079219903</c:v>
                </c:pt>
                <c:pt idx="222">
                  <c:v>132.2894018812814</c:v>
                </c:pt>
                <c:pt idx="223">
                  <c:v>134.9101370355498</c:v>
                </c:pt>
                <c:pt idx="224">
                  <c:v>137.3864070359501</c:v>
                </c:pt>
                <c:pt idx="225">
                  <c:v>139.7155602305421</c:v>
                </c:pt>
                <c:pt idx="226">
                  <c:v>141.895102503746</c:v>
                </c:pt>
                <c:pt idx="227">
                  <c:v>143.9226999471041</c:v>
                </c:pt>
                <c:pt idx="228">
                  <c:v>145.7961813584883</c:v>
                </c:pt>
                <c:pt idx="229">
                  <c:v>147.5135405670777</c:v>
                </c:pt>
                <c:pt idx="230">
                  <c:v>149.0729385816167</c:v>
                </c:pt>
                <c:pt idx="231">
                  <c:v>150.4727055596524</c:v>
                </c:pt>
                <c:pt idx="232">
                  <c:v>151.7113425956446</c:v>
                </c:pt>
                <c:pt idx="233">
                  <c:v>152.7875233260307</c:v>
                </c:pt>
                <c:pt idx="234">
                  <c:v>153.700095349529</c:v>
                </c:pt>
                <c:pt idx="235">
                  <c:v>154.4480814611595</c:v>
                </c:pt>
                <c:pt idx="236">
                  <c:v>155.0306806986588</c:v>
                </c:pt>
                <c:pt idx="237">
                  <c:v>155.4472692001708</c:v>
                </c:pt>
                <c:pt idx="238">
                  <c:v>155.6974008722937</c:v>
                </c:pt>
                <c:pt idx="239">
                  <c:v>155.7808078677681</c:v>
                </c:pt>
              </c:numCache>
            </c:numRef>
          </c:yVal>
          <c:smooth val="0"/>
        </c:ser>
        <c:ser>
          <c:idx val="52"/>
          <c:order val="52"/>
          <c:tx>
            <c:v>field 29v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Sheet1!$FC$2:$FC$433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xVal>
          <c:yVal>
            <c:numRef>
              <c:f>Sheet1!$FD$2:$FD$433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yVal>
          <c:smooth val="0"/>
        </c:ser>
        <c:ser>
          <c:idx val="53"/>
          <c:order val="53"/>
          <c:tx>
            <c:v>field 29u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Sheet1!$FF$2:$FF$433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xVal>
          <c:yVal>
            <c:numRef>
              <c:f>Sheet1!$FG$2:$FG$433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yVal>
          <c:smooth val="0"/>
        </c:ser>
        <c:ser>
          <c:idx val="54"/>
          <c:order val="54"/>
          <c:tx>
            <c:v>guard sense  29v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Sheet1!$FI$2:$FI$433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Sheet1!$FJ$2:$FJ$433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55"/>
          <c:order val="55"/>
          <c:tx>
            <c:v>sense 29v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Sheet1!$FL$2:$FL$433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Sheet1!$FM$2:$FM$433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56"/>
          <c:order val="56"/>
          <c:tx>
            <c:v>field 30u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Sheet1!$FO$2:$FO$433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xVal>
          <c:yVal>
            <c:numRef>
              <c:f>Sheet1!$FP$2:$FP$433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yVal>
          <c:smooth val="0"/>
        </c:ser>
        <c:ser>
          <c:idx val="57"/>
          <c:order val="57"/>
          <c:tx>
            <c:v>field 30v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Sheet1!$FR$2:$FR$433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xVal>
          <c:yVal>
            <c:numRef>
              <c:f>Sheet1!$FS$2:$FS$433</c:f>
              <c:numCache>
                <c:formatCode>General</c:formatCode>
                <c:ptCount val="4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</c:numCache>
            </c:numRef>
          </c:yVal>
          <c:smooth val="0"/>
        </c:ser>
        <c:ser>
          <c:idx val="58"/>
          <c:order val="58"/>
          <c:tx>
            <c:v>outer wall</c:v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none"/>
          </c:marker>
          <c:xVal>
            <c:numRef>
              <c:f>Sheet1!$HK$2:$HK$434</c:f>
              <c:numCache>
                <c:formatCode>General</c:formatCode>
                <c:ptCount val="433"/>
                <c:pt idx="0">
                  <c:v>299.9286081239728</c:v>
                </c:pt>
                <c:pt idx="1">
                  <c:v>299.7144664745574</c:v>
                </c:pt>
                <c:pt idx="2">
                  <c:v>299.357676971581</c:v>
                </c:pt>
                <c:pt idx="3">
                  <c:v>298.8584094275237</c:v>
                </c:pt>
                <c:pt idx="4">
                  <c:v>298.2169014666959</c:v>
                </c:pt>
                <c:pt idx="5">
                  <c:v>297.4334584121431</c:v>
                </c:pt>
                <c:pt idx="6">
                  <c:v>296.5084531403282</c:v>
                </c:pt>
                <c:pt idx="7">
                  <c:v>295.4423259036624</c:v>
                </c:pt>
                <c:pt idx="8">
                  <c:v>294.2355841209691</c:v>
                </c:pt>
                <c:pt idx="9">
                  <c:v>292.88880213598</c:v>
                </c:pt>
                <c:pt idx="10">
                  <c:v>291.4026209439784</c:v>
                </c:pt>
                <c:pt idx="11">
                  <c:v>289.7777478867205</c:v>
                </c:pt>
                <c:pt idx="12">
                  <c:v>288.0149563157786</c:v>
                </c:pt>
                <c:pt idx="13">
                  <c:v>286.115085224468</c:v>
                </c:pt>
                <c:pt idx="14">
                  <c:v>284.0790388485317</c:v>
                </c:pt>
                <c:pt idx="15">
                  <c:v>281.9077862357725</c:v>
                </c:pt>
                <c:pt idx="16">
                  <c:v>279.6023607848395</c:v>
                </c:pt>
                <c:pt idx="17">
                  <c:v>277.163859753386</c:v>
                </c:pt>
                <c:pt idx="18">
                  <c:v>274.5934437358342</c:v>
                </c:pt>
                <c:pt idx="19">
                  <c:v>271.892336110995</c:v>
                </c:pt>
                <c:pt idx="20">
                  <c:v>269.0618224598065</c:v>
                </c:pt>
                <c:pt idx="21">
                  <c:v>266.1032499534665</c:v>
                </c:pt>
                <c:pt idx="22">
                  <c:v>263.0180267122523</c:v>
                </c:pt>
                <c:pt idx="23">
                  <c:v>259.8076211353316</c:v>
                </c:pt>
                <c:pt idx="24">
                  <c:v>256.473561201884</c:v>
                </c:pt>
                <c:pt idx="25">
                  <c:v>253.0174337438657</c:v>
                </c:pt>
                <c:pt idx="26">
                  <c:v>249.4408836907636</c:v>
                </c:pt>
                <c:pt idx="27">
                  <c:v>245.7456132866975</c:v>
                </c:pt>
                <c:pt idx="28">
                  <c:v>241.9333812802448</c:v>
                </c:pt>
                <c:pt idx="29">
                  <c:v>238.0060020873705</c:v>
                </c:pt>
                <c:pt idx="30">
                  <c:v>233.9653449278645</c:v>
                </c:pt>
                <c:pt idx="31">
                  <c:v>229.8133329356934</c:v>
                </c:pt>
                <c:pt idx="32">
                  <c:v>225.5519422436932</c:v>
                </c:pt>
                <c:pt idx="33">
                  <c:v>221.1832010430372</c:v>
                </c:pt>
                <c:pt idx="34">
                  <c:v>216.7091886179267</c:v>
                </c:pt>
                <c:pt idx="35">
                  <c:v>212.1320343559643</c:v>
                </c:pt>
                <c:pt idx="36">
                  <c:v>207.4539167346808</c:v>
                </c:pt>
                <c:pt idx="37">
                  <c:v>202.6770622846981</c:v>
                </c:pt>
                <c:pt idx="38">
                  <c:v>197.8037445300207</c:v>
                </c:pt>
                <c:pt idx="39">
                  <c:v>192.8362829059618</c:v>
                </c:pt>
                <c:pt idx="40">
                  <c:v>187.7770416552177</c:v>
                </c:pt>
                <c:pt idx="41">
                  <c:v>182.6284287026162</c:v>
                </c:pt>
                <c:pt idx="42">
                  <c:v>177.3928945090748</c:v>
                </c:pt>
                <c:pt idx="43">
                  <c:v>172.0729309053139</c:v>
                </c:pt>
                <c:pt idx="44">
                  <c:v>166.6710699058807</c:v>
                </c:pt>
                <c:pt idx="45">
                  <c:v>161.1898825040472</c:v>
                </c:pt>
                <c:pt idx="46">
                  <c:v>155.6319774481565</c:v>
                </c:pt>
                <c:pt idx="47">
                  <c:v>150.0</c:v>
                </c:pt>
                <c:pt idx="48">
                  <c:v>144.2966306758163</c:v>
                </c:pt>
                <c:pt idx="49">
                  <c:v>138.5245839705102</c:v>
                </c:pt>
                <c:pt idx="50">
                  <c:v>132.6866070657004</c:v>
                </c:pt>
                <c:pt idx="51">
                  <c:v>126.7854785222098</c:v>
                </c:pt>
                <c:pt idx="52">
                  <c:v>120.8240069576212</c:v>
                </c:pt>
                <c:pt idx="53">
                  <c:v>114.8050297095269</c:v>
                </c:pt>
                <c:pt idx="54">
                  <c:v>108.7314114851105</c:v>
                </c:pt>
                <c:pt idx="55">
                  <c:v>102.6060429977006</c:v>
                </c:pt>
                <c:pt idx="56">
                  <c:v>96.4318395909485</c:v>
                </c:pt>
                <c:pt idx="57">
                  <c:v>90.21173985128199</c:v>
                </c:pt>
                <c:pt idx="58">
                  <c:v>83.94870420929765</c:v>
                </c:pt>
                <c:pt idx="59">
                  <c:v>77.64571353075623</c:v>
                </c:pt>
                <c:pt idx="60">
                  <c:v>71.30576769785193</c:v>
                </c:pt>
                <c:pt idx="61">
                  <c:v>64.93188418143087</c:v>
                </c:pt>
                <c:pt idx="62">
                  <c:v>58.5270966048385</c:v>
                </c:pt>
                <c:pt idx="63">
                  <c:v>52.09445330007912</c:v>
                </c:pt>
                <c:pt idx="64">
                  <c:v>45.63701585697504</c:v>
                </c:pt>
                <c:pt idx="65">
                  <c:v>39.15785766601552</c:v>
                </c:pt>
                <c:pt idx="66">
                  <c:v>32.66006245558942</c:v>
                </c:pt>
                <c:pt idx="67">
                  <c:v>26.14672282429751</c:v>
                </c:pt>
                <c:pt idx="68">
                  <c:v>19.62093876904291</c:v>
                </c:pt>
                <c:pt idx="69">
                  <c:v>13.0858162096008</c:v>
                </c:pt>
                <c:pt idx="70">
                  <c:v>6.544465510368347</c:v>
                </c:pt>
                <c:pt idx="71">
                  <c:v>1.83772268236293E-14</c:v>
                </c:pt>
                <c:pt idx="72">
                  <c:v>-6.54446551036831</c:v>
                </c:pt>
                <c:pt idx="73">
                  <c:v>-13.08581620960077</c:v>
                </c:pt>
                <c:pt idx="74">
                  <c:v>-19.62093876904287</c:v>
                </c:pt>
                <c:pt idx="75">
                  <c:v>-26.1467228242974</c:v>
                </c:pt>
                <c:pt idx="76">
                  <c:v>-32.66006245558932</c:v>
                </c:pt>
                <c:pt idx="77">
                  <c:v>-39.15785766601548</c:v>
                </c:pt>
                <c:pt idx="78">
                  <c:v>-45.637015856975</c:v>
                </c:pt>
                <c:pt idx="79">
                  <c:v>-52.09445330007908</c:v>
                </c:pt>
                <c:pt idx="80">
                  <c:v>-58.52709660483846</c:v>
                </c:pt>
                <c:pt idx="81">
                  <c:v>-64.93188418143083</c:v>
                </c:pt>
                <c:pt idx="82">
                  <c:v>-71.30576769785189</c:v>
                </c:pt>
                <c:pt idx="83">
                  <c:v>-77.64571353075618</c:v>
                </c:pt>
                <c:pt idx="84">
                  <c:v>-83.94870420929757</c:v>
                </c:pt>
                <c:pt idx="85">
                  <c:v>-90.21173985128189</c:v>
                </c:pt>
                <c:pt idx="86">
                  <c:v>-96.43183959094847</c:v>
                </c:pt>
                <c:pt idx="87">
                  <c:v>-102.6060429977006</c:v>
                </c:pt>
                <c:pt idx="88">
                  <c:v>-108.7314114851105</c:v>
                </c:pt>
                <c:pt idx="89">
                  <c:v>-114.8050297095269</c:v>
                </c:pt>
                <c:pt idx="90">
                  <c:v>-120.8240069576211</c:v>
                </c:pt>
                <c:pt idx="91">
                  <c:v>-126.7854785222098</c:v>
                </c:pt>
                <c:pt idx="92">
                  <c:v>-132.6866070657003</c:v>
                </c:pt>
                <c:pt idx="93">
                  <c:v>-138.5245839705101</c:v>
                </c:pt>
                <c:pt idx="94">
                  <c:v>-144.2966306758162</c:v>
                </c:pt>
                <c:pt idx="95">
                  <c:v>-149.9999999999999</c:v>
                </c:pt>
                <c:pt idx="96">
                  <c:v>-155.6319774481564</c:v>
                </c:pt>
                <c:pt idx="97">
                  <c:v>-161.1898825040471</c:v>
                </c:pt>
                <c:pt idx="98">
                  <c:v>-166.6710699058806</c:v>
                </c:pt>
                <c:pt idx="99">
                  <c:v>-172.0729309053137</c:v>
                </c:pt>
                <c:pt idx="100">
                  <c:v>-177.3928945090748</c:v>
                </c:pt>
                <c:pt idx="101">
                  <c:v>-182.6284287026162</c:v>
                </c:pt>
                <c:pt idx="102">
                  <c:v>-187.7770416552177</c:v>
                </c:pt>
                <c:pt idx="103">
                  <c:v>-192.8362829059618</c:v>
                </c:pt>
                <c:pt idx="104">
                  <c:v>-197.8037445300207</c:v>
                </c:pt>
                <c:pt idx="105">
                  <c:v>-202.6770622846981</c:v>
                </c:pt>
                <c:pt idx="106">
                  <c:v>-207.4539167346808</c:v>
                </c:pt>
                <c:pt idx="107">
                  <c:v>-212.1320343559642</c:v>
                </c:pt>
                <c:pt idx="108">
                  <c:v>-216.7091886179267</c:v>
                </c:pt>
                <c:pt idx="109">
                  <c:v>-221.1832010430372</c:v>
                </c:pt>
                <c:pt idx="110">
                  <c:v>-225.5519422436932</c:v>
                </c:pt>
                <c:pt idx="111">
                  <c:v>-229.8133329356934</c:v>
                </c:pt>
                <c:pt idx="112">
                  <c:v>-233.9653449278645</c:v>
                </c:pt>
                <c:pt idx="113">
                  <c:v>-238.0060020873705</c:v>
                </c:pt>
                <c:pt idx="114">
                  <c:v>-241.9333812802447</c:v>
                </c:pt>
                <c:pt idx="115">
                  <c:v>-245.7456132866975</c:v>
                </c:pt>
                <c:pt idx="116">
                  <c:v>-249.4408836907635</c:v>
                </c:pt>
                <c:pt idx="117">
                  <c:v>-253.0174337438656</c:v>
                </c:pt>
                <c:pt idx="118">
                  <c:v>-256.473561201884</c:v>
                </c:pt>
                <c:pt idx="119">
                  <c:v>-259.8076211353316</c:v>
                </c:pt>
                <c:pt idx="120">
                  <c:v>-263.0180267122523</c:v>
                </c:pt>
                <c:pt idx="121">
                  <c:v>-266.1032499534665</c:v>
                </c:pt>
                <c:pt idx="122">
                  <c:v>-269.0618224598065</c:v>
                </c:pt>
                <c:pt idx="123">
                  <c:v>-271.892336110995</c:v>
                </c:pt>
                <c:pt idx="124">
                  <c:v>-274.5934437358341</c:v>
                </c:pt>
                <c:pt idx="125">
                  <c:v>-277.163859753386</c:v>
                </c:pt>
                <c:pt idx="126">
                  <c:v>-279.6023607848395</c:v>
                </c:pt>
                <c:pt idx="127">
                  <c:v>-281.9077862357725</c:v>
                </c:pt>
                <c:pt idx="128">
                  <c:v>-284.0790388485317</c:v>
                </c:pt>
                <c:pt idx="129">
                  <c:v>-286.115085224468</c:v>
                </c:pt>
                <c:pt idx="130">
                  <c:v>-288.0149563157786</c:v>
                </c:pt>
                <c:pt idx="131">
                  <c:v>-289.7777478867205</c:v>
                </c:pt>
                <c:pt idx="132">
                  <c:v>-291.4026209439784</c:v>
                </c:pt>
                <c:pt idx="133">
                  <c:v>-292.88880213598</c:v>
                </c:pt>
                <c:pt idx="134">
                  <c:v>-294.2355841209691</c:v>
                </c:pt>
                <c:pt idx="135">
                  <c:v>-295.4423259036624</c:v>
                </c:pt>
                <c:pt idx="136">
                  <c:v>-296.5084531403282</c:v>
                </c:pt>
                <c:pt idx="137">
                  <c:v>-297.4334584121431</c:v>
                </c:pt>
                <c:pt idx="138">
                  <c:v>-298.2169014666959</c:v>
                </c:pt>
                <c:pt idx="139">
                  <c:v>-298.8584094275237</c:v>
                </c:pt>
                <c:pt idx="140">
                  <c:v>-299.357676971581</c:v>
                </c:pt>
                <c:pt idx="141">
                  <c:v>-299.7144664745574</c:v>
                </c:pt>
                <c:pt idx="142">
                  <c:v>-299.9286081239728</c:v>
                </c:pt>
                <c:pt idx="143">
                  <c:v>-300.0</c:v>
                </c:pt>
                <c:pt idx="144">
                  <c:v>-299.9286081239728</c:v>
                </c:pt>
                <c:pt idx="145">
                  <c:v>-299.7144664745574</c:v>
                </c:pt>
                <c:pt idx="146">
                  <c:v>-299.357676971581</c:v>
                </c:pt>
                <c:pt idx="147">
                  <c:v>-298.8584094275237</c:v>
                </c:pt>
                <c:pt idx="148">
                  <c:v>-298.2169014666959</c:v>
                </c:pt>
                <c:pt idx="149">
                  <c:v>-297.4334584121431</c:v>
                </c:pt>
                <c:pt idx="150">
                  <c:v>-296.5084531403282</c:v>
                </c:pt>
                <c:pt idx="151">
                  <c:v>-295.4423259036624</c:v>
                </c:pt>
                <c:pt idx="152">
                  <c:v>-294.2355841209692</c:v>
                </c:pt>
                <c:pt idx="153">
                  <c:v>-292.88880213598</c:v>
                </c:pt>
                <c:pt idx="154">
                  <c:v>-291.4026209439785</c:v>
                </c:pt>
                <c:pt idx="155">
                  <c:v>-289.7777478867205</c:v>
                </c:pt>
                <c:pt idx="156">
                  <c:v>-288.0149563157786</c:v>
                </c:pt>
                <c:pt idx="157">
                  <c:v>-286.115085224468</c:v>
                </c:pt>
                <c:pt idx="158">
                  <c:v>-284.0790388485317</c:v>
                </c:pt>
                <c:pt idx="159">
                  <c:v>-281.9077862357725</c:v>
                </c:pt>
                <c:pt idx="160">
                  <c:v>-279.6023607848395</c:v>
                </c:pt>
                <c:pt idx="161">
                  <c:v>-277.1638597533861</c:v>
                </c:pt>
                <c:pt idx="162">
                  <c:v>-274.5934437358342</c:v>
                </c:pt>
                <c:pt idx="163">
                  <c:v>-271.892336110995</c:v>
                </c:pt>
                <c:pt idx="164">
                  <c:v>-269.0618224598065</c:v>
                </c:pt>
                <c:pt idx="165">
                  <c:v>-266.1032499534665</c:v>
                </c:pt>
                <c:pt idx="166">
                  <c:v>-263.0180267122523</c:v>
                </c:pt>
                <c:pt idx="167">
                  <c:v>-259.8076211353316</c:v>
                </c:pt>
                <c:pt idx="168">
                  <c:v>-256.473561201884</c:v>
                </c:pt>
                <c:pt idx="169">
                  <c:v>-253.0174337438658</c:v>
                </c:pt>
                <c:pt idx="170">
                  <c:v>-249.4408836907636</c:v>
                </c:pt>
                <c:pt idx="171">
                  <c:v>-245.7456132866976</c:v>
                </c:pt>
                <c:pt idx="172">
                  <c:v>-241.9333812802448</c:v>
                </c:pt>
                <c:pt idx="173">
                  <c:v>-238.0060020873705</c:v>
                </c:pt>
                <c:pt idx="174">
                  <c:v>-233.9653449278645</c:v>
                </c:pt>
                <c:pt idx="175">
                  <c:v>-229.8133329356934</c:v>
                </c:pt>
                <c:pt idx="176">
                  <c:v>-225.5519422436932</c:v>
                </c:pt>
                <c:pt idx="177">
                  <c:v>-221.1832010430372</c:v>
                </c:pt>
                <c:pt idx="178">
                  <c:v>-216.7091886179267</c:v>
                </c:pt>
                <c:pt idx="179">
                  <c:v>-212.1320343559643</c:v>
                </c:pt>
                <c:pt idx="180">
                  <c:v>-207.4539167346809</c:v>
                </c:pt>
                <c:pt idx="181">
                  <c:v>-202.6770622846981</c:v>
                </c:pt>
                <c:pt idx="182">
                  <c:v>-197.8037445300207</c:v>
                </c:pt>
                <c:pt idx="183">
                  <c:v>-192.8362829059618</c:v>
                </c:pt>
                <c:pt idx="184">
                  <c:v>-187.7770416552177</c:v>
                </c:pt>
                <c:pt idx="185">
                  <c:v>-182.6284287026163</c:v>
                </c:pt>
                <c:pt idx="186">
                  <c:v>-177.3928945090747</c:v>
                </c:pt>
                <c:pt idx="187">
                  <c:v>-172.072930905314</c:v>
                </c:pt>
                <c:pt idx="188">
                  <c:v>-166.6710699058806</c:v>
                </c:pt>
                <c:pt idx="189">
                  <c:v>-161.1898825040473</c:v>
                </c:pt>
                <c:pt idx="190">
                  <c:v>-155.6319774481564</c:v>
                </c:pt>
                <c:pt idx="191">
                  <c:v>-150.0000000000001</c:v>
                </c:pt>
                <c:pt idx="192">
                  <c:v>-144.2966306758163</c:v>
                </c:pt>
                <c:pt idx="193">
                  <c:v>-138.5245839705103</c:v>
                </c:pt>
                <c:pt idx="194">
                  <c:v>-132.6866070657004</c:v>
                </c:pt>
                <c:pt idx="195">
                  <c:v>-126.78547852221</c:v>
                </c:pt>
                <c:pt idx="196">
                  <c:v>-120.8240069576212</c:v>
                </c:pt>
                <c:pt idx="197">
                  <c:v>-114.8050297095271</c:v>
                </c:pt>
                <c:pt idx="198">
                  <c:v>-108.7314114851105</c:v>
                </c:pt>
                <c:pt idx="199">
                  <c:v>-102.6060429977008</c:v>
                </c:pt>
                <c:pt idx="200">
                  <c:v>-96.43183959094854</c:v>
                </c:pt>
                <c:pt idx="201">
                  <c:v>-90.21173985128189</c:v>
                </c:pt>
                <c:pt idx="202">
                  <c:v>-83.9487042092977</c:v>
                </c:pt>
                <c:pt idx="203">
                  <c:v>-77.64571353075618</c:v>
                </c:pt>
                <c:pt idx="204">
                  <c:v>-71.30576769785203</c:v>
                </c:pt>
                <c:pt idx="205">
                  <c:v>-64.93188418143084</c:v>
                </c:pt>
                <c:pt idx="206">
                  <c:v>-58.5270966048386</c:v>
                </c:pt>
                <c:pt idx="207">
                  <c:v>-52.0944533000791</c:v>
                </c:pt>
                <c:pt idx="208">
                  <c:v>-45.63701585697513</c:v>
                </c:pt>
                <c:pt idx="209">
                  <c:v>-39.15785766601549</c:v>
                </c:pt>
                <c:pt idx="210">
                  <c:v>-32.66006245558952</c:v>
                </c:pt>
                <c:pt idx="211">
                  <c:v>-26.14672282429747</c:v>
                </c:pt>
                <c:pt idx="212">
                  <c:v>-19.62093876904308</c:v>
                </c:pt>
                <c:pt idx="213">
                  <c:v>-13.08581620960084</c:v>
                </c:pt>
                <c:pt idx="214">
                  <c:v>-6.544465510368517</c:v>
                </c:pt>
                <c:pt idx="215">
                  <c:v>-5.51316804708879E-14</c:v>
                </c:pt>
                <c:pt idx="216">
                  <c:v>6.54446551036814</c:v>
                </c:pt>
                <c:pt idx="217">
                  <c:v>13.08581620960073</c:v>
                </c:pt>
                <c:pt idx="218">
                  <c:v>19.62093876904271</c:v>
                </c:pt>
                <c:pt idx="219">
                  <c:v>26.14672282429737</c:v>
                </c:pt>
                <c:pt idx="220">
                  <c:v>32.66006245558941</c:v>
                </c:pt>
                <c:pt idx="221">
                  <c:v>39.15785766601538</c:v>
                </c:pt>
                <c:pt idx="222">
                  <c:v>45.63701585697503</c:v>
                </c:pt>
                <c:pt idx="223">
                  <c:v>52.09445330007898</c:v>
                </c:pt>
                <c:pt idx="224">
                  <c:v>58.5270966048385</c:v>
                </c:pt>
                <c:pt idx="225">
                  <c:v>64.93188418143073</c:v>
                </c:pt>
                <c:pt idx="226">
                  <c:v>71.30576769785192</c:v>
                </c:pt>
                <c:pt idx="227">
                  <c:v>77.64571353075608</c:v>
                </c:pt>
                <c:pt idx="228">
                  <c:v>83.94870420929758</c:v>
                </c:pt>
                <c:pt idx="229">
                  <c:v>90.21173985128179</c:v>
                </c:pt>
                <c:pt idx="230">
                  <c:v>96.43183959094844</c:v>
                </c:pt>
                <c:pt idx="231">
                  <c:v>102.6060429977004</c:v>
                </c:pt>
                <c:pt idx="232">
                  <c:v>108.7314114851104</c:v>
                </c:pt>
                <c:pt idx="233">
                  <c:v>114.8050297095267</c:v>
                </c:pt>
                <c:pt idx="234">
                  <c:v>120.8240069576211</c:v>
                </c:pt>
                <c:pt idx="235">
                  <c:v>126.7854785222096</c:v>
                </c:pt>
                <c:pt idx="236">
                  <c:v>132.6866070657003</c:v>
                </c:pt>
                <c:pt idx="237">
                  <c:v>138.5245839705102</c:v>
                </c:pt>
                <c:pt idx="238">
                  <c:v>144.2966306758162</c:v>
                </c:pt>
                <c:pt idx="239">
                  <c:v>150.0</c:v>
                </c:pt>
                <c:pt idx="240">
                  <c:v>155.6319774481563</c:v>
                </c:pt>
                <c:pt idx="241">
                  <c:v>161.1898825040472</c:v>
                </c:pt>
                <c:pt idx="242">
                  <c:v>166.6710699058806</c:v>
                </c:pt>
                <c:pt idx="243">
                  <c:v>172.0729309053138</c:v>
                </c:pt>
                <c:pt idx="244">
                  <c:v>177.3928945090746</c:v>
                </c:pt>
                <c:pt idx="245">
                  <c:v>182.6284287026161</c:v>
                </c:pt>
                <c:pt idx="246">
                  <c:v>187.7770416552176</c:v>
                </c:pt>
                <c:pt idx="247">
                  <c:v>192.8362829059618</c:v>
                </c:pt>
                <c:pt idx="248">
                  <c:v>197.8037445300205</c:v>
                </c:pt>
                <c:pt idx="249">
                  <c:v>202.6770622846981</c:v>
                </c:pt>
                <c:pt idx="250">
                  <c:v>207.4539167346807</c:v>
                </c:pt>
                <c:pt idx="251">
                  <c:v>212.1320343559642</c:v>
                </c:pt>
                <c:pt idx="252">
                  <c:v>216.7091886179265</c:v>
                </c:pt>
                <c:pt idx="253">
                  <c:v>221.1832010430372</c:v>
                </c:pt>
                <c:pt idx="254">
                  <c:v>225.5519422436931</c:v>
                </c:pt>
                <c:pt idx="255">
                  <c:v>229.8133329356933</c:v>
                </c:pt>
                <c:pt idx="256">
                  <c:v>233.9653449278645</c:v>
                </c:pt>
                <c:pt idx="257">
                  <c:v>238.0060020873705</c:v>
                </c:pt>
                <c:pt idx="258">
                  <c:v>241.9333812802448</c:v>
                </c:pt>
                <c:pt idx="259">
                  <c:v>245.7456132866975</c:v>
                </c:pt>
                <c:pt idx="260">
                  <c:v>249.4408836907636</c:v>
                </c:pt>
                <c:pt idx="261">
                  <c:v>253.0174337438656</c:v>
                </c:pt>
                <c:pt idx="262">
                  <c:v>256.473561201884</c:v>
                </c:pt>
                <c:pt idx="263">
                  <c:v>259.8076211353314</c:v>
                </c:pt>
                <c:pt idx="264">
                  <c:v>263.0180267122523</c:v>
                </c:pt>
                <c:pt idx="265">
                  <c:v>266.1032499534664</c:v>
                </c:pt>
                <c:pt idx="266">
                  <c:v>269.0618224598065</c:v>
                </c:pt>
                <c:pt idx="267">
                  <c:v>271.8923361109949</c:v>
                </c:pt>
                <c:pt idx="268">
                  <c:v>274.5934437358341</c:v>
                </c:pt>
                <c:pt idx="269">
                  <c:v>277.163859753386</c:v>
                </c:pt>
                <c:pt idx="270">
                  <c:v>279.6023607848395</c:v>
                </c:pt>
                <c:pt idx="271">
                  <c:v>281.9077862357724</c:v>
                </c:pt>
                <c:pt idx="272">
                  <c:v>284.0790388485317</c:v>
                </c:pt>
                <c:pt idx="273">
                  <c:v>286.115085224468</c:v>
                </c:pt>
                <c:pt idx="274">
                  <c:v>288.0149563157786</c:v>
                </c:pt>
                <c:pt idx="275">
                  <c:v>289.7777478867205</c:v>
                </c:pt>
                <c:pt idx="276">
                  <c:v>291.4026209439784</c:v>
                </c:pt>
                <c:pt idx="277">
                  <c:v>292.88880213598</c:v>
                </c:pt>
                <c:pt idx="278">
                  <c:v>294.2355841209691</c:v>
                </c:pt>
                <c:pt idx="279">
                  <c:v>295.4423259036624</c:v>
                </c:pt>
                <c:pt idx="280">
                  <c:v>296.5084531403282</c:v>
                </c:pt>
                <c:pt idx="281">
                  <c:v>297.4334584121431</c:v>
                </c:pt>
                <c:pt idx="282">
                  <c:v>298.2169014666958</c:v>
                </c:pt>
                <c:pt idx="283">
                  <c:v>298.8584094275237</c:v>
                </c:pt>
                <c:pt idx="284">
                  <c:v>299.357676971581</c:v>
                </c:pt>
                <c:pt idx="285">
                  <c:v>299.7144664745574</c:v>
                </c:pt>
                <c:pt idx="286">
                  <c:v>299.9286081239728</c:v>
                </c:pt>
                <c:pt idx="287">
                  <c:v>300.0</c:v>
                </c:pt>
                <c:pt idx="288">
                  <c:v>299.9286081239728</c:v>
                </c:pt>
                <c:pt idx="289">
                  <c:v>299.7144664745574</c:v>
                </c:pt>
                <c:pt idx="290">
                  <c:v>299.3576769715811</c:v>
                </c:pt>
                <c:pt idx="291">
                  <c:v>298.8584094275237</c:v>
                </c:pt>
                <c:pt idx="292">
                  <c:v>298.2169014666959</c:v>
                </c:pt>
                <c:pt idx="293">
                  <c:v>297.4334584121431</c:v>
                </c:pt>
                <c:pt idx="294">
                  <c:v>296.5084531403282</c:v>
                </c:pt>
                <c:pt idx="295">
                  <c:v>295.4423259036624</c:v>
                </c:pt>
                <c:pt idx="296">
                  <c:v>294.2355841209691</c:v>
                </c:pt>
                <c:pt idx="297">
                  <c:v>292.88880213598</c:v>
                </c:pt>
                <c:pt idx="298">
                  <c:v>291.4026209439784</c:v>
                </c:pt>
                <c:pt idx="299">
                  <c:v>289.7777478867205</c:v>
                </c:pt>
                <c:pt idx="300">
                  <c:v>288.0149563157786</c:v>
                </c:pt>
                <c:pt idx="301">
                  <c:v>286.1150852244681</c:v>
                </c:pt>
                <c:pt idx="302">
                  <c:v>284.0790388485317</c:v>
                </c:pt>
                <c:pt idx="303">
                  <c:v>281.9077862357726</c:v>
                </c:pt>
                <c:pt idx="304">
                  <c:v>279.6023607848395</c:v>
                </c:pt>
                <c:pt idx="305">
                  <c:v>277.1638597533861</c:v>
                </c:pt>
                <c:pt idx="306">
                  <c:v>274.5934437358342</c:v>
                </c:pt>
                <c:pt idx="307">
                  <c:v>271.8923361109951</c:v>
                </c:pt>
                <c:pt idx="308">
                  <c:v>269.0618224598065</c:v>
                </c:pt>
                <c:pt idx="309">
                  <c:v>266.1032499534666</c:v>
                </c:pt>
                <c:pt idx="310">
                  <c:v>263.0180267122524</c:v>
                </c:pt>
                <c:pt idx="311">
                  <c:v>259.8076211353316</c:v>
                </c:pt>
                <c:pt idx="312">
                  <c:v>256.473561201884</c:v>
                </c:pt>
                <c:pt idx="313">
                  <c:v>253.0174337438657</c:v>
                </c:pt>
                <c:pt idx="314">
                  <c:v>249.4408836907636</c:v>
                </c:pt>
                <c:pt idx="315">
                  <c:v>245.7456132866975</c:v>
                </c:pt>
                <c:pt idx="316">
                  <c:v>241.9333812802449</c:v>
                </c:pt>
                <c:pt idx="317">
                  <c:v>238.0060020873706</c:v>
                </c:pt>
                <c:pt idx="318">
                  <c:v>233.9653449278646</c:v>
                </c:pt>
                <c:pt idx="319">
                  <c:v>229.8133329356934</c:v>
                </c:pt>
                <c:pt idx="320">
                  <c:v>225.5519422436933</c:v>
                </c:pt>
                <c:pt idx="321">
                  <c:v>221.1832010430373</c:v>
                </c:pt>
                <c:pt idx="322">
                  <c:v>216.7091886179268</c:v>
                </c:pt>
                <c:pt idx="323">
                  <c:v>212.1320343559643</c:v>
                </c:pt>
                <c:pt idx="324">
                  <c:v>207.453916734681</c:v>
                </c:pt>
                <c:pt idx="325">
                  <c:v>202.6770622846981</c:v>
                </c:pt>
                <c:pt idx="326">
                  <c:v>197.8037445300209</c:v>
                </c:pt>
                <c:pt idx="327">
                  <c:v>192.8362829059619</c:v>
                </c:pt>
                <c:pt idx="328">
                  <c:v>187.777041655218</c:v>
                </c:pt>
                <c:pt idx="329">
                  <c:v>182.6284287026163</c:v>
                </c:pt>
                <c:pt idx="330">
                  <c:v>177.3928945090747</c:v>
                </c:pt>
                <c:pt idx="331">
                  <c:v>172.072930905314</c:v>
                </c:pt>
                <c:pt idx="332">
                  <c:v>166.6710699058807</c:v>
                </c:pt>
                <c:pt idx="333">
                  <c:v>161.1898825040473</c:v>
                </c:pt>
                <c:pt idx="334">
                  <c:v>155.6319774481565</c:v>
                </c:pt>
                <c:pt idx="335">
                  <c:v>150.0000000000002</c:v>
                </c:pt>
                <c:pt idx="336">
                  <c:v>144.2966306758163</c:v>
                </c:pt>
                <c:pt idx="337">
                  <c:v>138.5245839705103</c:v>
                </c:pt>
                <c:pt idx="338">
                  <c:v>132.6866070657004</c:v>
                </c:pt>
                <c:pt idx="339">
                  <c:v>126.78547852221</c:v>
                </c:pt>
                <c:pt idx="340">
                  <c:v>120.8240069576212</c:v>
                </c:pt>
                <c:pt idx="341">
                  <c:v>114.8050297095271</c:v>
                </c:pt>
                <c:pt idx="342">
                  <c:v>108.7314114851106</c:v>
                </c:pt>
                <c:pt idx="343">
                  <c:v>102.6060429977009</c:v>
                </c:pt>
                <c:pt idx="344">
                  <c:v>96.43183959094857</c:v>
                </c:pt>
                <c:pt idx="345">
                  <c:v>90.21173985128217</c:v>
                </c:pt>
                <c:pt idx="346">
                  <c:v>83.94870420929774</c:v>
                </c:pt>
                <c:pt idx="347">
                  <c:v>77.64571353075623</c:v>
                </c:pt>
                <c:pt idx="348">
                  <c:v>71.30576769785206</c:v>
                </c:pt>
                <c:pt idx="349">
                  <c:v>64.93188418143087</c:v>
                </c:pt>
                <c:pt idx="350">
                  <c:v>58.52709660483863</c:v>
                </c:pt>
                <c:pt idx="351">
                  <c:v>52.09445330007913</c:v>
                </c:pt>
                <c:pt idx="352">
                  <c:v>45.63701585697518</c:v>
                </c:pt>
                <c:pt idx="353">
                  <c:v>39.15785766601552</c:v>
                </c:pt>
                <c:pt idx="354">
                  <c:v>32.66006245558956</c:v>
                </c:pt>
                <c:pt idx="355">
                  <c:v>26.14672282429751</c:v>
                </c:pt>
                <c:pt idx="356">
                  <c:v>19.62093876904312</c:v>
                </c:pt>
                <c:pt idx="357">
                  <c:v>13.08581620960088</c:v>
                </c:pt>
                <c:pt idx="358">
                  <c:v>6.544465510368553</c:v>
                </c:pt>
                <c:pt idx="359">
                  <c:v>9.18861341181465E-14</c:v>
                </c:pt>
                <c:pt idx="360">
                  <c:v>-6.544465510368104</c:v>
                </c:pt>
                <c:pt idx="361">
                  <c:v>-13.0858162096007</c:v>
                </c:pt>
                <c:pt idx="362">
                  <c:v>-19.62093876904267</c:v>
                </c:pt>
                <c:pt idx="363">
                  <c:v>-26.14672282429733</c:v>
                </c:pt>
                <c:pt idx="364">
                  <c:v>-32.66006245558911</c:v>
                </c:pt>
                <c:pt idx="365">
                  <c:v>-39.15785766601534</c:v>
                </c:pt>
                <c:pt idx="366">
                  <c:v>-45.637015856975</c:v>
                </c:pt>
                <c:pt idx="367">
                  <c:v>-52.09445330007896</c:v>
                </c:pt>
                <c:pt idx="368">
                  <c:v>-58.5270966048382</c:v>
                </c:pt>
                <c:pt idx="369">
                  <c:v>-64.93188418143095</c:v>
                </c:pt>
                <c:pt idx="370">
                  <c:v>-71.30576769785189</c:v>
                </c:pt>
                <c:pt idx="371">
                  <c:v>-77.64571353075605</c:v>
                </c:pt>
                <c:pt idx="372">
                  <c:v>-83.9487042092973</c:v>
                </c:pt>
                <c:pt idx="373">
                  <c:v>-90.211739851282</c:v>
                </c:pt>
                <c:pt idx="374">
                  <c:v>-96.4318395909484</c:v>
                </c:pt>
                <c:pt idx="375">
                  <c:v>-102.6060429977004</c:v>
                </c:pt>
                <c:pt idx="376">
                  <c:v>-108.7314114851102</c:v>
                </c:pt>
                <c:pt idx="377">
                  <c:v>-114.805029709527</c:v>
                </c:pt>
                <c:pt idx="378">
                  <c:v>-120.8240069576211</c:v>
                </c:pt>
                <c:pt idx="379">
                  <c:v>-126.7854785222096</c:v>
                </c:pt>
                <c:pt idx="380">
                  <c:v>-132.6866070657</c:v>
                </c:pt>
                <c:pt idx="381">
                  <c:v>-138.5245839705102</c:v>
                </c:pt>
                <c:pt idx="382">
                  <c:v>-144.2966306758162</c:v>
                </c:pt>
                <c:pt idx="383">
                  <c:v>-149.9999999999998</c:v>
                </c:pt>
                <c:pt idx="384">
                  <c:v>-155.6319774481565</c:v>
                </c:pt>
                <c:pt idx="385">
                  <c:v>-161.1898825040471</c:v>
                </c:pt>
                <c:pt idx="386">
                  <c:v>-166.6710699058805</c:v>
                </c:pt>
                <c:pt idx="387">
                  <c:v>-172.0729309053136</c:v>
                </c:pt>
                <c:pt idx="388">
                  <c:v>-177.3928945090748</c:v>
                </c:pt>
                <c:pt idx="389">
                  <c:v>-182.6284287026161</c:v>
                </c:pt>
                <c:pt idx="390">
                  <c:v>-187.7770416552175</c:v>
                </c:pt>
                <c:pt idx="391">
                  <c:v>-192.8362829059616</c:v>
                </c:pt>
                <c:pt idx="392">
                  <c:v>-197.8037445300207</c:v>
                </c:pt>
                <c:pt idx="393">
                  <c:v>-202.677062284698</c:v>
                </c:pt>
                <c:pt idx="394">
                  <c:v>-207.4539167346807</c:v>
                </c:pt>
                <c:pt idx="395">
                  <c:v>-212.132034355964</c:v>
                </c:pt>
                <c:pt idx="396">
                  <c:v>-216.7091886179267</c:v>
                </c:pt>
                <c:pt idx="397">
                  <c:v>-221.1832010430371</c:v>
                </c:pt>
                <c:pt idx="398">
                  <c:v>-225.551942243693</c:v>
                </c:pt>
                <c:pt idx="399">
                  <c:v>-229.8133329356932</c:v>
                </c:pt>
                <c:pt idx="400">
                  <c:v>-233.9653449278645</c:v>
                </c:pt>
                <c:pt idx="401">
                  <c:v>-238.0060020873705</c:v>
                </c:pt>
                <c:pt idx="402">
                  <c:v>-241.9333812802446</c:v>
                </c:pt>
                <c:pt idx="403">
                  <c:v>-245.7456132866976</c:v>
                </c:pt>
                <c:pt idx="404">
                  <c:v>-249.4408836907635</c:v>
                </c:pt>
                <c:pt idx="405">
                  <c:v>-253.0174337438656</c:v>
                </c:pt>
                <c:pt idx="406">
                  <c:v>-256.4735612018838</c:v>
                </c:pt>
                <c:pt idx="407">
                  <c:v>-259.8076211353316</c:v>
                </c:pt>
                <c:pt idx="408">
                  <c:v>-263.0180267122523</c:v>
                </c:pt>
                <c:pt idx="409">
                  <c:v>-266.1032499534664</c:v>
                </c:pt>
                <c:pt idx="410">
                  <c:v>-269.0618224598064</c:v>
                </c:pt>
                <c:pt idx="411">
                  <c:v>-271.892336110995</c:v>
                </c:pt>
                <c:pt idx="412">
                  <c:v>-274.5934437358341</c:v>
                </c:pt>
                <c:pt idx="413">
                  <c:v>-277.163859753386</c:v>
                </c:pt>
                <c:pt idx="414">
                  <c:v>-279.6023607848394</c:v>
                </c:pt>
                <c:pt idx="415">
                  <c:v>-281.9077862357725</c:v>
                </c:pt>
                <c:pt idx="416">
                  <c:v>-284.0790388485317</c:v>
                </c:pt>
                <c:pt idx="417">
                  <c:v>-286.115085224468</c:v>
                </c:pt>
                <c:pt idx="418">
                  <c:v>-288.0149563157785</c:v>
                </c:pt>
                <c:pt idx="419">
                  <c:v>-289.7777478867205</c:v>
                </c:pt>
                <c:pt idx="420">
                  <c:v>-291.4026209439784</c:v>
                </c:pt>
                <c:pt idx="421">
                  <c:v>-292.88880213598</c:v>
                </c:pt>
                <c:pt idx="422">
                  <c:v>-294.2355841209692</c:v>
                </c:pt>
                <c:pt idx="423">
                  <c:v>-295.4423259036624</c:v>
                </c:pt>
                <c:pt idx="424">
                  <c:v>-296.5084531403282</c:v>
                </c:pt>
                <c:pt idx="425">
                  <c:v>-297.4334584121431</c:v>
                </c:pt>
                <c:pt idx="426">
                  <c:v>-298.2169014666959</c:v>
                </c:pt>
                <c:pt idx="427">
                  <c:v>-298.8584094275237</c:v>
                </c:pt>
                <c:pt idx="428">
                  <c:v>-299.357676971581</c:v>
                </c:pt>
                <c:pt idx="429">
                  <c:v>-299.7144664745573</c:v>
                </c:pt>
                <c:pt idx="430">
                  <c:v>-299.9286081239728</c:v>
                </c:pt>
                <c:pt idx="431">
                  <c:v>-300.0</c:v>
                </c:pt>
                <c:pt idx="432">
                  <c:v>-299.9286081239728</c:v>
                </c:pt>
              </c:numCache>
            </c:numRef>
          </c:xVal>
          <c:yVal>
            <c:numRef>
              <c:f>Sheet1!$HL$2:$HL$434</c:f>
              <c:numCache>
                <c:formatCode>General</c:formatCode>
                <c:ptCount val="433"/>
                <c:pt idx="0">
                  <c:v>6.544465510368336</c:v>
                </c:pt>
                <c:pt idx="1">
                  <c:v>13.0858162096008</c:v>
                </c:pt>
                <c:pt idx="2">
                  <c:v>19.62093876904292</c:v>
                </c:pt>
                <c:pt idx="3">
                  <c:v>26.14672282429745</c:v>
                </c:pt>
                <c:pt idx="4">
                  <c:v>32.66006245558937</c:v>
                </c:pt>
                <c:pt idx="5">
                  <c:v>39.15785766601547</c:v>
                </c:pt>
                <c:pt idx="6">
                  <c:v>45.637015856975</c:v>
                </c:pt>
                <c:pt idx="7">
                  <c:v>52.0944533000791</c:v>
                </c:pt>
                <c:pt idx="8">
                  <c:v>58.52709660483848</c:v>
                </c:pt>
                <c:pt idx="9">
                  <c:v>64.93188418143085</c:v>
                </c:pt>
                <c:pt idx="10">
                  <c:v>71.30576769785193</c:v>
                </c:pt>
                <c:pt idx="11">
                  <c:v>77.64571353075623</c:v>
                </c:pt>
                <c:pt idx="12">
                  <c:v>83.94870420929763</c:v>
                </c:pt>
                <c:pt idx="13">
                  <c:v>90.21173985128193</c:v>
                </c:pt>
                <c:pt idx="14">
                  <c:v>96.43183959094847</c:v>
                </c:pt>
                <c:pt idx="15">
                  <c:v>102.6060429977006</c:v>
                </c:pt>
                <c:pt idx="16">
                  <c:v>108.7314114851105</c:v>
                </c:pt>
                <c:pt idx="17">
                  <c:v>114.8050297095269</c:v>
                </c:pt>
                <c:pt idx="18">
                  <c:v>120.8240069576212</c:v>
                </c:pt>
                <c:pt idx="19">
                  <c:v>126.7854785222098</c:v>
                </c:pt>
                <c:pt idx="20">
                  <c:v>132.6866070657004</c:v>
                </c:pt>
                <c:pt idx="21">
                  <c:v>138.5245839705102</c:v>
                </c:pt>
                <c:pt idx="22">
                  <c:v>144.2966306758163</c:v>
                </c:pt>
                <c:pt idx="23">
                  <c:v>15</c:v>
                </c:pt>
                <c:pt idx="24">
                  <c:v>155.6319774481564</c:v>
                </c:pt>
                <c:pt idx="25">
                  <c:v>161.1898825040472</c:v>
                </c:pt>
                <c:pt idx="26">
                  <c:v>166.6710699058806</c:v>
                </c:pt>
                <c:pt idx="27">
                  <c:v>172.0729309053138</c:v>
                </c:pt>
                <c:pt idx="28">
                  <c:v>177.3928945090747</c:v>
                </c:pt>
                <c:pt idx="29">
                  <c:v>182.6284287026162</c:v>
                </c:pt>
                <c:pt idx="30">
                  <c:v>187.7770416552177</c:v>
                </c:pt>
                <c:pt idx="31">
                  <c:v>192.8362829059618</c:v>
                </c:pt>
                <c:pt idx="32">
                  <c:v>197.8037445300207</c:v>
                </c:pt>
                <c:pt idx="33">
                  <c:v>202.6770622846981</c:v>
                </c:pt>
                <c:pt idx="34">
                  <c:v>207.4539167346808</c:v>
                </c:pt>
                <c:pt idx="35">
                  <c:v>212.1320343559642</c:v>
                </c:pt>
                <c:pt idx="36">
                  <c:v>216.7091886179267</c:v>
                </c:pt>
                <c:pt idx="37">
                  <c:v>221.1832010430372</c:v>
                </c:pt>
                <c:pt idx="38">
                  <c:v>225.5519422436932</c:v>
                </c:pt>
                <c:pt idx="39">
                  <c:v>229.8133329356934</c:v>
                </c:pt>
                <c:pt idx="40">
                  <c:v>233.9653449278645</c:v>
                </c:pt>
                <c:pt idx="41">
                  <c:v>238.0060020873705</c:v>
                </c:pt>
                <c:pt idx="42">
                  <c:v>241.9333812802448</c:v>
                </c:pt>
                <c:pt idx="43">
                  <c:v>245.7456132866975</c:v>
                </c:pt>
                <c:pt idx="44">
                  <c:v>249.4408836907636</c:v>
                </c:pt>
                <c:pt idx="45">
                  <c:v>253.0174337438657</c:v>
                </c:pt>
                <c:pt idx="46">
                  <c:v>256.473561201884</c:v>
                </c:pt>
                <c:pt idx="47">
                  <c:v>259.8076211353316</c:v>
                </c:pt>
                <c:pt idx="48">
                  <c:v>263.0180267122523</c:v>
                </c:pt>
                <c:pt idx="49">
                  <c:v>266.1032499534665</c:v>
                </c:pt>
                <c:pt idx="50">
                  <c:v>269.0618224598065</c:v>
                </c:pt>
                <c:pt idx="51">
                  <c:v>271.892336110995</c:v>
                </c:pt>
                <c:pt idx="52">
                  <c:v>274.5934437358341</c:v>
                </c:pt>
                <c:pt idx="53">
                  <c:v>277.163859753386</c:v>
                </c:pt>
                <c:pt idx="54">
                  <c:v>279.6023607848395</c:v>
                </c:pt>
                <c:pt idx="55">
                  <c:v>281.9077862357725</c:v>
                </c:pt>
                <c:pt idx="56">
                  <c:v>284.0790388485317</c:v>
                </c:pt>
                <c:pt idx="57">
                  <c:v>286.115085224468</c:v>
                </c:pt>
                <c:pt idx="58">
                  <c:v>288.0149563157786</c:v>
                </c:pt>
                <c:pt idx="59">
                  <c:v>289.7777478867205</c:v>
                </c:pt>
                <c:pt idx="60">
                  <c:v>291.4026209439784</c:v>
                </c:pt>
                <c:pt idx="61">
                  <c:v>292.88880213598</c:v>
                </c:pt>
                <c:pt idx="62">
                  <c:v>294.2355841209691</c:v>
                </c:pt>
                <c:pt idx="63">
                  <c:v>295.4423259036624</c:v>
                </c:pt>
                <c:pt idx="64">
                  <c:v>296.5084531403282</c:v>
                </c:pt>
                <c:pt idx="65">
                  <c:v>297.4334584121431</c:v>
                </c:pt>
                <c:pt idx="66">
                  <c:v>298.2169014666959</c:v>
                </c:pt>
                <c:pt idx="67">
                  <c:v>298.8584094275237</c:v>
                </c:pt>
                <c:pt idx="68">
                  <c:v>299.357676971581</c:v>
                </c:pt>
                <c:pt idx="69">
                  <c:v>299.7144664745574</c:v>
                </c:pt>
                <c:pt idx="70">
                  <c:v>299.9286081239728</c:v>
                </c:pt>
                <c:pt idx="71">
                  <c:v>300.0</c:v>
                </c:pt>
                <c:pt idx="72">
                  <c:v>299.9286081239728</c:v>
                </c:pt>
                <c:pt idx="73">
                  <c:v>299.7144664745574</c:v>
                </c:pt>
                <c:pt idx="74">
                  <c:v>299.357676971581</c:v>
                </c:pt>
                <c:pt idx="75">
                  <c:v>298.8584094275237</c:v>
                </c:pt>
                <c:pt idx="76">
                  <c:v>298.2169014666959</c:v>
                </c:pt>
                <c:pt idx="77">
                  <c:v>297.4334584121431</c:v>
                </c:pt>
                <c:pt idx="78">
                  <c:v>296.5084531403282</c:v>
                </c:pt>
                <c:pt idx="79">
                  <c:v>295.4423259036624</c:v>
                </c:pt>
                <c:pt idx="80">
                  <c:v>294.2355841209691</c:v>
                </c:pt>
                <c:pt idx="81">
                  <c:v>292.88880213598</c:v>
                </c:pt>
                <c:pt idx="82">
                  <c:v>291.4026209439784</c:v>
                </c:pt>
                <c:pt idx="83">
                  <c:v>289.7777478867205</c:v>
                </c:pt>
                <c:pt idx="84">
                  <c:v>288.0149563157786</c:v>
                </c:pt>
                <c:pt idx="85">
                  <c:v>286.115085224468</c:v>
                </c:pt>
                <c:pt idx="86">
                  <c:v>284.0790388485317</c:v>
                </c:pt>
                <c:pt idx="87">
                  <c:v>281.9077862357725</c:v>
                </c:pt>
                <c:pt idx="88">
                  <c:v>279.6023607848395</c:v>
                </c:pt>
                <c:pt idx="89">
                  <c:v>277.163859753386</c:v>
                </c:pt>
                <c:pt idx="90">
                  <c:v>274.5934437358342</c:v>
                </c:pt>
                <c:pt idx="91">
                  <c:v>271.892336110995</c:v>
                </c:pt>
                <c:pt idx="92">
                  <c:v>269.0618224598065</c:v>
                </c:pt>
                <c:pt idx="93">
                  <c:v>266.1032499534665</c:v>
                </c:pt>
                <c:pt idx="94">
                  <c:v>263.0180267122523</c:v>
                </c:pt>
                <c:pt idx="95">
                  <c:v>259.8076211353316</c:v>
                </c:pt>
                <c:pt idx="96">
                  <c:v>256.473561201884</c:v>
                </c:pt>
                <c:pt idx="97">
                  <c:v>253.0174337438658</c:v>
                </c:pt>
                <c:pt idx="98">
                  <c:v>249.4408836907636</c:v>
                </c:pt>
                <c:pt idx="99">
                  <c:v>245.7456132866976</c:v>
                </c:pt>
                <c:pt idx="100">
                  <c:v>241.9333812802448</c:v>
                </c:pt>
                <c:pt idx="101">
                  <c:v>238.0060020873705</c:v>
                </c:pt>
                <c:pt idx="102">
                  <c:v>233.9653449278645</c:v>
                </c:pt>
                <c:pt idx="103">
                  <c:v>229.8133329356934</c:v>
                </c:pt>
                <c:pt idx="104">
                  <c:v>225.5519422436932</c:v>
                </c:pt>
                <c:pt idx="105">
                  <c:v>221.1832010430372</c:v>
                </c:pt>
                <c:pt idx="106">
                  <c:v>216.7091886179267</c:v>
                </c:pt>
                <c:pt idx="107">
                  <c:v>212.1320343559643</c:v>
                </c:pt>
                <c:pt idx="108">
                  <c:v>207.4539167346809</c:v>
                </c:pt>
                <c:pt idx="109">
                  <c:v>202.6770622846981</c:v>
                </c:pt>
                <c:pt idx="110">
                  <c:v>197.8037445300207</c:v>
                </c:pt>
                <c:pt idx="111">
                  <c:v>192.8362829059618</c:v>
                </c:pt>
                <c:pt idx="112">
                  <c:v>187.7770416552178</c:v>
                </c:pt>
                <c:pt idx="113">
                  <c:v>182.6284287026163</c:v>
                </c:pt>
                <c:pt idx="114">
                  <c:v>177.3928945090748</c:v>
                </c:pt>
                <c:pt idx="115">
                  <c:v>172.072930905314</c:v>
                </c:pt>
                <c:pt idx="116">
                  <c:v>166.6710699058808</c:v>
                </c:pt>
                <c:pt idx="117">
                  <c:v>161.1898825040472</c:v>
                </c:pt>
                <c:pt idx="118">
                  <c:v>155.6319774481564</c:v>
                </c:pt>
                <c:pt idx="119">
                  <c:v>15</c:v>
                </c:pt>
                <c:pt idx="120">
                  <c:v>144.2966306758163</c:v>
                </c:pt>
                <c:pt idx="121">
                  <c:v>138.5245839705102</c:v>
                </c:pt>
                <c:pt idx="122">
                  <c:v>132.6866070657004</c:v>
                </c:pt>
                <c:pt idx="123">
                  <c:v>126.7854785222098</c:v>
                </c:pt>
                <c:pt idx="124">
                  <c:v>120.8240069576212</c:v>
                </c:pt>
                <c:pt idx="125">
                  <c:v>114.805029709527</c:v>
                </c:pt>
                <c:pt idx="126">
                  <c:v>108.7314114851105</c:v>
                </c:pt>
                <c:pt idx="127">
                  <c:v>102.6060429977007</c:v>
                </c:pt>
                <c:pt idx="128">
                  <c:v>96.43183959094852</c:v>
                </c:pt>
                <c:pt idx="129">
                  <c:v>90.211739851282</c:v>
                </c:pt>
                <c:pt idx="130">
                  <c:v>83.94870420929768</c:v>
                </c:pt>
                <c:pt idx="131">
                  <c:v>77.64571353075631</c:v>
                </c:pt>
                <c:pt idx="132">
                  <c:v>71.30576769785202</c:v>
                </c:pt>
                <c:pt idx="133">
                  <c:v>64.93188418143095</c:v>
                </c:pt>
                <c:pt idx="134">
                  <c:v>58.52709660483858</c:v>
                </c:pt>
                <c:pt idx="135">
                  <c:v>52.0944533000792</c:v>
                </c:pt>
                <c:pt idx="136">
                  <c:v>45.63701585697512</c:v>
                </c:pt>
                <c:pt idx="137">
                  <c:v>39.15785766601547</c:v>
                </c:pt>
                <c:pt idx="138">
                  <c:v>32.66006245558937</c:v>
                </c:pt>
                <c:pt idx="139">
                  <c:v>26.14672282429746</c:v>
                </c:pt>
                <c:pt idx="140">
                  <c:v>19.62093876904294</c:v>
                </c:pt>
                <c:pt idx="141">
                  <c:v>13.08581620960082</c:v>
                </c:pt>
                <c:pt idx="142">
                  <c:v>6.544465510368365</c:v>
                </c:pt>
                <c:pt idx="143">
                  <c:v>3.67544536472586E-14</c:v>
                </c:pt>
                <c:pt idx="144">
                  <c:v>-6.544465510368292</c:v>
                </c:pt>
                <c:pt idx="145">
                  <c:v>-13.08581620960075</c:v>
                </c:pt>
                <c:pt idx="146">
                  <c:v>-19.62093876904286</c:v>
                </c:pt>
                <c:pt idx="147">
                  <c:v>-26.14672282429738</c:v>
                </c:pt>
                <c:pt idx="148">
                  <c:v>-32.6600624555893</c:v>
                </c:pt>
                <c:pt idx="149">
                  <c:v>-39.1578576660154</c:v>
                </c:pt>
                <c:pt idx="150">
                  <c:v>-45.63701585697492</c:v>
                </c:pt>
                <c:pt idx="151">
                  <c:v>-52.094453300079</c:v>
                </c:pt>
                <c:pt idx="152">
                  <c:v>-58.52709660483838</c:v>
                </c:pt>
                <c:pt idx="153">
                  <c:v>-64.93188418143076</c:v>
                </c:pt>
                <c:pt idx="154">
                  <c:v>-71.30576769785181</c:v>
                </c:pt>
                <c:pt idx="155">
                  <c:v>-77.64571353075624</c:v>
                </c:pt>
                <c:pt idx="156">
                  <c:v>-83.9487042092976</c:v>
                </c:pt>
                <c:pt idx="157">
                  <c:v>-90.21173985128192</c:v>
                </c:pt>
                <c:pt idx="158">
                  <c:v>-96.43183959094845</c:v>
                </c:pt>
                <c:pt idx="159">
                  <c:v>-102.6060429977006</c:v>
                </c:pt>
                <c:pt idx="160">
                  <c:v>-108.7314114851105</c:v>
                </c:pt>
                <c:pt idx="161">
                  <c:v>-114.8050297095269</c:v>
                </c:pt>
                <c:pt idx="162">
                  <c:v>-120.8240069576211</c:v>
                </c:pt>
                <c:pt idx="163">
                  <c:v>-126.7854785222098</c:v>
                </c:pt>
                <c:pt idx="164">
                  <c:v>-132.6866070657003</c:v>
                </c:pt>
                <c:pt idx="165">
                  <c:v>-138.5245839705101</c:v>
                </c:pt>
                <c:pt idx="166">
                  <c:v>-144.2966306758162</c:v>
                </c:pt>
                <c:pt idx="167">
                  <c:v>-15</c:v>
                </c:pt>
                <c:pt idx="168">
                  <c:v>-155.6319774481564</c:v>
                </c:pt>
                <c:pt idx="169">
                  <c:v>-161.1898825040471</c:v>
                </c:pt>
                <c:pt idx="170">
                  <c:v>-166.6710699058806</c:v>
                </c:pt>
                <c:pt idx="171">
                  <c:v>-172.0729309053137</c:v>
                </c:pt>
                <c:pt idx="172">
                  <c:v>-177.3928945090746</c:v>
                </c:pt>
                <c:pt idx="173">
                  <c:v>-182.6284287026162</c:v>
                </c:pt>
                <c:pt idx="174">
                  <c:v>-187.7770416552177</c:v>
                </c:pt>
                <c:pt idx="175">
                  <c:v>-192.8362829059618</c:v>
                </c:pt>
                <c:pt idx="176">
                  <c:v>-197.8037445300207</c:v>
                </c:pt>
                <c:pt idx="177">
                  <c:v>-202.6770622846981</c:v>
                </c:pt>
                <c:pt idx="178">
                  <c:v>-207.4539167346808</c:v>
                </c:pt>
                <c:pt idx="179">
                  <c:v>-212.1320343559642</c:v>
                </c:pt>
                <c:pt idx="180">
                  <c:v>-216.7091886179267</c:v>
                </c:pt>
                <c:pt idx="181">
                  <c:v>-221.1832010430372</c:v>
                </c:pt>
                <c:pt idx="182">
                  <c:v>-225.5519422436932</c:v>
                </c:pt>
                <c:pt idx="183">
                  <c:v>-229.8133329356934</c:v>
                </c:pt>
                <c:pt idx="184">
                  <c:v>-233.9653449278646</c:v>
                </c:pt>
                <c:pt idx="185">
                  <c:v>-238.0060020873705</c:v>
                </c:pt>
                <c:pt idx="186">
                  <c:v>-241.9333812802448</c:v>
                </c:pt>
                <c:pt idx="187">
                  <c:v>-245.7456132866975</c:v>
                </c:pt>
                <c:pt idx="188">
                  <c:v>-249.4408836907636</c:v>
                </c:pt>
                <c:pt idx="189">
                  <c:v>-253.0174337438656</c:v>
                </c:pt>
                <c:pt idx="190">
                  <c:v>-256.473561201884</c:v>
                </c:pt>
                <c:pt idx="191">
                  <c:v>-259.8076211353314</c:v>
                </c:pt>
                <c:pt idx="192">
                  <c:v>-263.0180267122523</c:v>
                </c:pt>
                <c:pt idx="193">
                  <c:v>-266.1032499534664</c:v>
                </c:pt>
                <c:pt idx="194">
                  <c:v>-269.0618224598065</c:v>
                </c:pt>
                <c:pt idx="195">
                  <c:v>-271.8923361109949</c:v>
                </c:pt>
                <c:pt idx="196">
                  <c:v>-274.5934437358341</c:v>
                </c:pt>
                <c:pt idx="197">
                  <c:v>-277.163859753386</c:v>
                </c:pt>
                <c:pt idx="198">
                  <c:v>-279.6023607848395</c:v>
                </c:pt>
                <c:pt idx="199">
                  <c:v>-281.9077862357724</c:v>
                </c:pt>
                <c:pt idx="200">
                  <c:v>-284.0790388485317</c:v>
                </c:pt>
                <c:pt idx="201">
                  <c:v>-286.115085224468</c:v>
                </c:pt>
                <c:pt idx="202">
                  <c:v>-288.0149563157786</c:v>
                </c:pt>
                <c:pt idx="203">
                  <c:v>-289.7777478867205</c:v>
                </c:pt>
                <c:pt idx="204">
                  <c:v>-291.4026209439784</c:v>
                </c:pt>
                <c:pt idx="205">
                  <c:v>-292.88880213598</c:v>
                </c:pt>
                <c:pt idx="206">
                  <c:v>-294.2355841209691</c:v>
                </c:pt>
                <c:pt idx="207">
                  <c:v>-295.4423259036624</c:v>
                </c:pt>
                <c:pt idx="208">
                  <c:v>-296.5084531403282</c:v>
                </c:pt>
                <c:pt idx="209">
                  <c:v>-297.4334584121431</c:v>
                </c:pt>
                <c:pt idx="210">
                  <c:v>-298.2169014666958</c:v>
                </c:pt>
                <c:pt idx="211">
                  <c:v>-298.8584094275237</c:v>
                </c:pt>
                <c:pt idx="212">
                  <c:v>-299.357676971581</c:v>
                </c:pt>
                <c:pt idx="213">
                  <c:v>-299.7144664745574</c:v>
                </c:pt>
                <c:pt idx="214">
                  <c:v>-299.9286081239728</c:v>
                </c:pt>
                <c:pt idx="215">
                  <c:v>-300.0</c:v>
                </c:pt>
                <c:pt idx="216">
                  <c:v>-299.9286081239728</c:v>
                </c:pt>
                <c:pt idx="217">
                  <c:v>-299.7144664745574</c:v>
                </c:pt>
                <c:pt idx="218">
                  <c:v>-299.3576769715811</c:v>
                </c:pt>
                <c:pt idx="219">
                  <c:v>-298.8584094275237</c:v>
                </c:pt>
                <c:pt idx="220">
                  <c:v>-298.2169014666959</c:v>
                </c:pt>
                <c:pt idx="221">
                  <c:v>-297.4334584121431</c:v>
                </c:pt>
                <c:pt idx="222">
                  <c:v>-296.5084531403282</c:v>
                </c:pt>
                <c:pt idx="223">
                  <c:v>-295.4423259036624</c:v>
                </c:pt>
                <c:pt idx="224">
                  <c:v>-294.2355841209691</c:v>
                </c:pt>
                <c:pt idx="225">
                  <c:v>-292.88880213598</c:v>
                </c:pt>
                <c:pt idx="226">
                  <c:v>-291.4026209439784</c:v>
                </c:pt>
                <c:pt idx="227">
                  <c:v>-289.7777478867205</c:v>
                </c:pt>
                <c:pt idx="228">
                  <c:v>-288.0149563157786</c:v>
                </c:pt>
                <c:pt idx="229">
                  <c:v>-286.115085224468</c:v>
                </c:pt>
                <c:pt idx="230">
                  <c:v>-284.0790388485317</c:v>
                </c:pt>
                <c:pt idx="231">
                  <c:v>-281.9077862357726</c:v>
                </c:pt>
                <c:pt idx="232">
                  <c:v>-279.6023607848395</c:v>
                </c:pt>
                <c:pt idx="233">
                  <c:v>-277.1638597533861</c:v>
                </c:pt>
                <c:pt idx="234">
                  <c:v>-274.5934437358342</c:v>
                </c:pt>
                <c:pt idx="235">
                  <c:v>-271.8923361109951</c:v>
                </c:pt>
                <c:pt idx="236">
                  <c:v>-269.0618224598065</c:v>
                </c:pt>
                <c:pt idx="237">
                  <c:v>-266.1032499534665</c:v>
                </c:pt>
                <c:pt idx="238">
                  <c:v>-263.0180267122524</c:v>
                </c:pt>
                <c:pt idx="239">
                  <c:v>-259.8076211353316</c:v>
                </c:pt>
                <c:pt idx="240">
                  <c:v>-256.473561201884</c:v>
                </c:pt>
                <c:pt idx="241">
                  <c:v>-253.0174337438657</c:v>
                </c:pt>
                <c:pt idx="242">
                  <c:v>-249.4408836907636</c:v>
                </c:pt>
                <c:pt idx="243">
                  <c:v>-245.7456132866975</c:v>
                </c:pt>
                <c:pt idx="244">
                  <c:v>-241.9333812802449</c:v>
                </c:pt>
                <c:pt idx="245">
                  <c:v>-238.0060020873705</c:v>
                </c:pt>
                <c:pt idx="246">
                  <c:v>-233.9653449278646</c:v>
                </c:pt>
                <c:pt idx="247">
                  <c:v>-229.8133329356934</c:v>
                </c:pt>
                <c:pt idx="248">
                  <c:v>-225.5519422436933</c:v>
                </c:pt>
                <c:pt idx="249">
                  <c:v>-221.1832010430373</c:v>
                </c:pt>
                <c:pt idx="250">
                  <c:v>-216.7091886179268</c:v>
                </c:pt>
                <c:pt idx="251">
                  <c:v>-212.1320343559643</c:v>
                </c:pt>
                <c:pt idx="252">
                  <c:v>-207.4539167346809</c:v>
                </c:pt>
                <c:pt idx="253">
                  <c:v>-202.6770622846981</c:v>
                </c:pt>
                <c:pt idx="254">
                  <c:v>-197.8037445300208</c:v>
                </c:pt>
                <c:pt idx="255">
                  <c:v>-192.8362829059619</c:v>
                </c:pt>
                <c:pt idx="256">
                  <c:v>-187.7770416552177</c:v>
                </c:pt>
                <c:pt idx="257">
                  <c:v>-182.6284287026163</c:v>
                </c:pt>
                <c:pt idx="258">
                  <c:v>-177.3928945090747</c:v>
                </c:pt>
                <c:pt idx="259">
                  <c:v>-172.072930905314</c:v>
                </c:pt>
                <c:pt idx="260">
                  <c:v>-166.6710699058806</c:v>
                </c:pt>
                <c:pt idx="261">
                  <c:v>-161.1898825040473</c:v>
                </c:pt>
                <c:pt idx="262">
                  <c:v>-155.6319774481564</c:v>
                </c:pt>
                <c:pt idx="263">
                  <c:v>-150.0000000000001</c:v>
                </c:pt>
                <c:pt idx="264">
                  <c:v>-144.2966306758163</c:v>
                </c:pt>
                <c:pt idx="265">
                  <c:v>-138.5245839705103</c:v>
                </c:pt>
                <c:pt idx="266">
                  <c:v>-132.6866070657004</c:v>
                </c:pt>
                <c:pt idx="267">
                  <c:v>-126.78547852221</c:v>
                </c:pt>
                <c:pt idx="268">
                  <c:v>-120.8240069576212</c:v>
                </c:pt>
                <c:pt idx="269">
                  <c:v>-114.8050297095271</c:v>
                </c:pt>
                <c:pt idx="270">
                  <c:v>-108.7314114851106</c:v>
                </c:pt>
                <c:pt idx="271">
                  <c:v>-102.6060429977008</c:v>
                </c:pt>
                <c:pt idx="272">
                  <c:v>-96.43183959094855</c:v>
                </c:pt>
                <c:pt idx="273">
                  <c:v>-90.21173985128214</c:v>
                </c:pt>
                <c:pt idx="274">
                  <c:v>-83.94870420929773</c:v>
                </c:pt>
                <c:pt idx="275">
                  <c:v>-77.64571353075621</c:v>
                </c:pt>
                <c:pt idx="276">
                  <c:v>-71.30576769785205</c:v>
                </c:pt>
                <c:pt idx="277">
                  <c:v>-64.93188418143085</c:v>
                </c:pt>
                <c:pt idx="278">
                  <c:v>-58.52709660483862</c:v>
                </c:pt>
                <c:pt idx="279">
                  <c:v>-52.09445330007911</c:v>
                </c:pt>
                <c:pt idx="280">
                  <c:v>-45.63701585697516</c:v>
                </c:pt>
                <c:pt idx="281">
                  <c:v>-39.1578576660155</c:v>
                </c:pt>
                <c:pt idx="282">
                  <c:v>-32.66006245558954</c:v>
                </c:pt>
                <c:pt idx="283">
                  <c:v>-26.14672282429749</c:v>
                </c:pt>
                <c:pt idx="284">
                  <c:v>-19.6209387690431</c:v>
                </c:pt>
                <c:pt idx="285">
                  <c:v>-13.08581620960086</c:v>
                </c:pt>
                <c:pt idx="286">
                  <c:v>-6.544465510368536</c:v>
                </c:pt>
                <c:pt idx="287">
                  <c:v>-7.35089072945172E-14</c:v>
                </c:pt>
                <c:pt idx="288">
                  <c:v>6.544465510368122</c:v>
                </c:pt>
                <c:pt idx="289">
                  <c:v>13.08581620960071</c:v>
                </c:pt>
                <c:pt idx="290">
                  <c:v>19.62093876904268</c:v>
                </c:pt>
                <c:pt idx="291">
                  <c:v>26.14672282429735</c:v>
                </c:pt>
                <c:pt idx="292">
                  <c:v>32.6600624555894</c:v>
                </c:pt>
                <c:pt idx="293">
                  <c:v>39.15785766601535</c:v>
                </c:pt>
                <c:pt idx="294">
                  <c:v>45.63701585697501</c:v>
                </c:pt>
                <c:pt idx="295">
                  <c:v>52.09445330007897</c:v>
                </c:pt>
                <c:pt idx="296">
                  <c:v>58.52709660483848</c:v>
                </c:pt>
                <c:pt idx="297">
                  <c:v>64.93188418143071</c:v>
                </c:pt>
                <c:pt idx="298">
                  <c:v>71.30576769785191</c:v>
                </c:pt>
                <c:pt idx="299">
                  <c:v>77.64571353075607</c:v>
                </c:pt>
                <c:pt idx="300">
                  <c:v>83.94870420929757</c:v>
                </c:pt>
                <c:pt idx="301">
                  <c:v>90.21173985128176</c:v>
                </c:pt>
                <c:pt idx="302">
                  <c:v>96.43183959094842</c:v>
                </c:pt>
                <c:pt idx="303">
                  <c:v>102.6060429977004</c:v>
                </c:pt>
                <c:pt idx="304">
                  <c:v>108.7314114851104</c:v>
                </c:pt>
                <c:pt idx="305">
                  <c:v>114.8050297095267</c:v>
                </c:pt>
                <c:pt idx="306">
                  <c:v>120.8240069576211</c:v>
                </c:pt>
                <c:pt idx="307">
                  <c:v>126.7854785222096</c:v>
                </c:pt>
                <c:pt idx="308">
                  <c:v>132.6866070657003</c:v>
                </c:pt>
                <c:pt idx="309">
                  <c:v>138.52458397051</c:v>
                </c:pt>
                <c:pt idx="310">
                  <c:v>144.2966306758162</c:v>
                </c:pt>
                <c:pt idx="311">
                  <c:v>150.0</c:v>
                </c:pt>
                <c:pt idx="312">
                  <c:v>155.6319774481563</c:v>
                </c:pt>
                <c:pt idx="313">
                  <c:v>161.1898825040471</c:v>
                </c:pt>
                <c:pt idx="314">
                  <c:v>166.6710699058806</c:v>
                </c:pt>
                <c:pt idx="315">
                  <c:v>172.0729309053138</c:v>
                </c:pt>
                <c:pt idx="316">
                  <c:v>177.3928945090746</c:v>
                </c:pt>
                <c:pt idx="317">
                  <c:v>182.6284287026161</c:v>
                </c:pt>
                <c:pt idx="318">
                  <c:v>187.7770416552176</c:v>
                </c:pt>
                <c:pt idx="319">
                  <c:v>192.8362829059618</c:v>
                </c:pt>
                <c:pt idx="320">
                  <c:v>197.8037445300205</c:v>
                </c:pt>
                <c:pt idx="321">
                  <c:v>202.6770622846981</c:v>
                </c:pt>
                <c:pt idx="322">
                  <c:v>207.4539167346807</c:v>
                </c:pt>
                <c:pt idx="323">
                  <c:v>212.1320343559642</c:v>
                </c:pt>
                <c:pt idx="324">
                  <c:v>216.7091886179265</c:v>
                </c:pt>
                <c:pt idx="325">
                  <c:v>221.1832010430372</c:v>
                </c:pt>
                <c:pt idx="326">
                  <c:v>225.551942243693</c:v>
                </c:pt>
                <c:pt idx="327">
                  <c:v>229.8133329356933</c:v>
                </c:pt>
                <c:pt idx="328">
                  <c:v>233.9653449278644</c:v>
                </c:pt>
                <c:pt idx="329">
                  <c:v>238.0060020873705</c:v>
                </c:pt>
                <c:pt idx="330">
                  <c:v>241.9333812802448</c:v>
                </c:pt>
                <c:pt idx="331">
                  <c:v>245.7456132866974</c:v>
                </c:pt>
                <c:pt idx="332">
                  <c:v>249.4408836907636</c:v>
                </c:pt>
                <c:pt idx="333">
                  <c:v>253.0174337438656</c:v>
                </c:pt>
                <c:pt idx="334">
                  <c:v>256.473561201884</c:v>
                </c:pt>
                <c:pt idx="335">
                  <c:v>259.8076211353314</c:v>
                </c:pt>
                <c:pt idx="336">
                  <c:v>263.0180267122523</c:v>
                </c:pt>
                <c:pt idx="337">
                  <c:v>266.1032499534664</c:v>
                </c:pt>
                <c:pt idx="338">
                  <c:v>269.0618224598065</c:v>
                </c:pt>
                <c:pt idx="339">
                  <c:v>271.8923361109949</c:v>
                </c:pt>
                <c:pt idx="340">
                  <c:v>274.5934437358341</c:v>
                </c:pt>
                <c:pt idx="341">
                  <c:v>277.163859753386</c:v>
                </c:pt>
                <c:pt idx="342">
                  <c:v>279.6023607848395</c:v>
                </c:pt>
                <c:pt idx="343">
                  <c:v>281.9077862357724</c:v>
                </c:pt>
                <c:pt idx="344">
                  <c:v>284.0790388485317</c:v>
                </c:pt>
                <c:pt idx="345">
                  <c:v>286.115085224468</c:v>
                </c:pt>
                <c:pt idx="346">
                  <c:v>288.0149563157786</c:v>
                </c:pt>
                <c:pt idx="347">
                  <c:v>289.7777478867205</c:v>
                </c:pt>
                <c:pt idx="348">
                  <c:v>291.4026209439784</c:v>
                </c:pt>
                <c:pt idx="349">
                  <c:v>292.88880213598</c:v>
                </c:pt>
                <c:pt idx="350">
                  <c:v>294.2355841209691</c:v>
                </c:pt>
                <c:pt idx="351">
                  <c:v>295.4423259036624</c:v>
                </c:pt>
                <c:pt idx="352">
                  <c:v>296.5084531403282</c:v>
                </c:pt>
                <c:pt idx="353">
                  <c:v>297.4334584121431</c:v>
                </c:pt>
                <c:pt idx="354">
                  <c:v>298.2169014666958</c:v>
                </c:pt>
                <c:pt idx="355">
                  <c:v>298.8584094275237</c:v>
                </c:pt>
                <c:pt idx="356">
                  <c:v>299.357676971581</c:v>
                </c:pt>
                <c:pt idx="357">
                  <c:v>299.7144664745574</c:v>
                </c:pt>
                <c:pt idx="358">
                  <c:v>299.9286081239727</c:v>
                </c:pt>
                <c:pt idx="359">
                  <c:v>300.0</c:v>
                </c:pt>
                <c:pt idx="360">
                  <c:v>299.9286081239728</c:v>
                </c:pt>
                <c:pt idx="361">
                  <c:v>299.7144664745574</c:v>
                </c:pt>
                <c:pt idx="362">
                  <c:v>299.3576769715811</c:v>
                </c:pt>
                <c:pt idx="363">
                  <c:v>298.8584094275237</c:v>
                </c:pt>
                <c:pt idx="364">
                  <c:v>298.2169014666959</c:v>
                </c:pt>
                <c:pt idx="365">
                  <c:v>297.4334584121431</c:v>
                </c:pt>
                <c:pt idx="366">
                  <c:v>296.5084531403282</c:v>
                </c:pt>
                <c:pt idx="367">
                  <c:v>295.4423259036624</c:v>
                </c:pt>
                <c:pt idx="368">
                  <c:v>294.2355841209692</c:v>
                </c:pt>
                <c:pt idx="369">
                  <c:v>292.88880213598</c:v>
                </c:pt>
                <c:pt idx="370">
                  <c:v>291.4026209439784</c:v>
                </c:pt>
                <c:pt idx="371">
                  <c:v>289.7777478867205</c:v>
                </c:pt>
                <c:pt idx="372">
                  <c:v>288.0149563157787</c:v>
                </c:pt>
                <c:pt idx="373">
                  <c:v>286.115085224468</c:v>
                </c:pt>
                <c:pt idx="374">
                  <c:v>284.0790388485317</c:v>
                </c:pt>
                <c:pt idx="375">
                  <c:v>281.9077862357726</c:v>
                </c:pt>
                <c:pt idx="376">
                  <c:v>279.6023607848396</c:v>
                </c:pt>
                <c:pt idx="377">
                  <c:v>277.163859753386</c:v>
                </c:pt>
                <c:pt idx="378">
                  <c:v>274.5934437358342</c:v>
                </c:pt>
                <c:pt idx="379">
                  <c:v>271.8923361109951</c:v>
                </c:pt>
                <c:pt idx="380">
                  <c:v>269.0618224598066</c:v>
                </c:pt>
                <c:pt idx="381">
                  <c:v>266.1032499534665</c:v>
                </c:pt>
                <c:pt idx="382">
                  <c:v>263.0180267122524</c:v>
                </c:pt>
                <c:pt idx="383">
                  <c:v>259.8076211353317</c:v>
                </c:pt>
                <c:pt idx="384">
                  <c:v>256.4735612018839</c:v>
                </c:pt>
                <c:pt idx="385">
                  <c:v>253.0174337438657</c:v>
                </c:pt>
                <c:pt idx="386">
                  <c:v>249.4408836907637</c:v>
                </c:pt>
                <c:pt idx="387">
                  <c:v>245.7456132866977</c:v>
                </c:pt>
                <c:pt idx="388">
                  <c:v>241.9333812802447</c:v>
                </c:pt>
                <c:pt idx="389">
                  <c:v>238.0060020873706</c:v>
                </c:pt>
                <c:pt idx="390">
                  <c:v>233.9653449278646</c:v>
                </c:pt>
                <c:pt idx="391">
                  <c:v>229.8133329356936</c:v>
                </c:pt>
                <c:pt idx="392">
                  <c:v>225.5519422436932</c:v>
                </c:pt>
                <c:pt idx="393">
                  <c:v>221.1832010430373</c:v>
                </c:pt>
                <c:pt idx="394">
                  <c:v>216.7091886179268</c:v>
                </c:pt>
                <c:pt idx="395">
                  <c:v>212.1320343559645</c:v>
                </c:pt>
                <c:pt idx="396">
                  <c:v>207.4539167346808</c:v>
                </c:pt>
                <c:pt idx="397">
                  <c:v>202.6770622846982</c:v>
                </c:pt>
                <c:pt idx="398">
                  <c:v>197.8037445300209</c:v>
                </c:pt>
                <c:pt idx="399">
                  <c:v>192.8362829059621</c:v>
                </c:pt>
                <c:pt idx="400">
                  <c:v>187.7770416552177</c:v>
                </c:pt>
                <c:pt idx="401">
                  <c:v>182.6284287026163</c:v>
                </c:pt>
                <c:pt idx="402">
                  <c:v>177.3928945090749</c:v>
                </c:pt>
                <c:pt idx="403">
                  <c:v>172.0729309053137</c:v>
                </c:pt>
                <c:pt idx="404">
                  <c:v>166.6710699058807</c:v>
                </c:pt>
                <c:pt idx="405">
                  <c:v>161.1898825040473</c:v>
                </c:pt>
                <c:pt idx="406">
                  <c:v>155.6319774481567</c:v>
                </c:pt>
                <c:pt idx="407">
                  <c:v>149.9999999999999</c:v>
                </c:pt>
                <c:pt idx="408">
                  <c:v>144.2966306758163</c:v>
                </c:pt>
                <c:pt idx="409">
                  <c:v>138.5245839705103</c:v>
                </c:pt>
                <c:pt idx="410">
                  <c:v>132.6866070657007</c:v>
                </c:pt>
                <c:pt idx="411">
                  <c:v>126.7854785222098</c:v>
                </c:pt>
                <c:pt idx="412">
                  <c:v>120.8240069576213</c:v>
                </c:pt>
                <c:pt idx="413">
                  <c:v>114.8050297095271</c:v>
                </c:pt>
                <c:pt idx="414">
                  <c:v>108.7314114851108</c:v>
                </c:pt>
                <c:pt idx="415">
                  <c:v>102.6060429977006</c:v>
                </c:pt>
                <c:pt idx="416">
                  <c:v>96.4318395909486</c:v>
                </c:pt>
                <c:pt idx="417">
                  <c:v>90.21173985128218</c:v>
                </c:pt>
                <c:pt idx="418">
                  <c:v>83.948704209298</c:v>
                </c:pt>
                <c:pt idx="419">
                  <c:v>77.64571353075624</c:v>
                </c:pt>
                <c:pt idx="420">
                  <c:v>71.30576769785208</c:v>
                </c:pt>
                <c:pt idx="421">
                  <c:v>64.93188418143115</c:v>
                </c:pt>
                <c:pt idx="422">
                  <c:v>58.5270966048384</c:v>
                </c:pt>
                <c:pt idx="423">
                  <c:v>52.09445330007915</c:v>
                </c:pt>
                <c:pt idx="424">
                  <c:v>45.6370158569752</c:v>
                </c:pt>
                <c:pt idx="425">
                  <c:v>39.15785766601581</c:v>
                </c:pt>
                <c:pt idx="426">
                  <c:v>32.66006245558931</c:v>
                </c:pt>
                <c:pt idx="427">
                  <c:v>26.14672282429753</c:v>
                </c:pt>
                <c:pt idx="428">
                  <c:v>19.62093876904314</c:v>
                </c:pt>
                <c:pt idx="429">
                  <c:v>13.08581620960116</c:v>
                </c:pt>
                <c:pt idx="430">
                  <c:v>6.544465510368306</c:v>
                </c:pt>
                <c:pt idx="431">
                  <c:v>1.10263360941776E-13</c:v>
                </c:pt>
                <c:pt idx="432">
                  <c:v>-6.544465510368085</c:v>
                </c:pt>
              </c:numCache>
            </c:numRef>
          </c:yVal>
          <c:smooth val="0"/>
        </c:ser>
        <c:ser>
          <c:idx val="59"/>
          <c:order val="59"/>
          <c:tx>
            <c:v>outer guard 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/>
            </c:spPr>
          </c:marker>
          <c:xVal>
            <c:numRef>
              <c:f>Sheet1!$HE$2:$HE$434</c:f>
              <c:numCache>
                <c:formatCode>General</c:formatCode>
                <c:ptCount val="433"/>
                <c:pt idx="0">
                  <c:v>294.389050530477</c:v>
                </c:pt>
                <c:pt idx="1">
                  <c:v>294.1788639889371</c:v>
                </c:pt>
                <c:pt idx="2">
                  <c:v>293.8286642408123</c:v>
                </c:pt>
                <c:pt idx="3">
                  <c:v>293.338617962216</c:v>
                </c:pt>
                <c:pt idx="4">
                  <c:v>292.7089583886358</c:v>
                </c:pt>
                <c:pt idx="5">
                  <c:v>291.9399852039266</c:v>
                </c:pt>
                <c:pt idx="6">
                  <c:v>291.0320643976769</c:v>
                </c:pt>
                <c:pt idx="7">
                  <c:v>289.9856280910176</c:v>
                </c:pt>
                <c:pt idx="8">
                  <c:v>288.8011743309558</c:v>
                </c:pt>
                <c:pt idx="9">
                  <c:v>287.4792668533315</c:v>
                </c:pt>
                <c:pt idx="10">
                  <c:v>286.02053481451</c:v>
                </c:pt>
                <c:pt idx="11">
                  <c:v>284.425672491937</c:v>
                </c:pt>
                <c:pt idx="12">
                  <c:v>282.6954389537004</c:v>
                </c:pt>
                <c:pt idx="13">
                  <c:v>280.8306576972554</c:v>
                </c:pt>
                <c:pt idx="14">
                  <c:v>278.8322162574839</c:v>
                </c:pt>
                <c:pt idx="15">
                  <c:v>276.701065784276</c:v>
                </c:pt>
                <c:pt idx="16">
                  <c:v>274.4382205898342</c:v>
                </c:pt>
                <c:pt idx="17">
                  <c:v>272.0447576659158</c:v>
                </c:pt>
                <c:pt idx="18">
                  <c:v>269.521816171243</c:v>
                </c:pt>
                <c:pt idx="19">
                  <c:v>266.8705968893252</c:v>
                </c:pt>
                <c:pt idx="20">
                  <c:v>264.0923616569512</c:v>
                </c:pt>
                <c:pt idx="21">
                  <c:v>261.1884327636227</c:v>
                </c:pt>
                <c:pt idx="22">
                  <c:v>258.1601923222167</c:v>
                </c:pt>
                <c:pt idx="23">
                  <c:v>255.0090816111745</c:v>
                </c:pt>
                <c:pt idx="24">
                  <c:v>251.7366003885309</c:v>
                </c:pt>
                <c:pt idx="25">
                  <c:v>248.3443061781108</c:v>
                </c:pt>
                <c:pt idx="26">
                  <c:v>244.8338135282324</c:v>
                </c:pt>
                <c:pt idx="27">
                  <c:v>241.2067932432693</c:v>
                </c:pt>
                <c:pt idx="28">
                  <c:v>237.4649715884386</c:v>
                </c:pt>
                <c:pt idx="29">
                  <c:v>233.6101294681914</c:v>
                </c:pt>
                <c:pt idx="30">
                  <c:v>229.6441015785996</c:v>
                </c:pt>
                <c:pt idx="31">
                  <c:v>225.5687755341391</c:v>
                </c:pt>
                <c:pt idx="32">
                  <c:v>221.3860909692882</c:v>
                </c:pt>
                <c:pt idx="33">
                  <c:v>217.0980386153664</c:v>
                </c:pt>
                <c:pt idx="34">
                  <c:v>212.7066593530539</c:v>
                </c:pt>
                <c:pt idx="35">
                  <c:v>208.2140432410434</c:v>
                </c:pt>
                <c:pt idx="36">
                  <c:v>203.622328521285</c:v>
                </c:pt>
                <c:pt idx="37">
                  <c:v>198.9337006012986</c:v>
                </c:pt>
                <c:pt idx="38">
                  <c:v>194.1503910140391</c:v>
                </c:pt>
                <c:pt idx="39">
                  <c:v>189.2746763558068</c:v>
                </c:pt>
                <c:pt idx="40">
                  <c:v>184.3088772027111</c:v>
                </c:pt>
                <c:pt idx="41">
                  <c:v>179.2553570062023</c:v>
                </c:pt>
                <c:pt idx="42">
                  <c:v>174.1165209681961</c:v>
                </c:pt>
                <c:pt idx="43">
                  <c:v>168.8948148963281</c:v>
                </c:pt>
                <c:pt idx="44">
                  <c:v>163.5927240398819</c:v>
                </c:pt>
                <c:pt idx="45">
                  <c:v>158.212771906945</c:v>
                </c:pt>
                <c:pt idx="46">
                  <c:v>152.7575190633553</c:v>
                </c:pt>
                <c:pt idx="47">
                  <c:v>147.2295619140109</c:v>
                </c:pt>
                <c:pt idx="48">
                  <c:v>141.6315314671217</c:v>
                </c:pt>
                <c:pt idx="49">
                  <c:v>135.9660920819922</c:v>
                </c:pt>
                <c:pt idx="50">
                  <c:v>130.2359402009304</c:v>
                </c:pt>
                <c:pt idx="51">
                  <c:v>124.4438030658879</c:v>
                </c:pt>
                <c:pt idx="52">
                  <c:v>118.5924374204398</c:v>
                </c:pt>
                <c:pt idx="53">
                  <c:v>112.6846281977244</c:v>
                </c:pt>
                <c:pt idx="54">
                  <c:v>106.7231871949658</c:v>
                </c:pt>
                <c:pt idx="55">
                  <c:v>100.7109517352108</c:v>
                </c:pt>
                <c:pt idx="56">
                  <c:v>94.65078331691677</c:v>
                </c:pt>
                <c:pt idx="57">
                  <c:v>88.54556625203307</c:v>
                </c:pt>
                <c:pt idx="58">
                  <c:v>82.39820629322514</c:v>
                </c:pt>
                <c:pt idx="59">
                  <c:v>76.21162925089348</c:v>
                </c:pt>
                <c:pt idx="60">
                  <c:v>69.98877960064644</c:v>
                </c:pt>
                <c:pt idx="61">
                  <c:v>63.73261908188905</c:v>
                </c:pt>
                <c:pt idx="62">
                  <c:v>57.44612528819575</c:v>
                </c:pt>
                <c:pt idx="63">
                  <c:v>51.13229025013697</c:v>
                </c:pt>
                <c:pt idx="64">
                  <c:v>44.79411901123468</c:v>
                </c:pt>
                <c:pt idx="65">
                  <c:v>38.43462819772436</c:v>
                </c:pt>
                <c:pt idx="66">
                  <c:v>32.05684458280442</c:v>
                </c:pt>
                <c:pt idx="67">
                  <c:v>25.66380364605594</c:v>
                </c:pt>
                <c:pt idx="68">
                  <c:v>19.2585481287188</c:v>
                </c:pt>
                <c:pt idx="69">
                  <c:v>12.84412658551192</c:v>
                </c:pt>
                <c:pt idx="70">
                  <c:v>6.423591933685901</c:v>
                </c:pt>
                <c:pt idx="71">
                  <c:v>1.80378070295823E-14</c:v>
                </c:pt>
                <c:pt idx="72">
                  <c:v>-6.423591933685864</c:v>
                </c:pt>
                <c:pt idx="73">
                  <c:v>-12.84412658551189</c:v>
                </c:pt>
                <c:pt idx="74">
                  <c:v>-19.25854812871876</c:v>
                </c:pt>
                <c:pt idx="75">
                  <c:v>-25.66380364605583</c:v>
                </c:pt>
                <c:pt idx="76">
                  <c:v>-32.05684458280432</c:v>
                </c:pt>
                <c:pt idx="77">
                  <c:v>-38.43462819772434</c:v>
                </c:pt>
                <c:pt idx="78">
                  <c:v>-44.79411901123464</c:v>
                </c:pt>
                <c:pt idx="79">
                  <c:v>-51.13229025013694</c:v>
                </c:pt>
                <c:pt idx="80">
                  <c:v>-57.44612528819571</c:v>
                </c:pt>
                <c:pt idx="81">
                  <c:v>-63.73261908188902</c:v>
                </c:pt>
                <c:pt idx="82">
                  <c:v>-69.9887796006464</c:v>
                </c:pt>
                <c:pt idx="83">
                  <c:v>-76.21162925089345</c:v>
                </c:pt>
                <c:pt idx="84">
                  <c:v>-82.39820629322507</c:v>
                </c:pt>
                <c:pt idx="85">
                  <c:v>-88.54556625203297</c:v>
                </c:pt>
                <c:pt idx="86">
                  <c:v>-94.65078331691674</c:v>
                </c:pt>
                <c:pt idx="87">
                  <c:v>-100.7109517352108</c:v>
                </c:pt>
                <c:pt idx="88">
                  <c:v>-106.7231871949657</c:v>
                </c:pt>
                <c:pt idx="89">
                  <c:v>-112.6846281977243</c:v>
                </c:pt>
                <c:pt idx="90">
                  <c:v>-118.5924374204397</c:v>
                </c:pt>
                <c:pt idx="91">
                  <c:v>-124.4438030658879</c:v>
                </c:pt>
                <c:pt idx="92">
                  <c:v>-130.2359402009304</c:v>
                </c:pt>
                <c:pt idx="93">
                  <c:v>-135.9660920819921</c:v>
                </c:pt>
                <c:pt idx="94">
                  <c:v>-141.6315314671216</c:v>
                </c:pt>
                <c:pt idx="95">
                  <c:v>-147.2295619140108</c:v>
                </c:pt>
                <c:pt idx="96">
                  <c:v>-152.7575190633552</c:v>
                </c:pt>
                <c:pt idx="97">
                  <c:v>-158.2127719069449</c:v>
                </c:pt>
                <c:pt idx="98">
                  <c:v>-163.5927240398818</c:v>
                </c:pt>
                <c:pt idx="99">
                  <c:v>-168.894814896328</c:v>
                </c:pt>
                <c:pt idx="100">
                  <c:v>-174.1165209681961</c:v>
                </c:pt>
                <c:pt idx="101">
                  <c:v>-179.2553570062023</c:v>
                </c:pt>
                <c:pt idx="102">
                  <c:v>-184.3088772027111</c:v>
                </c:pt>
                <c:pt idx="103">
                  <c:v>-189.2746763558068</c:v>
                </c:pt>
                <c:pt idx="104">
                  <c:v>-194.1503910140391</c:v>
                </c:pt>
                <c:pt idx="105">
                  <c:v>-198.9337006012986</c:v>
                </c:pt>
                <c:pt idx="106">
                  <c:v>-203.622328521285</c:v>
                </c:pt>
                <c:pt idx="107">
                  <c:v>-208.2140432410434</c:v>
                </c:pt>
                <c:pt idx="108">
                  <c:v>-212.706659353054</c:v>
                </c:pt>
                <c:pt idx="109">
                  <c:v>-217.0980386153663</c:v>
                </c:pt>
                <c:pt idx="110">
                  <c:v>-221.3860909692881</c:v>
                </c:pt>
                <c:pt idx="111">
                  <c:v>-225.568775534139</c:v>
                </c:pt>
                <c:pt idx="112">
                  <c:v>-229.6441015785995</c:v>
                </c:pt>
                <c:pt idx="113">
                  <c:v>-233.6101294681914</c:v>
                </c:pt>
                <c:pt idx="114">
                  <c:v>-237.4649715884385</c:v>
                </c:pt>
                <c:pt idx="115">
                  <c:v>-241.2067932432693</c:v>
                </c:pt>
                <c:pt idx="116">
                  <c:v>-244.8338135282323</c:v>
                </c:pt>
                <c:pt idx="117">
                  <c:v>-248.3443061781107</c:v>
                </c:pt>
                <c:pt idx="118">
                  <c:v>-251.7366003885309</c:v>
                </c:pt>
                <c:pt idx="119">
                  <c:v>-255.0090816111745</c:v>
                </c:pt>
                <c:pt idx="120">
                  <c:v>-258.1601923222167</c:v>
                </c:pt>
                <c:pt idx="121">
                  <c:v>-261.1884327636227</c:v>
                </c:pt>
                <c:pt idx="122">
                  <c:v>-264.0923616569511</c:v>
                </c:pt>
                <c:pt idx="123">
                  <c:v>-266.8705968893252</c:v>
                </c:pt>
                <c:pt idx="124">
                  <c:v>-269.521816171243</c:v>
                </c:pt>
                <c:pt idx="125">
                  <c:v>-272.0447576659158</c:v>
                </c:pt>
                <c:pt idx="126">
                  <c:v>-274.4382205898342</c:v>
                </c:pt>
                <c:pt idx="127">
                  <c:v>-276.701065784276</c:v>
                </c:pt>
                <c:pt idx="128">
                  <c:v>-278.8322162574839</c:v>
                </c:pt>
                <c:pt idx="129">
                  <c:v>-280.8306576972554</c:v>
                </c:pt>
                <c:pt idx="130">
                  <c:v>-282.6954389537003</c:v>
                </c:pt>
                <c:pt idx="131">
                  <c:v>-284.4256724919369</c:v>
                </c:pt>
                <c:pt idx="132">
                  <c:v>-286.02053481451</c:v>
                </c:pt>
                <c:pt idx="133">
                  <c:v>-287.4792668533315</c:v>
                </c:pt>
                <c:pt idx="134">
                  <c:v>-288.8011743309558</c:v>
                </c:pt>
                <c:pt idx="135">
                  <c:v>-289.9856280910176</c:v>
                </c:pt>
                <c:pt idx="136">
                  <c:v>-291.0320643976769</c:v>
                </c:pt>
                <c:pt idx="137">
                  <c:v>-291.9399852039266</c:v>
                </c:pt>
                <c:pt idx="138">
                  <c:v>-292.7089583886358</c:v>
                </c:pt>
                <c:pt idx="139">
                  <c:v>-293.338617962216</c:v>
                </c:pt>
                <c:pt idx="140">
                  <c:v>-293.8286642408123</c:v>
                </c:pt>
                <c:pt idx="141">
                  <c:v>-294.1788639889371</c:v>
                </c:pt>
                <c:pt idx="142">
                  <c:v>-294.389050530477</c:v>
                </c:pt>
                <c:pt idx="143">
                  <c:v>-294.4591238280217</c:v>
                </c:pt>
                <c:pt idx="144">
                  <c:v>-294.389050530477</c:v>
                </c:pt>
                <c:pt idx="145">
                  <c:v>-294.1788639889371</c:v>
                </c:pt>
                <c:pt idx="146">
                  <c:v>-293.8286642408123</c:v>
                </c:pt>
                <c:pt idx="147">
                  <c:v>-293.338617962216</c:v>
                </c:pt>
                <c:pt idx="148">
                  <c:v>-292.7089583886358</c:v>
                </c:pt>
                <c:pt idx="149">
                  <c:v>-291.9399852039266</c:v>
                </c:pt>
                <c:pt idx="150">
                  <c:v>-291.0320643976769</c:v>
                </c:pt>
                <c:pt idx="151">
                  <c:v>-289.9856280910176</c:v>
                </c:pt>
                <c:pt idx="152">
                  <c:v>-288.8011743309559</c:v>
                </c:pt>
                <c:pt idx="153">
                  <c:v>-287.4792668533316</c:v>
                </c:pt>
                <c:pt idx="154">
                  <c:v>-286.0205348145101</c:v>
                </c:pt>
                <c:pt idx="155">
                  <c:v>-284.425672491937</c:v>
                </c:pt>
                <c:pt idx="156">
                  <c:v>-282.6954389537004</c:v>
                </c:pt>
                <c:pt idx="157">
                  <c:v>-280.8306576972554</c:v>
                </c:pt>
                <c:pt idx="158">
                  <c:v>-278.8322162574839</c:v>
                </c:pt>
                <c:pt idx="159">
                  <c:v>-276.701065784276</c:v>
                </c:pt>
                <c:pt idx="160">
                  <c:v>-274.4382205898342</c:v>
                </c:pt>
                <c:pt idx="161">
                  <c:v>-272.0447576659158</c:v>
                </c:pt>
                <c:pt idx="162">
                  <c:v>-269.521816171243</c:v>
                </c:pt>
                <c:pt idx="163">
                  <c:v>-266.8705968893252</c:v>
                </c:pt>
                <c:pt idx="164">
                  <c:v>-264.0923616569512</c:v>
                </c:pt>
                <c:pt idx="165">
                  <c:v>-261.1884327636227</c:v>
                </c:pt>
                <c:pt idx="166">
                  <c:v>-258.1601923222167</c:v>
                </c:pt>
                <c:pt idx="167">
                  <c:v>-255.0090816111746</c:v>
                </c:pt>
                <c:pt idx="168">
                  <c:v>-251.7366003885309</c:v>
                </c:pt>
                <c:pt idx="169">
                  <c:v>-248.3443061781108</c:v>
                </c:pt>
                <c:pt idx="170">
                  <c:v>-244.8338135282324</c:v>
                </c:pt>
                <c:pt idx="171">
                  <c:v>-241.2067932432694</c:v>
                </c:pt>
                <c:pt idx="172">
                  <c:v>-237.4649715884387</c:v>
                </c:pt>
                <c:pt idx="173">
                  <c:v>-233.6101294681914</c:v>
                </c:pt>
                <c:pt idx="174">
                  <c:v>-229.6441015785996</c:v>
                </c:pt>
                <c:pt idx="175">
                  <c:v>-225.5687755341391</c:v>
                </c:pt>
                <c:pt idx="176">
                  <c:v>-221.3860909692882</c:v>
                </c:pt>
                <c:pt idx="177">
                  <c:v>-217.0980386153664</c:v>
                </c:pt>
                <c:pt idx="178">
                  <c:v>-212.7066593530539</c:v>
                </c:pt>
                <c:pt idx="179">
                  <c:v>-208.2140432410435</c:v>
                </c:pt>
                <c:pt idx="180">
                  <c:v>-203.622328521285</c:v>
                </c:pt>
                <c:pt idx="181">
                  <c:v>-198.9337006012986</c:v>
                </c:pt>
                <c:pt idx="182">
                  <c:v>-194.1503910140391</c:v>
                </c:pt>
                <c:pt idx="183">
                  <c:v>-189.2746763558068</c:v>
                </c:pt>
                <c:pt idx="184">
                  <c:v>-184.3088772027111</c:v>
                </c:pt>
                <c:pt idx="185">
                  <c:v>-179.2553570062024</c:v>
                </c:pt>
                <c:pt idx="186">
                  <c:v>-174.116520968196</c:v>
                </c:pt>
                <c:pt idx="187">
                  <c:v>-168.8948148963282</c:v>
                </c:pt>
                <c:pt idx="188">
                  <c:v>-163.5927240398819</c:v>
                </c:pt>
                <c:pt idx="189">
                  <c:v>-158.2127719069451</c:v>
                </c:pt>
                <c:pt idx="190">
                  <c:v>-152.7575190633553</c:v>
                </c:pt>
                <c:pt idx="191">
                  <c:v>-147.229561914011</c:v>
                </c:pt>
                <c:pt idx="192">
                  <c:v>-141.6315314671217</c:v>
                </c:pt>
                <c:pt idx="193">
                  <c:v>-135.9660920819923</c:v>
                </c:pt>
                <c:pt idx="194">
                  <c:v>-130.2359402009305</c:v>
                </c:pt>
                <c:pt idx="195">
                  <c:v>-124.443803065888</c:v>
                </c:pt>
                <c:pt idx="196">
                  <c:v>-118.5924374204398</c:v>
                </c:pt>
                <c:pt idx="197">
                  <c:v>-112.6846281977245</c:v>
                </c:pt>
                <c:pt idx="198">
                  <c:v>-106.7231871949658</c:v>
                </c:pt>
                <c:pt idx="199">
                  <c:v>-100.710951735211</c:v>
                </c:pt>
                <c:pt idx="200">
                  <c:v>-94.6507833169168</c:v>
                </c:pt>
                <c:pt idx="201">
                  <c:v>-88.54556625203297</c:v>
                </c:pt>
                <c:pt idx="202">
                  <c:v>-82.3982062932252</c:v>
                </c:pt>
                <c:pt idx="203">
                  <c:v>-76.21162925089345</c:v>
                </c:pt>
                <c:pt idx="204">
                  <c:v>-69.98877960064654</c:v>
                </c:pt>
                <c:pt idx="205">
                  <c:v>-63.73261908188902</c:v>
                </c:pt>
                <c:pt idx="206">
                  <c:v>-57.44612528819585</c:v>
                </c:pt>
                <c:pt idx="207">
                  <c:v>-51.13229025013694</c:v>
                </c:pt>
                <c:pt idx="208">
                  <c:v>-44.79411901123477</c:v>
                </c:pt>
                <c:pt idx="209">
                  <c:v>-38.43462819772434</c:v>
                </c:pt>
                <c:pt idx="210">
                  <c:v>-32.05684458280452</c:v>
                </c:pt>
                <c:pt idx="211">
                  <c:v>-25.6638036460559</c:v>
                </c:pt>
                <c:pt idx="212">
                  <c:v>-19.25854812871896</c:v>
                </c:pt>
                <c:pt idx="213">
                  <c:v>-12.84412658551196</c:v>
                </c:pt>
                <c:pt idx="214">
                  <c:v>-6.423591933686068</c:v>
                </c:pt>
                <c:pt idx="215">
                  <c:v>-5.4113421088747E-14</c:v>
                </c:pt>
              </c:numCache>
            </c:numRef>
          </c:xVal>
          <c:yVal>
            <c:numRef>
              <c:f>Sheet1!$HF$2:$HF$434</c:f>
              <c:numCache>
                <c:formatCode>General</c:formatCode>
                <c:ptCount val="433"/>
                <c:pt idx="0">
                  <c:v>6.42359193368589</c:v>
                </c:pt>
                <c:pt idx="1">
                  <c:v>12.84412658551192</c:v>
                </c:pt>
                <c:pt idx="2">
                  <c:v>19.2585481287188</c:v>
                </c:pt>
                <c:pt idx="3">
                  <c:v>25.66380364605588</c:v>
                </c:pt>
                <c:pt idx="4">
                  <c:v>32.05684458280437</c:v>
                </c:pt>
                <c:pt idx="5">
                  <c:v>38.43462819772433</c:v>
                </c:pt>
                <c:pt idx="6">
                  <c:v>44.79411901123464</c:v>
                </c:pt>
                <c:pt idx="7">
                  <c:v>51.13229025013694</c:v>
                </c:pt>
                <c:pt idx="8">
                  <c:v>57.44612528819573</c:v>
                </c:pt>
                <c:pt idx="9">
                  <c:v>63.73261908188904</c:v>
                </c:pt>
                <c:pt idx="10">
                  <c:v>69.98877960064644</c:v>
                </c:pt>
                <c:pt idx="11">
                  <c:v>76.21162925089348</c:v>
                </c:pt>
                <c:pt idx="12">
                  <c:v>82.39820629322511</c:v>
                </c:pt>
                <c:pt idx="13">
                  <c:v>88.54556625203303</c:v>
                </c:pt>
                <c:pt idx="14">
                  <c:v>94.65078331691674</c:v>
                </c:pt>
                <c:pt idx="15">
                  <c:v>100.7109517352108</c:v>
                </c:pt>
                <c:pt idx="16">
                  <c:v>106.7231871949657</c:v>
                </c:pt>
                <c:pt idx="17">
                  <c:v>112.6846281977243</c:v>
                </c:pt>
                <c:pt idx="18">
                  <c:v>118.5924374204397</c:v>
                </c:pt>
                <c:pt idx="19">
                  <c:v>124.4438030658879</c:v>
                </c:pt>
                <c:pt idx="20">
                  <c:v>130.2359402009304</c:v>
                </c:pt>
                <c:pt idx="21">
                  <c:v>135.9660920819921</c:v>
                </c:pt>
                <c:pt idx="22">
                  <c:v>141.6315314671217</c:v>
                </c:pt>
                <c:pt idx="23">
                  <c:v>147.2295619140108</c:v>
                </c:pt>
                <c:pt idx="24">
                  <c:v>152.7575190633552</c:v>
                </c:pt>
                <c:pt idx="25">
                  <c:v>158.212771906945</c:v>
                </c:pt>
                <c:pt idx="26">
                  <c:v>163.5927240398819</c:v>
                </c:pt>
                <c:pt idx="27">
                  <c:v>168.8948148963281</c:v>
                </c:pt>
                <c:pt idx="28">
                  <c:v>174.1165209681961</c:v>
                </c:pt>
                <c:pt idx="29">
                  <c:v>179.2553570062023</c:v>
                </c:pt>
                <c:pt idx="30">
                  <c:v>184.3088772027111</c:v>
                </c:pt>
                <c:pt idx="31">
                  <c:v>189.2746763558067</c:v>
                </c:pt>
                <c:pt idx="32">
                  <c:v>194.1503910140391</c:v>
                </c:pt>
                <c:pt idx="33">
                  <c:v>198.9337006012985</c:v>
                </c:pt>
                <c:pt idx="34">
                  <c:v>203.622328521285</c:v>
                </c:pt>
                <c:pt idx="35">
                  <c:v>208.2140432410434</c:v>
                </c:pt>
                <c:pt idx="36">
                  <c:v>212.706659353054</c:v>
                </c:pt>
                <c:pt idx="37">
                  <c:v>217.0980386153663</c:v>
                </c:pt>
                <c:pt idx="38">
                  <c:v>221.3860909692882</c:v>
                </c:pt>
                <c:pt idx="39">
                  <c:v>225.5687755341391</c:v>
                </c:pt>
                <c:pt idx="40">
                  <c:v>229.6441015785995</c:v>
                </c:pt>
                <c:pt idx="41">
                  <c:v>233.6101294681914</c:v>
                </c:pt>
                <c:pt idx="42">
                  <c:v>237.4649715884386</c:v>
                </c:pt>
                <c:pt idx="43">
                  <c:v>241.2067932432693</c:v>
                </c:pt>
                <c:pt idx="44">
                  <c:v>244.8338135282324</c:v>
                </c:pt>
                <c:pt idx="45">
                  <c:v>248.3443061781108</c:v>
                </c:pt>
                <c:pt idx="46">
                  <c:v>251.7366003885308</c:v>
                </c:pt>
                <c:pt idx="47">
                  <c:v>255.0090816111745</c:v>
                </c:pt>
                <c:pt idx="48">
                  <c:v>258.1601923222167</c:v>
                </c:pt>
                <c:pt idx="49">
                  <c:v>261.1884327636226</c:v>
                </c:pt>
                <c:pt idx="50">
                  <c:v>264.0923616569512</c:v>
                </c:pt>
                <c:pt idx="51">
                  <c:v>266.8705968893252</c:v>
                </c:pt>
                <c:pt idx="52">
                  <c:v>269.521816171243</c:v>
                </c:pt>
                <c:pt idx="53">
                  <c:v>272.0447576659158</c:v>
                </c:pt>
                <c:pt idx="54">
                  <c:v>274.4382205898342</c:v>
                </c:pt>
                <c:pt idx="55">
                  <c:v>276.701065784276</c:v>
                </c:pt>
                <c:pt idx="56">
                  <c:v>278.8322162574839</c:v>
                </c:pt>
                <c:pt idx="57">
                  <c:v>280.8306576972554</c:v>
                </c:pt>
                <c:pt idx="58">
                  <c:v>282.6954389537003</c:v>
                </c:pt>
                <c:pt idx="59">
                  <c:v>284.425672491937</c:v>
                </c:pt>
                <c:pt idx="60">
                  <c:v>286.02053481451</c:v>
                </c:pt>
                <c:pt idx="61">
                  <c:v>287.4792668533315</c:v>
                </c:pt>
                <c:pt idx="62">
                  <c:v>288.8011743309558</c:v>
                </c:pt>
                <c:pt idx="63">
                  <c:v>289.9856280910176</c:v>
                </c:pt>
                <c:pt idx="64">
                  <c:v>291.0320643976769</c:v>
                </c:pt>
                <c:pt idx="65">
                  <c:v>291.9399852039266</c:v>
                </c:pt>
                <c:pt idx="66">
                  <c:v>292.7089583886358</c:v>
                </c:pt>
                <c:pt idx="67">
                  <c:v>293.338617962216</c:v>
                </c:pt>
                <c:pt idx="68">
                  <c:v>293.8286642408123</c:v>
                </c:pt>
                <c:pt idx="69">
                  <c:v>294.1788639889371</c:v>
                </c:pt>
                <c:pt idx="70">
                  <c:v>294.389050530477</c:v>
                </c:pt>
                <c:pt idx="71">
                  <c:v>294.4591238280217</c:v>
                </c:pt>
                <c:pt idx="72">
                  <c:v>294.389050530477</c:v>
                </c:pt>
                <c:pt idx="73">
                  <c:v>294.1788639889371</c:v>
                </c:pt>
                <c:pt idx="74">
                  <c:v>293.8286642408123</c:v>
                </c:pt>
                <c:pt idx="75">
                  <c:v>293.338617962216</c:v>
                </c:pt>
                <c:pt idx="76">
                  <c:v>292.7089583886358</c:v>
                </c:pt>
                <c:pt idx="77">
                  <c:v>291.9399852039266</c:v>
                </c:pt>
                <c:pt idx="78">
                  <c:v>291.0320643976769</c:v>
                </c:pt>
                <c:pt idx="79">
                  <c:v>289.9856280910176</c:v>
                </c:pt>
                <c:pt idx="80">
                  <c:v>288.8011743309558</c:v>
                </c:pt>
                <c:pt idx="81">
                  <c:v>287.4792668533315</c:v>
                </c:pt>
                <c:pt idx="82">
                  <c:v>286.02053481451</c:v>
                </c:pt>
                <c:pt idx="83">
                  <c:v>284.425672491937</c:v>
                </c:pt>
                <c:pt idx="84">
                  <c:v>282.6954389537004</c:v>
                </c:pt>
                <c:pt idx="85">
                  <c:v>280.8306576972554</c:v>
                </c:pt>
                <c:pt idx="86">
                  <c:v>278.8322162574839</c:v>
                </c:pt>
                <c:pt idx="87">
                  <c:v>276.701065784276</c:v>
                </c:pt>
                <c:pt idx="88">
                  <c:v>274.4382205898342</c:v>
                </c:pt>
                <c:pt idx="89">
                  <c:v>272.0447576659158</c:v>
                </c:pt>
                <c:pt idx="90">
                  <c:v>269.521816171243</c:v>
                </c:pt>
                <c:pt idx="91">
                  <c:v>266.8705968893252</c:v>
                </c:pt>
                <c:pt idx="92">
                  <c:v>264.0923616569512</c:v>
                </c:pt>
                <c:pt idx="93">
                  <c:v>261.1884327636227</c:v>
                </c:pt>
                <c:pt idx="94">
                  <c:v>258.1601923222167</c:v>
                </c:pt>
                <c:pt idx="95">
                  <c:v>255.0090816111745</c:v>
                </c:pt>
                <c:pt idx="96">
                  <c:v>251.7366003885309</c:v>
                </c:pt>
                <c:pt idx="97">
                  <c:v>248.3443061781108</c:v>
                </c:pt>
                <c:pt idx="98">
                  <c:v>244.8338135282324</c:v>
                </c:pt>
                <c:pt idx="99">
                  <c:v>241.2067932432694</c:v>
                </c:pt>
                <c:pt idx="100">
                  <c:v>237.4649715884386</c:v>
                </c:pt>
                <c:pt idx="101">
                  <c:v>233.6101294681914</c:v>
                </c:pt>
                <c:pt idx="102">
                  <c:v>229.6441015785996</c:v>
                </c:pt>
                <c:pt idx="103">
                  <c:v>225.5687755341391</c:v>
                </c:pt>
                <c:pt idx="104">
                  <c:v>221.3860909692882</c:v>
                </c:pt>
                <c:pt idx="105">
                  <c:v>217.0980386153664</c:v>
                </c:pt>
                <c:pt idx="106">
                  <c:v>212.7066593530539</c:v>
                </c:pt>
                <c:pt idx="107">
                  <c:v>208.2140432410434</c:v>
                </c:pt>
                <c:pt idx="108">
                  <c:v>203.622328521285</c:v>
                </c:pt>
                <c:pt idx="109">
                  <c:v>198.9337006012986</c:v>
                </c:pt>
                <c:pt idx="110">
                  <c:v>194.1503910140391</c:v>
                </c:pt>
                <c:pt idx="111">
                  <c:v>189.2746763558068</c:v>
                </c:pt>
                <c:pt idx="112">
                  <c:v>184.3088772027112</c:v>
                </c:pt>
                <c:pt idx="113">
                  <c:v>179.2553570062024</c:v>
                </c:pt>
                <c:pt idx="114">
                  <c:v>174.1165209681961</c:v>
                </c:pt>
                <c:pt idx="115">
                  <c:v>168.8948148963282</c:v>
                </c:pt>
                <c:pt idx="116">
                  <c:v>163.592724039882</c:v>
                </c:pt>
                <c:pt idx="117">
                  <c:v>158.212771906945</c:v>
                </c:pt>
                <c:pt idx="118">
                  <c:v>152.7575190633552</c:v>
                </c:pt>
                <c:pt idx="119">
                  <c:v>147.2295619140108</c:v>
                </c:pt>
                <c:pt idx="120">
                  <c:v>141.6315314671217</c:v>
                </c:pt>
                <c:pt idx="121">
                  <c:v>135.9660920819921</c:v>
                </c:pt>
                <c:pt idx="122">
                  <c:v>130.2359402009304</c:v>
                </c:pt>
                <c:pt idx="123">
                  <c:v>124.443803065888</c:v>
                </c:pt>
                <c:pt idx="124">
                  <c:v>118.5924374204398</c:v>
                </c:pt>
                <c:pt idx="125">
                  <c:v>112.6846281977244</c:v>
                </c:pt>
                <c:pt idx="126">
                  <c:v>106.7231871949658</c:v>
                </c:pt>
                <c:pt idx="127">
                  <c:v>100.7109517352109</c:v>
                </c:pt>
                <c:pt idx="128">
                  <c:v>94.65078331691679</c:v>
                </c:pt>
                <c:pt idx="129">
                  <c:v>88.54556625203308</c:v>
                </c:pt>
                <c:pt idx="130">
                  <c:v>82.39820629322518</c:v>
                </c:pt>
                <c:pt idx="131">
                  <c:v>76.21162925089356</c:v>
                </c:pt>
                <c:pt idx="132">
                  <c:v>69.98877960064651</c:v>
                </c:pt>
                <c:pt idx="133">
                  <c:v>63.73261908188913</c:v>
                </c:pt>
                <c:pt idx="134">
                  <c:v>57.44612528819583</c:v>
                </c:pt>
                <c:pt idx="135">
                  <c:v>51.13229025013705</c:v>
                </c:pt>
                <c:pt idx="136">
                  <c:v>44.79411901123475</c:v>
                </c:pt>
                <c:pt idx="137">
                  <c:v>38.43462819772433</c:v>
                </c:pt>
                <c:pt idx="138">
                  <c:v>32.05684458280437</c:v>
                </c:pt>
                <c:pt idx="139">
                  <c:v>25.66380364605589</c:v>
                </c:pt>
                <c:pt idx="140">
                  <c:v>19.25854812871882</c:v>
                </c:pt>
                <c:pt idx="141">
                  <c:v>12.84412658551194</c:v>
                </c:pt>
                <c:pt idx="142">
                  <c:v>6.423591933685919</c:v>
                </c:pt>
                <c:pt idx="143">
                  <c:v>3.60756140591647E-14</c:v>
                </c:pt>
                <c:pt idx="144">
                  <c:v>-6.423591933685847</c:v>
                </c:pt>
                <c:pt idx="145">
                  <c:v>-12.84412658551187</c:v>
                </c:pt>
                <c:pt idx="146">
                  <c:v>-19.25854812871874</c:v>
                </c:pt>
                <c:pt idx="147">
                  <c:v>-25.66380364605581</c:v>
                </c:pt>
                <c:pt idx="148">
                  <c:v>-32.0568445828043</c:v>
                </c:pt>
                <c:pt idx="149">
                  <c:v>-38.43462819772425</c:v>
                </c:pt>
                <c:pt idx="150">
                  <c:v>-44.79411901123456</c:v>
                </c:pt>
                <c:pt idx="151">
                  <c:v>-51.13229025013686</c:v>
                </c:pt>
                <c:pt idx="152">
                  <c:v>-57.44612528819564</c:v>
                </c:pt>
                <c:pt idx="153">
                  <c:v>-63.73261908188893</c:v>
                </c:pt>
                <c:pt idx="154">
                  <c:v>-69.98877960064632</c:v>
                </c:pt>
                <c:pt idx="155">
                  <c:v>-76.2116292508935</c:v>
                </c:pt>
                <c:pt idx="156">
                  <c:v>-82.3982062932251</c:v>
                </c:pt>
                <c:pt idx="157">
                  <c:v>-88.545566252033</c:v>
                </c:pt>
                <c:pt idx="158">
                  <c:v>-94.65078331691672</c:v>
                </c:pt>
                <c:pt idx="159">
                  <c:v>-100.7109517352108</c:v>
                </c:pt>
                <c:pt idx="160">
                  <c:v>-106.7231871949657</c:v>
                </c:pt>
                <c:pt idx="161">
                  <c:v>-112.6846281977243</c:v>
                </c:pt>
                <c:pt idx="162">
                  <c:v>-118.5924374204397</c:v>
                </c:pt>
                <c:pt idx="163">
                  <c:v>-124.4438030658878</c:v>
                </c:pt>
                <c:pt idx="164">
                  <c:v>-130.2359402009304</c:v>
                </c:pt>
                <c:pt idx="165">
                  <c:v>-135.9660920819921</c:v>
                </c:pt>
                <c:pt idx="166">
                  <c:v>-141.6315314671216</c:v>
                </c:pt>
                <c:pt idx="167">
                  <c:v>-147.2295619140108</c:v>
                </c:pt>
                <c:pt idx="168">
                  <c:v>-152.7575190633552</c:v>
                </c:pt>
                <c:pt idx="169">
                  <c:v>-158.2127719069449</c:v>
                </c:pt>
                <c:pt idx="170">
                  <c:v>-163.5927240398818</c:v>
                </c:pt>
                <c:pt idx="171">
                  <c:v>-168.894814896328</c:v>
                </c:pt>
                <c:pt idx="172">
                  <c:v>-174.116520968196</c:v>
                </c:pt>
                <c:pt idx="173">
                  <c:v>-179.2553570062023</c:v>
                </c:pt>
                <c:pt idx="174">
                  <c:v>-184.3088772027111</c:v>
                </c:pt>
                <c:pt idx="175">
                  <c:v>-189.2746763558067</c:v>
                </c:pt>
                <c:pt idx="176">
                  <c:v>-194.1503910140391</c:v>
                </c:pt>
                <c:pt idx="177">
                  <c:v>-198.9337006012985</c:v>
                </c:pt>
                <c:pt idx="178">
                  <c:v>-203.622328521285</c:v>
                </c:pt>
                <c:pt idx="179">
                  <c:v>-208.2140432410434</c:v>
                </c:pt>
                <c:pt idx="180">
                  <c:v>-212.706659353054</c:v>
                </c:pt>
                <c:pt idx="181">
                  <c:v>-217.0980386153663</c:v>
                </c:pt>
                <c:pt idx="182">
                  <c:v>-221.3860909692881</c:v>
                </c:pt>
                <c:pt idx="183">
                  <c:v>-225.568775534139</c:v>
                </c:pt>
                <c:pt idx="184">
                  <c:v>-229.6441015785996</c:v>
                </c:pt>
                <c:pt idx="185">
                  <c:v>-233.6101294681914</c:v>
                </c:pt>
                <c:pt idx="186">
                  <c:v>-237.4649715884386</c:v>
                </c:pt>
                <c:pt idx="187">
                  <c:v>-241.2067932432693</c:v>
                </c:pt>
                <c:pt idx="188">
                  <c:v>-244.8338135282324</c:v>
                </c:pt>
                <c:pt idx="189">
                  <c:v>-248.3443061781107</c:v>
                </c:pt>
                <c:pt idx="190">
                  <c:v>-251.7366003885309</c:v>
                </c:pt>
                <c:pt idx="191">
                  <c:v>-255.0090816111744</c:v>
                </c:pt>
                <c:pt idx="192">
                  <c:v>-258.1601923222167</c:v>
                </c:pt>
                <c:pt idx="193">
                  <c:v>-261.1884327636226</c:v>
                </c:pt>
                <c:pt idx="194">
                  <c:v>-264.0923616569511</c:v>
                </c:pt>
                <c:pt idx="195">
                  <c:v>-266.8705968893251</c:v>
                </c:pt>
                <c:pt idx="196">
                  <c:v>-269.521816171243</c:v>
                </c:pt>
                <c:pt idx="197">
                  <c:v>-272.0447576659157</c:v>
                </c:pt>
                <c:pt idx="198">
                  <c:v>-274.4382205898342</c:v>
                </c:pt>
                <c:pt idx="199">
                  <c:v>-276.701065784276</c:v>
                </c:pt>
                <c:pt idx="200">
                  <c:v>-278.8322162574839</c:v>
                </c:pt>
                <c:pt idx="201">
                  <c:v>-280.8306576972554</c:v>
                </c:pt>
                <c:pt idx="202">
                  <c:v>-282.6954389537003</c:v>
                </c:pt>
                <c:pt idx="203">
                  <c:v>-284.425672491937</c:v>
                </c:pt>
                <c:pt idx="204">
                  <c:v>-286.02053481451</c:v>
                </c:pt>
                <c:pt idx="205">
                  <c:v>-287.4792668533315</c:v>
                </c:pt>
                <c:pt idx="206">
                  <c:v>-288.8011743309557</c:v>
                </c:pt>
                <c:pt idx="207">
                  <c:v>-289.9856280910176</c:v>
                </c:pt>
                <c:pt idx="208">
                  <c:v>-291.0320643976769</c:v>
                </c:pt>
                <c:pt idx="209">
                  <c:v>-291.9399852039266</c:v>
                </c:pt>
                <c:pt idx="210">
                  <c:v>-292.7089583886358</c:v>
                </c:pt>
                <c:pt idx="211">
                  <c:v>-293.338617962216</c:v>
                </c:pt>
                <c:pt idx="212">
                  <c:v>-293.8286642408123</c:v>
                </c:pt>
                <c:pt idx="213">
                  <c:v>-294.1788639889371</c:v>
                </c:pt>
                <c:pt idx="214">
                  <c:v>-294.389050530477</c:v>
                </c:pt>
                <c:pt idx="215">
                  <c:v>-294.4591238280217</c:v>
                </c:pt>
              </c:numCache>
            </c:numRef>
          </c:yVal>
          <c:smooth val="0"/>
        </c:ser>
        <c:ser>
          <c:idx val="60"/>
          <c:order val="60"/>
          <c:tx>
            <c:v>outer guard 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  <a:effectLst/>
            </c:spPr>
          </c:marker>
          <c:xVal>
            <c:numRef>
              <c:f>Sheet1!$HH$2:$HH$434</c:f>
              <c:numCache>
                <c:formatCode>General</c:formatCode>
                <c:ptCount val="433"/>
                <c:pt idx="0">
                  <c:v>294.3014667254258</c:v>
                </c:pt>
                <c:pt idx="1">
                  <c:v>294.0212569095105</c:v>
                </c:pt>
                <c:pt idx="2">
                  <c:v>293.6011088994442</c:v>
                </c:pt>
                <c:pt idx="3">
                  <c:v>293.0412226629243</c:v>
                </c:pt>
                <c:pt idx="4">
                  <c:v>292.3418646754763</c:v>
                </c:pt>
                <c:pt idx="5">
                  <c:v>291.503367793625</c:v>
                </c:pt>
                <c:pt idx="6">
                  <c:v>290.5261310964733</c:v>
                </c:pt>
                <c:pt idx="7">
                  <c:v>289.4106196957621</c:v>
                </c:pt>
                <c:pt idx="8">
                  <c:v>288.1573645145023</c:v>
                </c:pt>
                <c:pt idx="9">
                  <c:v>286.7669620342841</c:v>
                </c:pt>
                <c:pt idx="10">
                  <c:v>285.2400740113841</c:v>
                </c:pt>
                <c:pt idx="11">
                  <c:v>283.5774271618052</c:v>
                </c:pt>
                <c:pt idx="12">
                  <c:v>281.7798128153991</c:v>
                </c:pt>
                <c:pt idx="13">
                  <c:v>279.8480865392364</c:v>
                </c:pt>
                <c:pt idx="14">
                  <c:v>277.7831677304025</c:v>
                </c:pt>
                <c:pt idx="15">
                  <c:v>275.5860391784148</c:v>
                </c:pt>
                <c:pt idx="16">
                  <c:v>273.2577465974679</c:v>
                </c:pt>
                <c:pt idx="17">
                  <c:v>270.7993981287305</c:v>
                </c:pt>
                <c:pt idx="18">
                  <c:v>268.21216381293</c:v>
                </c:pt>
                <c:pt idx="19">
                  <c:v>265.4972750334765</c:v>
                </c:pt>
                <c:pt idx="20">
                  <c:v>262.6560239303913</c:v>
                </c:pt>
                <c:pt idx="21">
                  <c:v>259.6897627853177</c:v>
                </c:pt>
                <c:pt idx="22">
                  <c:v>256.5999033779087</c:v>
                </c:pt>
                <c:pt idx="23">
                  <c:v>253.3879163138958</c:v>
                </c:pt>
                <c:pt idx="24">
                  <c:v>250.055330325161</c:v>
                </c:pt>
                <c:pt idx="25">
                  <c:v>246.6037315421427</c:v>
                </c:pt>
                <c:pt idx="26">
                  <c:v>243.0347627389236</c:v>
                </c:pt>
                <c:pt idx="27">
                  <c:v>239.3501225513593</c:v>
                </c:pt>
                <c:pt idx="28">
                  <c:v>235.5515646686197</c:v>
                </c:pt>
                <c:pt idx="29">
                  <c:v>231.6408969985277</c:v>
                </c:pt>
                <c:pt idx="30">
                  <c:v>227.6199808070934</c:v>
                </c:pt>
                <c:pt idx="31">
                  <c:v>223.4907298326516</c:v>
                </c:pt>
                <c:pt idx="32">
                  <c:v>219.2551093750267</c:v>
                </c:pt>
                <c:pt idx="33">
                  <c:v>214.9151353601562</c:v>
                </c:pt>
                <c:pt idx="34">
                  <c:v>210.4728733806189</c:v>
                </c:pt>
                <c:pt idx="35">
                  <c:v>205.930437712525</c:v>
                </c:pt>
                <c:pt idx="36">
                  <c:v>201.2899903092351</c:v>
                </c:pt>
                <c:pt idx="37">
                  <c:v>196.5537397723872</c:v>
                </c:pt>
                <c:pt idx="38">
                  <c:v>191.7239403007224</c:v>
                </c:pt>
                <c:pt idx="39">
                  <c:v>186.8028906172082</c:v>
                </c:pt>
                <c:pt idx="40">
                  <c:v>181.792932874971</c:v>
                </c:pt>
                <c:pt idx="41">
                  <c:v>176.6964515425572</c:v>
                </c:pt>
                <c:pt idx="42">
                  <c:v>171.515872269057</c:v>
                </c:pt>
                <c:pt idx="43">
                  <c:v>166.2536607296252</c:v>
                </c:pt>
                <c:pt idx="44">
                  <c:v>160.9123214519541</c:v>
                </c:pt>
                <c:pt idx="45">
                  <c:v>155.494396624254</c:v>
                </c:pt>
                <c:pt idx="46">
                  <c:v>150.002464885309</c:v>
                </c:pt>
                <c:pt idx="47">
                  <c:v>144.4391400971847</c:v>
                </c:pt>
                <c:pt idx="48">
                  <c:v>138.8070701011718</c:v>
                </c:pt>
                <c:pt idx="49">
                  <c:v>133.1089354575564</c:v>
                </c:pt>
                <c:pt idx="50">
                  <c:v>127.3474481698189</c:v>
                </c:pt>
                <c:pt idx="51">
                  <c:v>121.5253503938673</c:v>
                </c:pt>
                <c:pt idx="52">
                  <c:v>115.6454131329191</c:v>
                </c:pt>
                <c:pt idx="53">
                  <c:v>109.7104349186541</c:v>
                </c:pt>
                <c:pt idx="54">
                  <c:v>103.7232404792651</c:v>
                </c:pt>
                <c:pt idx="55">
                  <c:v>97.68667939503979</c:v>
                </c:pt>
                <c:pt idx="56">
                  <c:v>91.60362474211522</c:v>
                </c:pt>
                <c:pt idx="57">
                  <c:v>85.47697172504908</c:v>
                </c:pt>
                <c:pt idx="58">
                  <c:v>79.309636298859</c:v>
                </c:pt>
                <c:pt idx="59">
                  <c:v>73.10455378118622</c:v>
                </c:pt>
                <c:pt idx="60">
                  <c:v>66.86467745524292</c:v>
                </c:pt>
                <c:pt idx="61">
                  <c:v>60.59297716420971</c:v>
                </c:pt>
                <c:pt idx="62">
                  <c:v>54.29243789775096</c:v>
                </c:pt>
                <c:pt idx="63">
                  <c:v>47.96605837132144</c:v>
                </c:pt>
                <c:pt idx="64">
                  <c:v>41.61684959894018</c:v>
                </c:pt>
                <c:pt idx="65">
                  <c:v>35.24783346011083</c:v>
                </c:pt>
                <c:pt idx="66">
                  <c:v>28.86204126157071</c:v>
                </c:pt>
                <c:pt idx="67">
                  <c:v>22.462512294553</c:v>
                </c:pt>
                <c:pt idx="68">
                  <c:v>16.0522923882486</c:v>
                </c:pt>
                <c:pt idx="69">
                  <c:v>9.634432460156685</c:v>
                </c:pt>
                <c:pt idx="70">
                  <c:v>3.211987064012852</c:v>
                </c:pt>
                <c:pt idx="71">
                  <c:v>-3.211987064012816</c:v>
                </c:pt>
                <c:pt idx="72">
                  <c:v>-9.634432460156647</c:v>
                </c:pt>
                <c:pt idx="73">
                  <c:v>-16.05229238824856</c:v>
                </c:pt>
                <c:pt idx="74">
                  <c:v>-22.4625122945529</c:v>
                </c:pt>
                <c:pt idx="75">
                  <c:v>-28.86204126157061</c:v>
                </c:pt>
                <c:pt idx="76">
                  <c:v>-35.24783346011073</c:v>
                </c:pt>
                <c:pt idx="77">
                  <c:v>-41.61684959894014</c:v>
                </c:pt>
                <c:pt idx="78">
                  <c:v>-47.96605837132141</c:v>
                </c:pt>
                <c:pt idx="79">
                  <c:v>-54.29243789775092</c:v>
                </c:pt>
                <c:pt idx="80">
                  <c:v>-60.59297716420968</c:v>
                </c:pt>
                <c:pt idx="81">
                  <c:v>-66.8646774552429</c:v>
                </c:pt>
                <c:pt idx="82">
                  <c:v>-73.10455378118618</c:v>
                </c:pt>
                <c:pt idx="83">
                  <c:v>-79.30963629885898</c:v>
                </c:pt>
                <c:pt idx="84">
                  <c:v>-85.47697172504898</c:v>
                </c:pt>
                <c:pt idx="85">
                  <c:v>-91.60362474211513</c:v>
                </c:pt>
                <c:pt idx="86">
                  <c:v>-97.68667939503975</c:v>
                </c:pt>
                <c:pt idx="87">
                  <c:v>-103.7232404792651</c:v>
                </c:pt>
                <c:pt idx="88">
                  <c:v>-109.7104349186541</c:v>
                </c:pt>
                <c:pt idx="89">
                  <c:v>-115.645413132919</c:v>
                </c:pt>
                <c:pt idx="90">
                  <c:v>-121.5253503938673</c:v>
                </c:pt>
                <c:pt idx="91">
                  <c:v>-127.347448169819</c:v>
                </c:pt>
                <c:pt idx="92">
                  <c:v>-133.1089354575564</c:v>
                </c:pt>
                <c:pt idx="93">
                  <c:v>-138.8070701011718</c:v>
                </c:pt>
                <c:pt idx="94">
                  <c:v>-144.4391400971847</c:v>
                </c:pt>
                <c:pt idx="95">
                  <c:v>-150.0024648853089</c:v>
                </c:pt>
                <c:pt idx="96">
                  <c:v>-155.494396624254</c:v>
                </c:pt>
                <c:pt idx="97">
                  <c:v>-160.9123214519541</c:v>
                </c:pt>
                <c:pt idx="98">
                  <c:v>-166.2536607296252</c:v>
                </c:pt>
                <c:pt idx="99">
                  <c:v>-171.515872269057</c:v>
                </c:pt>
                <c:pt idx="100">
                  <c:v>-176.6964515425572</c:v>
                </c:pt>
                <c:pt idx="101">
                  <c:v>-181.7929328749709</c:v>
                </c:pt>
                <c:pt idx="102">
                  <c:v>-186.8028906172082</c:v>
                </c:pt>
                <c:pt idx="103">
                  <c:v>-191.7239403007223</c:v>
                </c:pt>
                <c:pt idx="104">
                  <c:v>-196.5537397723871</c:v>
                </c:pt>
                <c:pt idx="105">
                  <c:v>-201.289990309235</c:v>
                </c:pt>
                <c:pt idx="106">
                  <c:v>-205.930437712525</c:v>
                </c:pt>
                <c:pt idx="107">
                  <c:v>-210.4728733806189</c:v>
                </c:pt>
                <c:pt idx="108">
                  <c:v>-214.9151353601561</c:v>
                </c:pt>
                <c:pt idx="109">
                  <c:v>-219.2551093750267</c:v>
                </c:pt>
                <c:pt idx="110">
                  <c:v>-223.4907298326516</c:v>
                </c:pt>
                <c:pt idx="111">
                  <c:v>-227.6199808070934</c:v>
                </c:pt>
                <c:pt idx="112">
                  <c:v>-231.6408969985277</c:v>
                </c:pt>
                <c:pt idx="113">
                  <c:v>-235.5515646686197</c:v>
                </c:pt>
                <c:pt idx="114">
                  <c:v>-239.3501225513593</c:v>
                </c:pt>
                <c:pt idx="115">
                  <c:v>-243.0347627389236</c:v>
                </c:pt>
                <c:pt idx="116">
                  <c:v>-246.6037315421427</c:v>
                </c:pt>
                <c:pt idx="117">
                  <c:v>-250.055330325161</c:v>
                </c:pt>
                <c:pt idx="118">
                  <c:v>-253.3879163138957</c:v>
                </c:pt>
                <c:pt idx="119">
                  <c:v>-256.5999033779086</c:v>
                </c:pt>
                <c:pt idx="120">
                  <c:v>-259.6897627853176</c:v>
                </c:pt>
                <c:pt idx="121">
                  <c:v>-262.6560239303913</c:v>
                </c:pt>
                <c:pt idx="122">
                  <c:v>-265.4972750334765</c:v>
                </c:pt>
                <c:pt idx="123">
                  <c:v>-268.2121638129299</c:v>
                </c:pt>
                <c:pt idx="124">
                  <c:v>-270.7993981287304</c:v>
                </c:pt>
                <c:pt idx="125">
                  <c:v>-273.2577465974679</c:v>
                </c:pt>
                <c:pt idx="126">
                  <c:v>-275.5860391784147</c:v>
                </c:pt>
                <c:pt idx="127">
                  <c:v>-277.7831677304025</c:v>
                </c:pt>
                <c:pt idx="128">
                  <c:v>-279.8480865392364</c:v>
                </c:pt>
                <c:pt idx="129">
                  <c:v>-281.7798128153991</c:v>
                </c:pt>
                <c:pt idx="130">
                  <c:v>-283.5774271618052</c:v>
                </c:pt>
                <c:pt idx="131">
                  <c:v>-285.2400740113841</c:v>
                </c:pt>
                <c:pt idx="132">
                  <c:v>-286.7669620342841</c:v>
                </c:pt>
                <c:pt idx="133">
                  <c:v>-288.1573645145023</c:v>
                </c:pt>
                <c:pt idx="134">
                  <c:v>-289.4106196957621</c:v>
                </c:pt>
                <c:pt idx="135">
                  <c:v>-290.5261310964733</c:v>
                </c:pt>
                <c:pt idx="136">
                  <c:v>-291.503367793625</c:v>
                </c:pt>
                <c:pt idx="137">
                  <c:v>-292.3418646754763</c:v>
                </c:pt>
                <c:pt idx="138">
                  <c:v>-293.0412226629243</c:v>
                </c:pt>
                <c:pt idx="139">
                  <c:v>-293.6011088994442</c:v>
                </c:pt>
                <c:pt idx="140">
                  <c:v>-294.0212569095105</c:v>
                </c:pt>
                <c:pt idx="141">
                  <c:v>-294.3014667254258</c:v>
                </c:pt>
                <c:pt idx="142">
                  <c:v>-294.4416049824936</c:v>
                </c:pt>
                <c:pt idx="143">
                  <c:v>-294.4416049824936</c:v>
                </c:pt>
                <c:pt idx="144">
                  <c:v>-294.3014667254258</c:v>
                </c:pt>
                <c:pt idx="145">
                  <c:v>-294.0212569095105</c:v>
                </c:pt>
                <c:pt idx="146">
                  <c:v>-293.6011088994442</c:v>
                </c:pt>
                <c:pt idx="147">
                  <c:v>-293.0412226629243</c:v>
                </c:pt>
                <c:pt idx="148">
                  <c:v>-292.3418646754763</c:v>
                </c:pt>
                <c:pt idx="149">
                  <c:v>-291.503367793625</c:v>
                </c:pt>
                <c:pt idx="150">
                  <c:v>-290.5261310964733</c:v>
                </c:pt>
                <c:pt idx="151">
                  <c:v>-289.4106196957621</c:v>
                </c:pt>
                <c:pt idx="152">
                  <c:v>-288.1573645145023</c:v>
                </c:pt>
                <c:pt idx="153">
                  <c:v>-286.7669620342841</c:v>
                </c:pt>
                <c:pt idx="154">
                  <c:v>-285.2400740113841</c:v>
                </c:pt>
                <c:pt idx="155">
                  <c:v>-283.5774271618052</c:v>
                </c:pt>
                <c:pt idx="156">
                  <c:v>-281.7798128153992</c:v>
                </c:pt>
                <c:pt idx="157">
                  <c:v>-279.8480865392364</c:v>
                </c:pt>
                <c:pt idx="158">
                  <c:v>-277.7831677304025</c:v>
                </c:pt>
                <c:pt idx="159">
                  <c:v>-275.5860391784148</c:v>
                </c:pt>
                <c:pt idx="160">
                  <c:v>-273.257746597468</c:v>
                </c:pt>
                <c:pt idx="161">
                  <c:v>-270.7993981287306</c:v>
                </c:pt>
                <c:pt idx="162">
                  <c:v>-268.21216381293</c:v>
                </c:pt>
                <c:pt idx="163">
                  <c:v>-265.4972750334766</c:v>
                </c:pt>
                <c:pt idx="164">
                  <c:v>-262.6560239303913</c:v>
                </c:pt>
                <c:pt idx="165">
                  <c:v>-259.6897627853177</c:v>
                </c:pt>
                <c:pt idx="166">
                  <c:v>-256.5999033779087</c:v>
                </c:pt>
                <c:pt idx="167">
                  <c:v>-253.3879163138958</c:v>
                </c:pt>
                <c:pt idx="168">
                  <c:v>-250.055330325161</c:v>
                </c:pt>
                <c:pt idx="169">
                  <c:v>-246.6037315421427</c:v>
                </c:pt>
                <c:pt idx="170">
                  <c:v>-243.0347627389236</c:v>
                </c:pt>
                <c:pt idx="171">
                  <c:v>-239.3501225513594</c:v>
                </c:pt>
                <c:pt idx="172">
                  <c:v>-235.5515646686198</c:v>
                </c:pt>
                <c:pt idx="173">
                  <c:v>-231.6408969985278</c:v>
                </c:pt>
                <c:pt idx="174">
                  <c:v>-227.6199808070934</c:v>
                </c:pt>
                <c:pt idx="175">
                  <c:v>-223.4907298326516</c:v>
                </c:pt>
                <c:pt idx="176">
                  <c:v>-219.2551093750268</c:v>
                </c:pt>
                <c:pt idx="177">
                  <c:v>-214.9151353601563</c:v>
                </c:pt>
                <c:pt idx="178">
                  <c:v>-210.472873380619</c:v>
                </c:pt>
                <c:pt idx="179">
                  <c:v>-205.9304377125251</c:v>
                </c:pt>
                <c:pt idx="180">
                  <c:v>-201.2899903092352</c:v>
                </c:pt>
                <c:pt idx="181">
                  <c:v>-196.5537397723872</c:v>
                </c:pt>
                <c:pt idx="182">
                  <c:v>-191.7239403007224</c:v>
                </c:pt>
                <c:pt idx="183">
                  <c:v>-186.8028906172084</c:v>
                </c:pt>
                <c:pt idx="184">
                  <c:v>-181.792932874971</c:v>
                </c:pt>
                <c:pt idx="185">
                  <c:v>-176.6964515425574</c:v>
                </c:pt>
                <c:pt idx="186">
                  <c:v>-171.5158722690571</c:v>
                </c:pt>
                <c:pt idx="187">
                  <c:v>-166.2536607296254</c:v>
                </c:pt>
                <c:pt idx="188">
                  <c:v>-160.9123214519542</c:v>
                </c:pt>
                <c:pt idx="189">
                  <c:v>-155.4943966242541</c:v>
                </c:pt>
                <c:pt idx="190">
                  <c:v>-150.002464885309</c:v>
                </c:pt>
                <c:pt idx="191">
                  <c:v>-144.4391400971847</c:v>
                </c:pt>
                <c:pt idx="192">
                  <c:v>-138.8070701011719</c:v>
                </c:pt>
                <c:pt idx="193">
                  <c:v>-133.1089354575564</c:v>
                </c:pt>
                <c:pt idx="194">
                  <c:v>-127.347448169819</c:v>
                </c:pt>
                <c:pt idx="195">
                  <c:v>-121.5253503938673</c:v>
                </c:pt>
                <c:pt idx="196">
                  <c:v>-115.6454131329192</c:v>
                </c:pt>
                <c:pt idx="197">
                  <c:v>-109.7104349186541</c:v>
                </c:pt>
                <c:pt idx="198">
                  <c:v>-103.7232404792652</c:v>
                </c:pt>
                <c:pt idx="199">
                  <c:v>-97.68667939503975</c:v>
                </c:pt>
                <c:pt idx="200">
                  <c:v>-91.60362474211532</c:v>
                </c:pt>
                <c:pt idx="201">
                  <c:v>-85.47697172504907</c:v>
                </c:pt>
                <c:pt idx="202">
                  <c:v>-79.30963629885917</c:v>
                </c:pt>
                <c:pt idx="203">
                  <c:v>-73.10455378118625</c:v>
                </c:pt>
                <c:pt idx="204">
                  <c:v>-66.8646774552431</c:v>
                </c:pt>
                <c:pt idx="205">
                  <c:v>-60.59297716420974</c:v>
                </c:pt>
                <c:pt idx="206">
                  <c:v>-54.29243789775112</c:v>
                </c:pt>
                <c:pt idx="207">
                  <c:v>-47.96605837132148</c:v>
                </c:pt>
                <c:pt idx="208">
                  <c:v>-41.61684959894035</c:v>
                </c:pt>
                <c:pt idx="209">
                  <c:v>-35.24783346011086</c:v>
                </c:pt>
                <c:pt idx="210">
                  <c:v>-28.86204126157062</c:v>
                </c:pt>
                <c:pt idx="211">
                  <c:v>-22.46251229455303</c:v>
                </c:pt>
                <c:pt idx="212">
                  <c:v>-16.05229238824856</c:v>
                </c:pt>
                <c:pt idx="213">
                  <c:v>-9.634432460156788</c:v>
                </c:pt>
                <c:pt idx="214">
                  <c:v>-3.211987064012822</c:v>
                </c:pt>
                <c:pt idx="215">
                  <c:v>3.211987064012715</c:v>
                </c:pt>
              </c:numCache>
            </c:numRef>
          </c:xVal>
          <c:yVal>
            <c:numRef>
              <c:f>Sheet1!$HI$2:$HI$434</c:f>
              <c:numCache>
                <c:formatCode>General</c:formatCode>
                <c:ptCount val="433"/>
                <c:pt idx="0">
                  <c:v>9.634432460156677</c:v>
                </c:pt>
                <c:pt idx="1">
                  <c:v>16.0522923882486</c:v>
                </c:pt>
                <c:pt idx="2">
                  <c:v>22.46251229455294</c:v>
                </c:pt>
                <c:pt idx="3">
                  <c:v>28.86204126157066</c:v>
                </c:pt>
                <c:pt idx="4">
                  <c:v>35.24783346011078</c:v>
                </c:pt>
                <c:pt idx="5">
                  <c:v>41.61684959894014</c:v>
                </c:pt>
                <c:pt idx="6">
                  <c:v>47.96605837132142</c:v>
                </c:pt>
                <c:pt idx="7">
                  <c:v>54.29243789775093</c:v>
                </c:pt>
                <c:pt idx="8">
                  <c:v>60.5929771642097</c:v>
                </c:pt>
                <c:pt idx="9">
                  <c:v>66.86467745524292</c:v>
                </c:pt>
                <c:pt idx="10">
                  <c:v>73.10455378118622</c:v>
                </c:pt>
                <c:pt idx="11">
                  <c:v>79.309636298859</c:v>
                </c:pt>
                <c:pt idx="12">
                  <c:v>85.47697172504904</c:v>
                </c:pt>
                <c:pt idx="13">
                  <c:v>91.60362474211518</c:v>
                </c:pt>
                <c:pt idx="14">
                  <c:v>97.68667939503975</c:v>
                </c:pt>
                <c:pt idx="15">
                  <c:v>103.7232404792651</c:v>
                </c:pt>
                <c:pt idx="16">
                  <c:v>109.7104349186541</c:v>
                </c:pt>
                <c:pt idx="17">
                  <c:v>115.6454131329191</c:v>
                </c:pt>
                <c:pt idx="18">
                  <c:v>121.5253503938673</c:v>
                </c:pt>
                <c:pt idx="19">
                  <c:v>127.3474481698189</c:v>
                </c:pt>
                <c:pt idx="20">
                  <c:v>133.1089354575564</c:v>
                </c:pt>
                <c:pt idx="21">
                  <c:v>138.8070701011718</c:v>
                </c:pt>
                <c:pt idx="22">
                  <c:v>144.4391400971847</c:v>
                </c:pt>
                <c:pt idx="23">
                  <c:v>150.002464885309</c:v>
                </c:pt>
                <c:pt idx="24">
                  <c:v>155.494396624254</c:v>
                </c:pt>
                <c:pt idx="25">
                  <c:v>160.9123214519541</c:v>
                </c:pt>
                <c:pt idx="26">
                  <c:v>166.2536607296252</c:v>
                </c:pt>
                <c:pt idx="27">
                  <c:v>171.515872269057</c:v>
                </c:pt>
                <c:pt idx="28">
                  <c:v>176.6964515425572</c:v>
                </c:pt>
                <c:pt idx="29">
                  <c:v>181.7929328749709</c:v>
                </c:pt>
                <c:pt idx="30">
                  <c:v>186.8028906172082</c:v>
                </c:pt>
                <c:pt idx="31">
                  <c:v>191.7239403007224</c:v>
                </c:pt>
                <c:pt idx="32">
                  <c:v>196.5537397723871</c:v>
                </c:pt>
                <c:pt idx="33">
                  <c:v>201.289990309235</c:v>
                </c:pt>
                <c:pt idx="34">
                  <c:v>205.930437712525</c:v>
                </c:pt>
                <c:pt idx="35">
                  <c:v>210.4728733806189</c:v>
                </c:pt>
                <c:pt idx="36">
                  <c:v>214.9151353601562</c:v>
                </c:pt>
                <c:pt idx="37">
                  <c:v>219.2551093750267</c:v>
                </c:pt>
                <c:pt idx="38">
                  <c:v>223.4907298326516</c:v>
                </c:pt>
                <c:pt idx="39">
                  <c:v>227.6199808070934</c:v>
                </c:pt>
                <c:pt idx="40">
                  <c:v>231.6408969985277</c:v>
                </c:pt>
                <c:pt idx="41">
                  <c:v>235.5515646686197</c:v>
                </c:pt>
                <c:pt idx="42">
                  <c:v>239.3501225513593</c:v>
                </c:pt>
                <c:pt idx="43">
                  <c:v>243.0347627389236</c:v>
                </c:pt>
                <c:pt idx="44">
                  <c:v>246.6037315421427</c:v>
                </c:pt>
                <c:pt idx="45">
                  <c:v>250.055330325161</c:v>
                </c:pt>
                <c:pt idx="46">
                  <c:v>253.3879163138958</c:v>
                </c:pt>
                <c:pt idx="47">
                  <c:v>256.5999033779087</c:v>
                </c:pt>
                <c:pt idx="48">
                  <c:v>259.6897627853176</c:v>
                </c:pt>
                <c:pt idx="49">
                  <c:v>262.6560239303913</c:v>
                </c:pt>
                <c:pt idx="50">
                  <c:v>265.4972750334765</c:v>
                </c:pt>
                <c:pt idx="51">
                  <c:v>268.21216381293</c:v>
                </c:pt>
                <c:pt idx="52">
                  <c:v>270.7993981287305</c:v>
                </c:pt>
                <c:pt idx="53">
                  <c:v>273.2577465974679</c:v>
                </c:pt>
                <c:pt idx="54">
                  <c:v>275.5860391784148</c:v>
                </c:pt>
                <c:pt idx="55">
                  <c:v>277.7831677304025</c:v>
                </c:pt>
                <c:pt idx="56">
                  <c:v>279.8480865392364</c:v>
                </c:pt>
                <c:pt idx="57">
                  <c:v>281.7798128153991</c:v>
                </c:pt>
                <c:pt idx="58">
                  <c:v>283.5774271618052</c:v>
                </c:pt>
                <c:pt idx="59">
                  <c:v>285.2400740113841</c:v>
                </c:pt>
                <c:pt idx="60">
                  <c:v>286.7669620342841</c:v>
                </c:pt>
                <c:pt idx="61">
                  <c:v>288.1573645145023</c:v>
                </c:pt>
                <c:pt idx="62">
                  <c:v>289.4106196957621</c:v>
                </c:pt>
                <c:pt idx="63">
                  <c:v>290.5261310964733</c:v>
                </c:pt>
                <c:pt idx="64">
                  <c:v>291.503367793625</c:v>
                </c:pt>
                <c:pt idx="65">
                  <c:v>292.3418646754763</c:v>
                </c:pt>
                <c:pt idx="66">
                  <c:v>293.0412226629243</c:v>
                </c:pt>
                <c:pt idx="67">
                  <c:v>293.6011088994442</c:v>
                </c:pt>
                <c:pt idx="68">
                  <c:v>294.0212569095105</c:v>
                </c:pt>
                <c:pt idx="69">
                  <c:v>294.3014667254258</c:v>
                </c:pt>
                <c:pt idx="70">
                  <c:v>294.4416049824936</c:v>
                </c:pt>
                <c:pt idx="71">
                  <c:v>294.4416049824936</c:v>
                </c:pt>
                <c:pt idx="72">
                  <c:v>294.3014667254258</c:v>
                </c:pt>
                <c:pt idx="73">
                  <c:v>294.0212569095105</c:v>
                </c:pt>
                <c:pt idx="74">
                  <c:v>293.6011088994442</c:v>
                </c:pt>
                <c:pt idx="75">
                  <c:v>293.0412226629243</c:v>
                </c:pt>
                <c:pt idx="76">
                  <c:v>292.3418646754763</c:v>
                </c:pt>
                <c:pt idx="77">
                  <c:v>291.503367793625</c:v>
                </c:pt>
                <c:pt idx="78">
                  <c:v>290.5261310964733</c:v>
                </c:pt>
                <c:pt idx="79">
                  <c:v>289.4106196957621</c:v>
                </c:pt>
                <c:pt idx="80">
                  <c:v>288.1573645145023</c:v>
                </c:pt>
                <c:pt idx="81">
                  <c:v>286.7669620342841</c:v>
                </c:pt>
                <c:pt idx="82">
                  <c:v>285.2400740113841</c:v>
                </c:pt>
                <c:pt idx="83">
                  <c:v>283.5774271618052</c:v>
                </c:pt>
                <c:pt idx="84">
                  <c:v>281.7798128153992</c:v>
                </c:pt>
                <c:pt idx="85">
                  <c:v>279.8480865392364</c:v>
                </c:pt>
                <c:pt idx="86">
                  <c:v>277.7831677304025</c:v>
                </c:pt>
                <c:pt idx="87">
                  <c:v>275.5860391784148</c:v>
                </c:pt>
                <c:pt idx="88">
                  <c:v>273.2577465974679</c:v>
                </c:pt>
                <c:pt idx="89">
                  <c:v>270.7993981287305</c:v>
                </c:pt>
                <c:pt idx="90">
                  <c:v>268.21216381293</c:v>
                </c:pt>
                <c:pt idx="91">
                  <c:v>265.4972750334765</c:v>
                </c:pt>
                <c:pt idx="92">
                  <c:v>262.6560239303913</c:v>
                </c:pt>
                <c:pt idx="93">
                  <c:v>259.6897627853177</c:v>
                </c:pt>
                <c:pt idx="94">
                  <c:v>256.5999033779087</c:v>
                </c:pt>
                <c:pt idx="95">
                  <c:v>253.3879163138958</c:v>
                </c:pt>
                <c:pt idx="96">
                  <c:v>250.055330325161</c:v>
                </c:pt>
                <c:pt idx="97">
                  <c:v>246.6037315421427</c:v>
                </c:pt>
                <c:pt idx="98">
                  <c:v>243.0347627389236</c:v>
                </c:pt>
                <c:pt idx="99">
                  <c:v>239.3501225513593</c:v>
                </c:pt>
                <c:pt idx="100">
                  <c:v>235.5515646686197</c:v>
                </c:pt>
                <c:pt idx="101">
                  <c:v>231.6408969985278</c:v>
                </c:pt>
                <c:pt idx="102">
                  <c:v>227.6199808070934</c:v>
                </c:pt>
                <c:pt idx="103">
                  <c:v>223.4907298326516</c:v>
                </c:pt>
                <c:pt idx="104">
                  <c:v>219.2551093750267</c:v>
                </c:pt>
                <c:pt idx="105">
                  <c:v>214.9151353601563</c:v>
                </c:pt>
                <c:pt idx="106">
                  <c:v>210.472873380619</c:v>
                </c:pt>
                <c:pt idx="107">
                  <c:v>205.9304377125251</c:v>
                </c:pt>
                <c:pt idx="108">
                  <c:v>201.2899903092352</c:v>
                </c:pt>
                <c:pt idx="109">
                  <c:v>196.5537397723871</c:v>
                </c:pt>
                <c:pt idx="110">
                  <c:v>191.7239403007224</c:v>
                </c:pt>
                <c:pt idx="111">
                  <c:v>186.8028906172082</c:v>
                </c:pt>
                <c:pt idx="112">
                  <c:v>181.7929328749709</c:v>
                </c:pt>
                <c:pt idx="113">
                  <c:v>176.6964515425572</c:v>
                </c:pt>
                <c:pt idx="114">
                  <c:v>171.515872269057</c:v>
                </c:pt>
                <c:pt idx="115">
                  <c:v>166.2536607296252</c:v>
                </c:pt>
                <c:pt idx="116">
                  <c:v>160.9123214519542</c:v>
                </c:pt>
                <c:pt idx="117">
                  <c:v>155.494396624254</c:v>
                </c:pt>
                <c:pt idx="118">
                  <c:v>150.002464885309</c:v>
                </c:pt>
                <c:pt idx="119">
                  <c:v>144.4391400971847</c:v>
                </c:pt>
                <c:pt idx="120">
                  <c:v>138.8070701011719</c:v>
                </c:pt>
                <c:pt idx="121">
                  <c:v>133.1089354575565</c:v>
                </c:pt>
                <c:pt idx="122">
                  <c:v>127.347448169819</c:v>
                </c:pt>
                <c:pt idx="123">
                  <c:v>121.5253503938674</c:v>
                </c:pt>
                <c:pt idx="124">
                  <c:v>115.6454131329191</c:v>
                </c:pt>
                <c:pt idx="125">
                  <c:v>109.7104349186542</c:v>
                </c:pt>
                <c:pt idx="126">
                  <c:v>103.7232404792652</c:v>
                </c:pt>
                <c:pt idx="127">
                  <c:v>97.68667939503973</c:v>
                </c:pt>
                <c:pt idx="128">
                  <c:v>91.60362474211518</c:v>
                </c:pt>
                <c:pt idx="129">
                  <c:v>85.47697172504905</c:v>
                </c:pt>
                <c:pt idx="130">
                  <c:v>79.30963629885902</c:v>
                </c:pt>
                <c:pt idx="131">
                  <c:v>73.10455378118624</c:v>
                </c:pt>
                <c:pt idx="132">
                  <c:v>66.86467745524294</c:v>
                </c:pt>
                <c:pt idx="133">
                  <c:v>60.59297716420972</c:v>
                </c:pt>
                <c:pt idx="134">
                  <c:v>54.29243789775097</c:v>
                </c:pt>
                <c:pt idx="135">
                  <c:v>47.96605837132147</c:v>
                </c:pt>
                <c:pt idx="136">
                  <c:v>41.6168495989402</c:v>
                </c:pt>
                <c:pt idx="137">
                  <c:v>35.24783346011085</c:v>
                </c:pt>
                <c:pt idx="138">
                  <c:v>28.86204126157073</c:v>
                </c:pt>
                <c:pt idx="139">
                  <c:v>22.46251229455302</c:v>
                </c:pt>
                <c:pt idx="140">
                  <c:v>16.05229238824868</c:v>
                </c:pt>
                <c:pt idx="141">
                  <c:v>9.634432460156768</c:v>
                </c:pt>
                <c:pt idx="142">
                  <c:v>3.211987064012935</c:v>
                </c:pt>
                <c:pt idx="143">
                  <c:v>-3.211987064012732</c:v>
                </c:pt>
                <c:pt idx="144">
                  <c:v>-9.634432460156566</c:v>
                </c:pt>
                <c:pt idx="145">
                  <c:v>-16.05229238824861</c:v>
                </c:pt>
                <c:pt idx="146">
                  <c:v>-22.46251229455294</c:v>
                </c:pt>
                <c:pt idx="147">
                  <c:v>-28.86204126157066</c:v>
                </c:pt>
                <c:pt idx="148">
                  <c:v>-35.24783346011077</c:v>
                </c:pt>
                <c:pt idx="149">
                  <c:v>-41.61684959894013</c:v>
                </c:pt>
                <c:pt idx="150">
                  <c:v>-47.9660583713214</c:v>
                </c:pt>
                <c:pt idx="151">
                  <c:v>-54.2924378977509</c:v>
                </c:pt>
                <c:pt idx="152">
                  <c:v>-60.59297716420966</c:v>
                </c:pt>
                <c:pt idx="153">
                  <c:v>-66.86467745524286</c:v>
                </c:pt>
                <c:pt idx="154">
                  <c:v>-73.10455378118616</c:v>
                </c:pt>
                <c:pt idx="155">
                  <c:v>-79.30963629885896</c:v>
                </c:pt>
                <c:pt idx="156">
                  <c:v>-85.47697172504897</c:v>
                </c:pt>
                <c:pt idx="157">
                  <c:v>-91.6036247421151</c:v>
                </c:pt>
                <c:pt idx="158">
                  <c:v>-97.68667939503968</c:v>
                </c:pt>
                <c:pt idx="159">
                  <c:v>-103.723240479265</c:v>
                </c:pt>
                <c:pt idx="160">
                  <c:v>-109.710434918654</c:v>
                </c:pt>
                <c:pt idx="161">
                  <c:v>-115.645413132919</c:v>
                </c:pt>
                <c:pt idx="162">
                  <c:v>-121.5253503938672</c:v>
                </c:pt>
                <c:pt idx="163">
                  <c:v>-127.3474481698188</c:v>
                </c:pt>
                <c:pt idx="164">
                  <c:v>-133.1089354575564</c:v>
                </c:pt>
                <c:pt idx="165">
                  <c:v>-138.8070701011718</c:v>
                </c:pt>
                <c:pt idx="166">
                  <c:v>-144.4391400971847</c:v>
                </c:pt>
                <c:pt idx="167">
                  <c:v>-150.002464885309</c:v>
                </c:pt>
                <c:pt idx="168">
                  <c:v>-155.4943966242539</c:v>
                </c:pt>
                <c:pt idx="169">
                  <c:v>-160.9123214519541</c:v>
                </c:pt>
                <c:pt idx="170">
                  <c:v>-166.2536607296252</c:v>
                </c:pt>
                <c:pt idx="171">
                  <c:v>-171.515872269057</c:v>
                </c:pt>
                <c:pt idx="172">
                  <c:v>-176.6964515425572</c:v>
                </c:pt>
                <c:pt idx="173">
                  <c:v>-181.7929328749708</c:v>
                </c:pt>
                <c:pt idx="174">
                  <c:v>-186.8028906172082</c:v>
                </c:pt>
                <c:pt idx="175">
                  <c:v>-191.7239403007223</c:v>
                </c:pt>
                <c:pt idx="176">
                  <c:v>-196.5537397723871</c:v>
                </c:pt>
                <c:pt idx="177">
                  <c:v>-201.289990309235</c:v>
                </c:pt>
                <c:pt idx="178">
                  <c:v>-205.930437712525</c:v>
                </c:pt>
                <c:pt idx="179">
                  <c:v>-210.4728733806188</c:v>
                </c:pt>
                <c:pt idx="180">
                  <c:v>-214.9151353601561</c:v>
                </c:pt>
                <c:pt idx="181">
                  <c:v>-219.2551093750266</c:v>
                </c:pt>
                <c:pt idx="182">
                  <c:v>-223.4907298326516</c:v>
                </c:pt>
                <c:pt idx="183">
                  <c:v>-227.6199808070933</c:v>
                </c:pt>
                <c:pt idx="184">
                  <c:v>-231.6408969985277</c:v>
                </c:pt>
                <c:pt idx="185">
                  <c:v>-235.5515646686196</c:v>
                </c:pt>
                <c:pt idx="186">
                  <c:v>-239.3501225513593</c:v>
                </c:pt>
                <c:pt idx="187">
                  <c:v>-243.0347627389235</c:v>
                </c:pt>
                <c:pt idx="188">
                  <c:v>-246.6037315421427</c:v>
                </c:pt>
                <c:pt idx="189">
                  <c:v>-250.055330325161</c:v>
                </c:pt>
                <c:pt idx="190">
                  <c:v>-253.3879163138957</c:v>
                </c:pt>
                <c:pt idx="191">
                  <c:v>-256.5999033779087</c:v>
                </c:pt>
                <c:pt idx="192">
                  <c:v>-259.6897627853176</c:v>
                </c:pt>
                <c:pt idx="193">
                  <c:v>-262.6560239303913</c:v>
                </c:pt>
                <c:pt idx="194">
                  <c:v>-265.4972750334765</c:v>
                </c:pt>
                <c:pt idx="195">
                  <c:v>-268.21216381293</c:v>
                </c:pt>
                <c:pt idx="196">
                  <c:v>-270.7993981287304</c:v>
                </c:pt>
                <c:pt idx="197">
                  <c:v>-273.2577465974679</c:v>
                </c:pt>
                <c:pt idx="198">
                  <c:v>-275.5860391784147</c:v>
                </c:pt>
                <c:pt idx="199">
                  <c:v>-277.7831677304025</c:v>
                </c:pt>
                <c:pt idx="200">
                  <c:v>-279.8480865392363</c:v>
                </c:pt>
                <c:pt idx="201">
                  <c:v>-281.7798128153991</c:v>
                </c:pt>
                <c:pt idx="202">
                  <c:v>-283.5774271618051</c:v>
                </c:pt>
                <c:pt idx="203">
                  <c:v>-285.2400740113841</c:v>
                </c:pt>
                <c:pt idx="204">
                  <c:v>-286.7669620342841</c:v>
                </c:pt>
                <c:pt idx="205">
                  <c:v>-288.1573645145023</c:v>
                </c:pt>
                <c:pt idx="206">
                  <c:v>-289.4106196957621</c:v>
                </c:pt>
                <c:pt idx="207">
                  <c:v>-290.5261310964733</c:v>
                </c:pt>
                <c:pt idx="208">
                  <c:v>-291.5033677936249</c:v>
                </c:pt>
                <c:pt idx="209">
                  <c:v>-292.3418646754763</c:v>
                </c:pt>
                <c:pt idx="210">
                  <c:v>-293.0412226629243</c:v>
                </c:pt>
                <c:pt idx="211">
                  <c:v>-293.6011088994442</c:v>
                </c:pt>
                <c:pt idx="212">
                  <c:v>-294.0212569095105</c:v>
                </c:pt>
                <c:pt idx="213">
                  <c:v>-294.3014667254258</c:v>
                </c:pt>
                <c:pt idx="214">
                  <c:v>-294.4416049824936</c:v>
                </c:pt>
                <c:pt idx="215">
                  <c:v>-294.4416049824936</c:v>
                </c:pt>
              </c:numCache>
            </c:numRef>
          </c:yVal>
          <c:smooth val="0"/>
        </c:ser>
        <c:ser>
          <c:idx val="61"/>
          <c:order val="61"/>
          <c:tx>
            <c:v>guard sense 30u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Sheet1!$FU$2:$FU$434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Sheet1!$FV$2:$FV$434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62"/>
          <c:order val="62"/>
          <c:tx>
            <c:v>sense 30u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Sheet1!$FX$2:$FX$434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Sheet1!$FY$2:$FY$434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63"/>
          <c:order val="63"/>
          <c:tx>
            <c:v>field 31v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Sheet1!$GA$2:$GA$434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xVal>
          <c:yVal>
            <c:numRef>
              <c:f>Sheet1!$GB$2:$GB$434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yVal>
          <c:smooth val="0"/>
        </c:ser>
        <c:ser>
          <c:idx val="64"/>
          <c:order val="64"/>
          <c:tx>
            <c:v>field 31u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Sheet1!$GD$2:$GD$434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xVal>
          <c:yVal>
            <c:numRef>
              <c:f>Sheet1!$GE$2:$GE$434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yVal>
          <c:smooth val="0"/>
        </c:ser>
        <c:ser>
          <c:idx val="65"/>
          <c:order val="65"/>
          <c:tx>
            <c:v>guard sense 31v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Sheet1!$GG$2:$GG$434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Sheet1!$GH$2:$GH$434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66"/>
          <c:order val="66"/>
          <c:tx>
            <c:v>sense 31v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Sheet1!$GJ$2:$GJ$434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Sheet1!$GK$2:$GK$434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67"/>
          <c:order val="67"/>
          <c:tx>
            <c:v>field 32u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Sheet1!$GM$2:$GM$434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xVal>
          <c:yVal>
            <c:numRef>
              <c:f>Sheet1!$GN$2:$GN$434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yVal>
          <c:smooth val="0"/>
        </c:ser>
        <c:ser>
          <c:idx val="68"/>
          <c:order val="68"/>
          <c:tx>
            <c:v>field 32v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Sheet1!$GP$2:$GP$434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xVal>
          <c:yVal>
            <c:numRef>
              <c:f>Sheet1!$GQ$2:$GQ$434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yVal>
          <c:smooth val="0"/>
        </c:ser>
        <c:ser>
          <c:idx val="69"/>
          <c:order val="69"/>
          <c:tx>
            <c:v>guard sense 32u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Sheet1!$GS$2:$GS$434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Sheet1!$GT$2:$GT$434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70"/>
          <c:order val="70"/>
          <c:tx>
            <c:v>sense 32u</c:v>
          </c:tx>
          <c:spPr>
            <a:ln w="47625">
              <a:noFill/>
            </a:ln>
            <a:effectLst/>
          </c:spPr>
          <c:marker>
            <c:symbol val="plus"/>
            <c:size val="4"/>
            <c:spPr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Sheet1!$GV$2:$GV$434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xVal>
          <c:yVal>
            <c:numRef>
              <c:f>Sheet1!$GW$2:$GW$434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</c:numCache>
            </c:numRef>
          </c:yVal>
          <c:smooth val="0"/>
        </c:ser>
        <c:ser>
          <c:idx val="71"/>
          <c:order val="71"/>
          <c:tx>
            <c:v>field 33v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/>
            </c:spPr>
          </c:marker>
          <c:xVal>
            <c:numRef>
              <c:f>Sheet1!$GY$2:$GY$434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xVal>
          <c:yVal>
            <c:numRef>
              <c:f>Sheet1!$GZ$2:$GZ$434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</c:numCache>
            </c:numRef>
          </c:yVal>
          <c:smooth val="0"/>
        </c:ser>
        <c:ser>
          <c:idx val="72"/>
          <c:order val="72"/>
          <c:tx>
            <c:v>field 33u</c:v>
          </c:tx>
          <c:spPr>
            <a:ln w="4762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Sheet1!$HB$2:$HB$434</c:f>
              <c:numCache>
                <c:formatCode>General</c:formatCode>
                <c:ptCount val="433"/>
                <c:pt idx="0">
                  <c:v>290.7005769853899</c:v>
                </c:pt>
                <c:pt idx="1">
                  <c:v>290.4930239232428</c:v>
                </c:pt>
                <c:pt idx="2">
                  <c:v>290.1472119147575</c:v>
                </c:pt>
                <c:pt idx="3">
                  <c:v>289.6633055477211</c:v>
                </c:pt>
                <c:pt idx="4">
                  <c:v>289.041535135356</c:v>
                </c:pt>
                <c:pt idx="5">
                  <c:v>288.2821966067033</c:v>
                </c:pt>
                <c:pt idx="6">
                  <c:v>287.3856513657773</c:v>
                </c:pt>
                <c:pt idx="7">
                  <c:v>286.3523261195557</c:v>
                </c:pt>
                <c:pt idx="8">
                  <c:v>285.1827126748912</c:v>
                </c:pt>
                <c:pt idx="9">
                  <c:v>283.8773677044373</c:v>
                </c:pt>
                <c:pt idx="10">
                  <c:v>282.4369124817027</c:v>
                </c:pt>
                <c:pt idx="11">
                  <c:v>280.8620325853586</c:v>
                </c:pt>
                <c:pt idx="12">
                  <c:v>279.1534775729406</c:v>
                </c:pt>
                <c:pt idx="13">
                  <c:v>277.3120606240994</c:v>
                </c:pt>
                <c:pt idx="14">
                  <c:v>275.3386581535719</c:v>
                </c:pt>
                <c:pt idx="15">
                  <c:v>273.234209394055</c:v>
                </c:pt>
                <c:pt idx="16">
                  <c:v>270.9997159491816</c:v>
                </c:pt>
                <c:pt idx="17">
                  <c:v>268.6362413168118</c:v>
                </c:pt>
                <c:pt idx="18">
                  <c:v>266.1449103828651</c:v>
                </c:pt>
                <c:pt idx="19">
                  <c:v>263.5269088859362</c:v>
                </c:pt>
                <c:pt idx="20">
                  <c:v>260.783482852947</c:v>
                </c:pt>
                <c:pt idx="21">
                  <c:v>257.9159380061058</c:v>
                </c:pt>
                <c:pt idx="22">
                  <c:v>254.925639141454</c:v>
                </c:pt>
                <c:pt idx="23">
                  <c:v>251.8140094792972</c:v>
                </c:pt>
                <c:pt idx="24">
                  <c:v>248.5825299868292</c:v>
                </c:pt>
                <c:pt idx="25">
                  <c:v>245.2327386732721</c:v>
                </c:pt>
                <c:pt idx="26">
                  <c:v>241.766229857867</c:v>
                </c:pt>
                <c:pt idx="27">
                  <c:v>238.1846534110647</c:v>
                </c:pt>
                <c:pt idx="28">
                  <c:v>234.4897139692762</c:v>
                </c:pt>
                <c:pt idx="29">
                  <c:v>230.6831701235586</c:v>
                </c:pt>
                <c:pt idx="30">
                  <c:v>226.7668335826207</c:v>
                </c:pt>
                <c:pt idx="31">
                  <c:v>222.742568310548</c:v>
                </c:pt>
                <c:pt idx="32">
                  <c:v>218.6122896396565</c:v>
                </c:pt>
                <c:pt idx="33">
                  <c:v>214.3779633588984</c:v>
                </c:pt>
                <c:pt idx="34">
                  <c:v>210.0416047782529</c:v>
                </c:pt>
                <c:pt idx="35">
                  <c:v>205.6052777695482</c:v>
                </c:pt>
                <c:pt idx="36">
                  <c:v>201.0710937841695</c:v>
                </c:pt>
                <c:pt idx="37">
                  <c:v>196.4412108481235</c:v>
                </c:pt>
                <c:pt idx="38">
                  <c:v>191.7178325349341</c:v>
                </c:pt>
                <c:pt idx="39">
                  <c:v>186.903206916861</c:v>
                </c:pt>
                <c:pt idx="40">
                  <c:v>181.9996254949391</c:v>
                </c:pt>
                <c:pt idx="41">
                  <c:v>177.0094221083483</c:v>
                </c:pt>
                <c:pt idx="42">
                  <c:v>171.9349718236321</c:v>
                </c:pt>
                <c:pt idx="43">
                  <c:v>166.7786898042945</c:v>
                </c:pt>
                <c:pt idx="44">
                  <c:v>161.5430301613137</c:v>
                </c:pt>
                <c:pt idx="45">
                  <c:v>156.2304847851173</c:v>
                </c:pt>
                <c:pt idx="46">
                  <c:v>150.8435821595777</c:v>
                </c:pt>
                <c:pt idx="47">
                  <c:v>145.3848861585912</c:v>
                </c:pt>
                <c:pt idx="48">
                  <c:v>139.8569948258122</c:v>
                </c:pt>
                <c:pt idx="49">
                  <c:v>134.2625391381256</c:v>
                </c:pt>
                <c:pt idx="50">
                  <c:v>128.6041817534438</c:v>
                </c:pt>
                <c:pt idx="51">
                  <c:v>122.8846157434266</c:v>
                </c:pt>
                <c:pt idx="52">
                  <c:v>117.1065633117239</c:v>
                </c:pt>
                <c:pt idx="53">
                  <c:v>111.272774498355</c:v>
                </c:pt>
                <c:pt idx="54">
                  <c:v>105.3860258708382</c:v>
                </c:pt>
                <c:pt idx="55">
                  <c:v>99.44911920269481</c:v>
                </c:pt>
                <c:pt idx="56">
                  <c:v>93.46488013995717</c:v>
                </c:pt>
                <c:pt idx="57">
                  <c:v>87.43615685631384</c:v>
                </c:pt>
                <c:pt idx="58">
                  <c:v>81.36581869753324</c:v>
                </c:pt>
                <c:pt idx="59">
                  <c:v>75.25675481581052</c:v>
                </c:pt>
                <c:pt idx="60">
                  <c:v>69.11187279468768</c:v>
                </c:pt>
                <c:pt idx="61">
                  <c:v>62.93409726520104</c:v>
                </c:pt>
                <c:pt idx="62">
                  <c:v>56.72636851391543</c:v>
                </c:pt>
                <c:pt idx="63">
                  <c:v>50.49164108350699</c:v>
                </c:pt>
                <c:pt idx="64">
                  <c:v>44.23288236656092</c:v>
                </c:pt>
                <c:pt idx="65">
                  <c:v>37.95307119325322</c:v>
                </c:pt>
                <c:pt idx="66">
                  <c:v>31.65519641358898</c:v>
                </c:pt>
                <c:pt idx="67">
                  <c:v>25.34225547487154</c:v>
                </c:pt>
                <c:pt idx="68">
                  <c:v>19.01725299507995</c:v>
                </c:pt>
                <c:pt idx="69">
                  <c:v>12.68319933283373</c:v>
                </c:pt>
                <c:pt idx="70">
                  <c:v>6.343109154624857</c:v>
                </c:pt>
                <c:pt idx="71">
                  <c:v>1.78118068644264E-14</c:v>
                </c:pt>
                <c:pt idx="72">
                  <c:v>-6.34310915462482</c:v>
                </c:pt>
                <c:pt idx="73">
                  <c:v>-12.6831993328337</c:v>
                </c:pt>
                <c:pt idx="74">
                  <c:v>-19.01725299507991</c:v>
                </c:pt>
                <c:pt idx="75">
                  <c:v>-25.34225547487144</c:v>
                </c:pt>
                <c:pt idx="76">
                  <c:v>-31.65519641358888</c:v>
                </c:pt>
                <c:pt idx="77">
                  <c:v>-37.95307119325319</c:v>
                </c:pt>
                <c:pt idx="78">
                  <c:v>-44.23288236656088</c:v>
                </c:pt>
                <c:pt idx="79">
                  <c:v>-50.49164108350696</c:v>
                </c:pt>
                <c:pt idx="80">
                  <c:v>-56.72636851391539</c:v>
                </c:pt>
                <c:pt idx="81">
                  <c:v>-62.93409726520101</c:v>
                </c:pt>
                <c:pt idx="82">
                  <c:v>-69.11187279468766</c:v>
                </c:pt>
                <c:pt idx="83">
                  <c:v>-75.25675481581048</c:v>
                </c:pt>
                <c:pt idx="84">
                  <c:v>-81.36581869753316</c:v>
                </c:pt>
                <c:pt idx="85">
                  <c:v>-87.43615685631374</c:v>
                </c:pt>
                <c:pt idx="86">
                  <c:v>-93.46488013995714</c:v>
                </c:pt>
                <c:pt idx="87">
                  <c:v>-99.44911920269478</c:v>
                </c:pt>
                <c:pt idx="88">
                  <c:v>-105.3860258708382</c:v>
                </c:pt>
                <c:pt idx="89">
                  <c:v>-111.272774498355</c:v>
                </c:pt>
                <c:pt idx="90">
                  <c:v>-117.1065633117239</c:v>
                </c:pt>
                <c:pt idx="91">
                  <c:v>-122.8846157434265</c:v>
                </c:pt>
                <c:pt idx="92">
                  <c:v>-128.6041817534438</c:v>
                </c:pt>
                <c:pt idx="93">
                  <c:v>-134.2625391381255</c:v>
                </c:pt>
                <c:pt idx="94">
                  <c:v>-139.8569948258122</c:v>
                </c:pt>
                <c:pt idx="95">
                  <c:v>-145.3848861585911</c:v>
                </c:pt>
                <c:pt idx="96">
                  <c:v>-150.8435821595776</c:v>
                </c:pt>
                <c:pt idx="97">
                  <c:v>-156.2304847851172</c:v>
                </c:pt>
                <c:pt idx="98">
                  <c:v>-161.5430301613136</c:v>
                </c:pt>
                <c:pt idx="99">
                  <c:v>-166.7786898042945</c:v>
                </c:pt>
                <c:pt idx="100">
                  <c:v>-171.9349718236321</c:v>
                </c:pt>
                <c:pt idx="101">
                  <c:v>-177.0094221083483</c:v>
                </c:pt>
                <c:pt idx="102">
                  <c:v>-181.9996254949391</c:v>
                </c:pt>
                <c:pt idx="103">
                  <c:v>-186.903206916861</c:v>
                </c:pt>
                <c:pt idx="104">
                  <c:v>-191.7178325349341</c:v>
                </c:pt>
                <c:pt idx="105">
                  <c:v>-196.4412108481235</c:v>
                </c:pt>
                <c:pt idx="106">
                  <c:v>-201.0710937841695</c:v>
                </c:pt>
                <c:pt idx="107">
                  <c:v>-205.6052777695481</c:v>
                </c:pt>
                <c:pt idx="108">
                  <c:v>-210.0416047782529</c:v>
                </c:pt>
                <c:pt idx="109">
                  <c:v>-214.3779633588983</c:v>
                </c:pt>
                <c:pt idx="110">
                  <c:v>-218.6122896396565</c:v>
                </c:pt>
                <c:pt idx="111">
                  <c:v>-222.742568310548</c:v>
                </c:pt>
                <c:pt idx="112">
                  <c:v>-226.7668335826207</c:v>
                </c:pt>
                <c:pt idx="113">
                  <c:v>-230.6831701235585</c:v>
                </c:pt>
                <c:pt idx="114">
                  <c:v>-234.4897139692761</c:v>
                </c:pt>
                <c:pt idx="115">
                  <c:v>-238.1846534110646</c:v>
                </c:pt>
                <c:pt idx="116">
                  <c:v>-241.766229857867</c:v>
                </c:pt>
                <c:pt idx="117">
                  <c:v>-245.232738673272</c:v>
                </c:pt>
                <c:pt idx="118">
                  <c:v>-248.5825299868292</c:v>
                </c:pt>
                <c:pt idx="119">
                  <c:v>-251.8140094792972</c:v>
                </c:pt>
                <c:pt idx="120">
                  <c:v>-254.925639141454</c:v>
                </c:pt>
                <c:pt idx="121">
                  <c:v>-257.9159380061058</c:v>
                </c:pt>
                <c:pt idx="122">
                  <c:v>-260.783482852947</c:v>
                </c:pt>
                <c:pt idx="123">
                  <c:v>-263.5269088859362</c:v>
                </c:pt>
                <c:pt idx="124">
                  <c:v>-266.144910382865</c:v>
                </c:pt>
                <c:pt idx="125">
                  <c:v>-268.6362413168118</c:v>
                </c:pt>
                <c:pt idx="126">
                  <c:v>-270.9997159491816</c:v>
                </c:pt>
                <c:pt idx="127">
                  <c:v>-273.234209394055</c:v>
                </c:pt>
                <c:pt idx="128">
                  <c:v>-275.3386581535719</c:v>
                </c:pt>
                <c:pt idx="129">
                  <c:v>-277.3120606240994</c:v>
                </c:pt>
                <c:pt idx="130">
                  <c:v>-279.1534775729406</c:v>
                </c:pt>
                <c:pt idx="131">
                  <c:v>-280.8620325853586</c:v>
                </c:pt>
                <c:pt idx="132">
                  <c:v>-282.4369124817027</c:v>
                </c:pt>
                <c:pt idx="133">
                  <c:v>-283.8773677044373</c:v>
                </c:pt>
                <c:pt idx="134">
                  <c:v>-285.1827126748912</c:v>
                </c:pt>
                <c:pt idx="135">
                  <c:v>-286.3523261195557</c:v>
                </c:pt>
                <c:pt idx="136">
                  <c:v>-287.3856513657773</c:v>
                </c:pt>
                <c:pt idx="137">
                  <c:v>-288.2821966067033</c:v>
                </c:pt>
                <c:pt idx="138">
                  <c:v>-289.041535135356</c:v>
                </c:pt>
                <c:pt idx="139">
                  <c:v>-289.6633055477211</c:v>
                </c:pt>
                <c:pt idx="140">
                  <c:v>-290.1472119147575</c:v>
                </c:pt>
                <c:pt idx="141">
                  <c:v>-290.4930239232428</c:v>
                </c:pt>
                <c:pt idx="142">
                  <c:v>-290.7005769853899</c:v>
                </c:pt>
                <c:pt idx="143">
                  <c:v>-290.7697723171824</c:v>
                </c:pt>
                <c:pt idx="144">
                  <c:v>-290.7005769853899</c:v>
                </c:pt>
                <c:pt idx="145">
                  <c:v>-290.4930239232428</c:v>
                </c:pt>
                <c:pt idx="146">
                  <c:v>-290.1472119147575</c:v>
                </c:pt>
                <c:pt idx="147">
                  <c:v>-289.6633055477211</c:v>
                </c:pt>
                <c:pt idx="148">
                  <c:v>-289.041535135356</c:v>
                </c:pt>
                <c:pt idx="149">
                  <c:v>-288.2821966067033</c:v>
                </c:pt>
                <c:pt idx="150">
                  <c:v>-287.3856513657773</c:v>
                </c:pt>
                <c:pt idx="151">
                  <c:v>-286.3523261195557</c:v>
                </c:pt>
                <c:pt idx="152">
                  <c:v>-285.1827126748912</c:v>
                </c:pt>
                <c:pt idx="153">
                  <c:v>-283.8773677044373</c:v>
                </c:pt>
                <c:pt idx="154">
                  <c:v>-282.4369124817027</c:v>
                </c:pt>
                <c:pt idx="155">
                  <c:v>-280.8620325853586</c:v>
                </c:pt>
                <c:pt idx="156">
                  <c:v>-279.1534775729406</c:v>
                </c:pt>
                <c:pt idx="157">
                  <c:v>-277.3120606240994</c:v>
                </c:pt>
                <c:pt idx="158">
                  <c:v>-275.3386581535719</c:v>
                </c:pt>
                <c:pt idx="159">
                  <c:v>-273.234209394055</c:v>
                </c:pt>
                <c:pt idx="160">
                  <c:v>-270.9997159491816</c:v>
                </c:pt>
                <c:pt idx="161">
                  <c:v>-268.6362413168118</c:v>
                </c:pt>
                <c:pt idx="162">
                  <c:v>-266.1449103828651</c:v>
                </c:pt>
                <c:pt idx="163">
                  <c:v>-263.5269088859362</c:v>
                </c:pt>
                <c:pt idx="164">
                  <c:v>-260.783482852947</c:v>
                </c:pt>
                <c:pt idx="165">
                  <c:v>-257.9159380061058</c:v>
                </c:pt>
                <c:pt idx="166">
                  <c:v>-254.925639141454</c:v>
                </c:pt>
                <c:pt idx="167">
                  <c:v>-251.8140094792972</c:v>
                </c:pt>
                <c:pt idx="168">
                  <c:v>-248.5825299868292</c:v>
                </c:pt>
                <c:pt idx="169">
                  <c:v>-245.2327386732721</c:v>
                </c:pt>
                <c:pt idx="170">
                  <c:v>-241.7662298578671</c:v>
                </c:pt>
                <c:pt idx="171">
                  <c:v>-238.1846534110647</c:v>
                </c:pt>
                <c:pt idx="172">
                  <c:v>-234.4897139692762</c:v>
                </c:pt>
                <c:pt idx="173">
                  <c:v>-230.6831701235586</c:v>
                </c:pt>
                <c:pt idx="174">
                  <c:v>-226.7668335826207</c:v>
                </c:pt>
                <c:pt idx="175">
                  <c:v>-222.742568310548</c:v>
                </c:pt>
                <c:pt idx="176">
                  <c:v>-218.6122896396565</c:v>
                </c:pt>
                <c:pt idx="177">
                  <c:v>-214.3779633588984</c:v>
                </c:pt>
                <c:pt idx="178">
                  <c:v>-210.0416047782529</c:v>
                </c:pt>
                <c:pt idx="179">
                  <c:v>-205.6052777695482</c:v>
                </c:pt>
                <c:pt idx="180">
                  <c:v>-201.0710937841696</c:v>
                </c:pt>
                <c:pt idx="181">
                  <c:v>-196.4412108481235</c:v>
                </c:pt>
                <c:pt idx="182">
                  <c:v>-191.7178325349341</c:v>
                </c:pt>
                <c:pt idx="183">
                  <c:v>-186.903206916861</c:v>
                </c:pt>
                <c:pt idx="184">
                  <c:v>-181.9996254949391</c:v>
                </c:pt>
                <c:pt idx="185">
                  <c:v>-177.0094221083484</c:v>
                </c:pt>
                <c:pt idx="186">
                  <c:v>-171.934971823632</c:v>
                </c:pt>
                <c:pt idx="187">
                  <c:v>-166.7786898042946</c:v>
                </c:pt>
                <c:pt idx="188">
                  <c:v>-161.5430301613137</c:v>
                </c:pt>
                <c:pt idx="189">
                  <c:v>-156.2304847851174</c:v>
                </c:pt>
                <c:pt idx="190">
                  <c:v>-150.8435821595777</c:v>
                </c:pt>
                <c:pt idx="191">
                  <c:v>-145.3848861585913</c:v>
                </c:pt>
                <c:pt idx="192">
                  <c:v>-139.8569948258122</c:v>
                </c:pt>
                <c:pt idx="193">
                  <c:v>-134.2625391381257</c:v>
                </c:pt>
                <c:pt idx="194">
                  <c:v>-128.6041817534438</c:v>
                </c:pt>
                <c:pt idx="195">
                  <c:v>-122.8846157434267</c:v>
                </c:pt>
                <c:pt idx="196">
                  <c:v>-117.1065633117239</c:v>
                </c:pt>
                <c:pt idx="197">
                  <c:v>-111.2727744983552</c:v>
                </c:pt>
                <c:pt idx="198">
                  <c:v>-105.3860258708382</c:v>
                </c:pt>
                <c:pt idx="199">
                  <c:v>-99.44911920269497</c:v>
                </c:pt>
                <c:pt idx="200">
                  <c:v>-93.46488013995721</c:v>
                </c:pt>
                <c:pt idx="201">
                  <c:v>-87.43615685631374</c:v>
                </c:pt>
                <c:pt idx="202">
                  <c:v>-81.36581869753329</c:v>
                </c:pt>
                <c:pt idx="203">
                  <c:v>-75.25675481581048</c:v>
                </c:pt>
                <c:pt idx="204">
                  <c:v>-69.11187279468778</c:v>
                </c:pt>
                <c:pt idx="205">
                  <c:v>-62.93409726520102</c:v>
                </c:pt>
                <c:pt idx="206">
                  <c:v>-56.72636851391553</c:v>
                </c:pt>
                <c:pt idx="207">
                  <c:v>-50.49164108350697</c:v>
                </c:pt>
                <c:pt idx="208">
                  <c:v>-44.23288236656101</c:v>
                </c:pt>
                <c:pt idx="209">
                  <c:v>-37.95307119325319</c:v>
                </c:pt>
                <c:pt idx="210">
                  <c:v>-31.65519641358907</c:v>
                </c:pt>
                <c:pt idx="211">
                  <c:v>-25.34225547487151</c:v>
                </c:pt>
                <c:pt idx="212">
                  <c:v>-19.01725299508012</c:v>
                </c:pt>
                <c:pt idx="213">
                  <c:v>-12.68319933283377</c:v>
                </c:pt>
                <c:pt idx="214">
                  <c:v>-6.343109154625022</c:v>
                </c:pt>
                <c:pt idx="215">
                  <c:v>-5.34354205932791E-14</c:v>
                </c:pt>
                <c:pt idx="216">
                  <c:v>6.343109154624657</c:v>
                </c:pt>
                <c:pt idx="217">
                  <c:v>12.68319933283366</c:v>
                </c:pt>
                <c:pt idx="218">
                  <c:v>19.01725299507975</c:v>
                </c:pt>
                <c:pt idx="219">
                  <c:v>25.3422554748714</c:v>
                </c:pt>
                <c:pt idx="220">
                  <c:v>31.65519641358897</c:v>
                </c:pt>
                <c:pt idx="221">
                  <c:v>37.95307119325309</c:v>
                </c:pt>
                <c:pt idx="222">
                  <c:v>44.2328823665609</c:v>
                </c:pt>
                <c:pt idx="223">
                  <c:v>50.49164108350686</c:v>
                </c:pt>
                <c:pt idx="224">
                  <c:v>56.72636851391542</c:v>
                </c:pt>
                <c:pt idx="225">
                  <c:v>62.93409726520091</c:v>
                </c:pt>
                <c:pt idx="226">
                  <c:v>69.11187279468767</c:v>
                </c:pt>
                <c:pt idx="227">
                  <c:v>75.2567548158104</c:v>
                </c:pt>
                <c:pt idx="228">
                  <c:v>81.36581869753317</c:v>
                </c:pt>
                <c:pt idx="229">
                  <c:v>87.43615685631364</c:v>
                </c:pt>
                <c:pt idx="230">
                  <c:v>93.46488013995711</c:v>
                </c:pt>
                <c:pt idx="231">
                  <c:v>99.44911920269461</c:v>
                </c:pt>
                <c:pt idx="232">
                  <c:v>105.3860258708381</c:v>
                </c:pt>
                <c:pt idx="233">
                  <c:v>111.2727744983548</c:v>
                </c:pt>
                <c:pt idx="234">
                  <c:v>117.1065633117238</c:v>
                </c:pt>
                <c:pt idx="235">
                  <c:v>122.8846157434264</c:v>
                </c:pt>
                <c:pt idx="236">
                  <c:v>128.6041817534438</c:v>
                </c:pt>
                <c:pt idx="237">
                  <c:v>134.2625391381256</c:v>
                </c:pt>
                <c:pt idx="238">
                  <c:v>139.8569948258121</c:v>
                </c:pt>
                <c:pt idx="239">
                  <c:v>145.3848861585912</c:v>
                </c:pt>
                <c:pt idx="240">
                  <c:v>150.8435821595776</c:v>
                </c:pt>
                <c:pt idx="241">
                  <c:v>156.2304847851173</c:v>
                </c:pt>
                <c:pt idx="242">
                  <c:v>161.5430301613136</c:v>
                </c:pt>
                <c:pt idx="243">
                  <c:v>166.7786898042945</c:v>
                </c:pt>
                <c:pt idx="244">
                  <c:v>171.9349718236319</c:v>
                </c:pt>
                <c:pt idx="245">
                  <c:v>177.0094221083483</c:v>
                </c:pt>
                <c:pt idx="246">
                  <c:v>181.999625494939</c:v>
                </c:pt>
                <c:pt idx="247">
                  <c:v>186.9032069168609</c:v>
                </c:pt>
                <c:pt idx="248">
                  <c:v>191.7178325349339</c:v>
                </c:pt>
                <c:pt idx="249">
                  <c:v>196.4412108481235</c:v>
                </c:pt>
                <c:pt idx="250">
                  <c:v>201.0710937841694</c:v>
                </c:pt>
                <c:pt idx="251">
                  <c:v>205.6052777695481</c:v>
                </c:pt>
                <c:pt idx="252">
                  <c:v>210.0416047782528</c:v>
                </c:pt>
                <c:pt idx="253">
                  <c:v>214.3779633588983</c:v>
                </c:pt>
                <c:pt idx="254">
                  <c:v>218.6122896396564</c:v>
                </c:pt>
                <c:pt idx="255">
                  <c:v>222.742568310548</c:v>
                </c:pt>
                <c:pt idx="256">
                  <c:v>226.7668335826207</c:v>
                </c:pt>
                <c:pt idx="257">
                  <c:v>230.6831701235585</c:v>
                </c:pt>
                <c:pt idx="258">
                  <c:v>234.4897139692762</c:v>
                </c:pt>
                <c:pt idx="259">
                  <c:v>238.1846534110646</c:v>
                </c:pt>
                <c:pt idx="260">
                  <c:v>241.766229857867</c:v>
                </c:pt>
                <c:pt idx="261">
                  <c:v>245.232738673272</c:v>
                </c:pt>
                <c:pt idx="262">
                  <c:v>248.5825299868292</c:v>
                </c:pt>
                <c:pt idx="263">
                  <c:v>251.8140094792971</c:v>
                </c:pt>
                <c:pt idx="264">
                  <c:v>254.925639141454</c:v>
                </c:pt>
                <c:pt idx="265">
                  <c:v>257.9159380061057</c:v>
                </c:pt>
                <c:pt idx="266">
                  <c:v>260.783482852947</c:v>
                </c:pt>
                <c:pt idx="267">
                  <c:v>263.5269088859361</c:v>
                </c:pt>
                <c:pt idx="268">
                  <c:v>266.144910382865</c:v>
                </c:pt>
                <c:pt idx="269">
                  <c:v>268.6362413168117</c:v>
                </c:pt>
                <c:pt idx="270">
                  <c:v>270.9997159491816</c:v>
                </c:pt>
                <c:pt idx="271">
                  <c:v>273.234209394055</c:v>
                </c:pt>
                <c:pt idx="272">
                  <c:v>275.3386581535719</c:v>
                </c:pt>
                <c:pt idx="273">
                  <c:v>277.3120606240993</c:v>
                </c:pt>
                <c:pt idx="274">
                  <c:v>279.1534775729406</c:v>
                </c:pt>
                <c:pt idx="275">
                  <c:v>280.8620325853586</c:v>
                </c:pt>
                <c:pt idx="276">
                  <c:v>282.4369124817027</c:v>
                </c:pt>
                <c:pt idx="277">
                  <c:v>283.8773677044373</c:v>
                </c:pt>
                <c:pt idx="278">
                  <c:v>285.1827126748912</c:v>
                </c:pt>
                <c:pt idx="279">
                  <c:v>286.3523261195557</c:v>
                </c:pt>
                <c:pt idx="280">
                  <c:v>287.3856513657773</c:v>
                </c:pt>
                <c:pt idx="281">
                  <c:v>288.2821966067033</c:v>
                </c:pt>
                <c:pt idx="282">
                  <c:v>289.041535135356</c:v>
                </c:pt>
                <c:pt idx="283">
                  <c:v>289.6633055477211</c:v>
                </c:pt>
                <c:pt idx="284">
                  <c:v>290.1472119147575</c:v>
                </c:pt>
                <c:pt idx="285">
                  <c:v>290.4930239232428</c:v>
                </c:pt>
                <c:pt idx="286">
                  <c:v>290.7005769853899</c:v>
                </c:pt>
                <c:pt idx="287">
                  <c:v>290.7697723171824</c:v>
                </c:pt>
                <c:pt idx="288">
                  <c:v>290.7005769853899</c:v>
                </c:pt>
                <c:pt idx="289">
                  <c:v>290.4930239232428</c:v>
                </c:pt>
                <c:pt idx="290">
                  <c:v>290.1472119147575</c:v>
                </c:pt>
                <c:pt idx="291">
                  <c:v>289.6633055477211</c:v>
                </c:pt>
                <c:pt idx="292">
                  <c:v>289.041535135356</c:v>
                </c:pt>
                <c:pt idx="293">
                  <c:v>288.2821966067033</c:v>
                </c:pt>
                <c:pt idx="294">
                  <c:v>287.3856513657773</c:v>
                </c:pt>
                <c:pt idx="295">
                  <c:v>286.3523261195557</c:v>
                </c:pt>
                <c:pt idx="296">
                  <c:v>285.1827126748912</c:v>
                </c:pt>
                <c:pt idx="297">
                  <c:v>283.8773677044373</c:v>
                </c:pt>
                <c:pt idx="298">
                  <c:v>282.4369124817027</c:v>
                </c:pt>
                <c:pt idx="299">
                  <c:v>280.8620325853586</c:v>
                </c:pt>
                <c:pt idx="300">
                  <c:v>279.1534775729406</c:v>
                </c:pt>
                <c:pt idx="301">
                  <c:v>277.3120606240994</c:v>
                </c:pt>
                <c:pt idx="302">
                  <c:v>275.3386581535719</c:v>
                </c:pt>
                <c:pt idx="303">
                  <c:v>273.2342093940551</c:v>
                </c:pt>
                <c:pt idx="304">
                  <c:v>270.9997159491816</c:v>
                </c:pt>
                <c:pt idx="305">
                  <c:v>268.6362413168118</c:v>
                </c:pt>
                <c:pt idx="306">
                  <c:v>266.1449103828651</c:v>
                </c:pt>
                <c:pt idx="307">
                  <c:v>263.5269088859362</c:v>
                </c:pt>
                <c:pt idx="308">
                  <c:v>260.783482852947</c:v>
                </c:pt>
                <c:pt idx="309">
                  <c:v>257.9159380061059</c:v>
                </c:pt>
                <c:pt idx="310">
                  <c:v>254.9256391414541</c:v>
                </c:pt>
                <c:pt idx="311">
                  <c:v>251.8140094792972</c:v>
                </c:pt>
                <c:pt idx="312">
                  <c:v>248.5825299868292</c:v>
                </c:pt>
                <c:pt idx="313">
                  <c:v>245.2327386732721</c:v>
                </c:pt>
                <c:pt idx="314">
                  <c:v>241.7662298578671</c:v>
                </c:pt>
                <c:pt idx="315">
                  <c:v>238.1846534110647</c:v>
                </c:pt>
                <c:pt idx="316">
                  <c:v>234.4897139692763</c:v>
                </c:pt>
                <c:pt idx="317">
                  <c:v>230.6831701235586</c:v>
                </c:pt>
                <c:pt idx="318">
                  <c:v>226.7668335826208</c:v>
                </c:pt>
                <c:pt idx="319">
                  <c:v>222.7425683105481</c:v>
                </c:pt>
                <c:pt idx="320">
                  <c:v>218.6122896396566</c:v>
                </c:pt>
                <c:pt idx="321">
                  <c:v>214.3779633588984</c:v>
                </c:pt>
                <c:pt idx="322">
                  <c:v>210.0416047782531</c:v>
                </c:pt>
                <c:pt idx="323">
                  <c:v>205.6052777695482</c:v>
                </c:pt>
                <c:pt idx="324">
                  <c:v>201.0710937841697</c:v>
                </c:pt>
                <c:pt idx="325">
                  <c:v>196.4412108481236</c:v>
                </c:pt>
                <c:pt idx="326">
                  <c:v>191.7178325349342</c:v>
                </c:pt>
                <c:pt idx="327">
                  <c:v>186.903206916861</c:v>
                </c:pt>
                <c:pt idx="328">
                  <c:v>181.9996254949393</c:v>
                </c:pt>
                <c:pt idx="329">
                  <c:v>177.0094221083484</c:v>
                </c:pt>
                <c:pt idx="330">
                  <c:v>171.934971823632</c:v>
                </c:pt>
                <c:pt idx="331">
                  <c:v>166.7786898042947</c:v>
                </c:pt>
                <c:pt idx="332">
                  <c:v>161.5430301613137</c:v>
                </c:pt>
                <c:pt idx="333">
                  <c:v>156.2304847851174</c:v>
                </c:pt>
                <c:pt idx="334">
                  <c:v>150.8435821595777</c:v>
                </c:pt>
                <c:pt idx="335">
                  <c:v>145.3848861585914</c:v>
                </c:pt>
                <c:pt idx="336">
                  <c:v>139.8569948258123</c:v>
                </c:pt>
                <c:pt idx="337">
                  <c:v>134.2625391381257</c:v>
                </c:pt>
                <c:pt idx="338">
                  <c:v>128.6041817534439</c:v>
                </c:pt>
                <c:pt idx="339">
                  <c:v>122.8846157434267</c:v>
                </c:pt>
                <c:pt idx="340">
                  <c:v>117.106563311724</c:v>
                </c:pt>
                <c:pt idx="341">
                  <c:v>111.2727744983552</c:v>
                </c:pt>
                <c:pt idx="342">
                  <c:v>105.3860258708382</c:v>
                </c:pt>
                <c:pt idx="343">
                  <c:v>99.449119202695</c:v>
                </c:pt>
                <c:pt idx="344">
                  <c:v>93.46488013995724</c:v>
                </c:pt>
                <c:pt idx="345">
                  <c:v>87.43615685631403</c:v>
                </c:pt>
                <c:pt idx="346">
                  <c:v>81.36581869753333</c:v>
                </c:pt>
                <c:pt idx="347">
                  <c:v>75.25675481581052</c:v>
                </c:pt>
                <c:pt idx="348">
                  <c:v>69.11187279468781</c:v>
                </c:pt>
                <c:pt idx="349">
                  <c:v>62.93409726520105</c:v>
                </c:pt>
                <c:pt idx="350">
                  <c:v>56.72636851391556</c:v>
                </c:pt>
                <c:pt idx="351">
                  <c:v>50.49164108350701</c:v>
                </c:pt>
                <c:pt idx="352">
                  <c:v>44.23288236656105</c:v>
                </c:pt>
                <c:pt idx="353">
                  <c:v>37.95307119325323</c:v>
                </c:pt>
                <c:pt idx="354">
                  <c:v>31.65519641358911</c:v>
                </c:pt>
                <c:pt idx="355">
                  <c:v>25.34225547487155</c:v>
                </c:pt>
                <c:pt idx="356">
                  <c:v>19.01725299508015</c:v>
                </c:pt>
                <c:pt idx="357">
                  <c:v>12.68319933283381</c:v>
                </c:pt>
                <c:pt idx="358">
                  <c:v>6.343109154625058</c:v>
                </c:pt>
                <c:pt idx="359">
                  <c:v>8.90590343221318E-14</c:v>
                </c:pt>
                <c:pt idx="360">
                  <c:v>-6.34310915462462</c:v>
                </c:pt>
                <c:pt idx="361">
                  <c:v>-12.68319933283363</c:v>
                </c:pt>
                <c:pt idx="362">
                  <c:v>-19.01725299507972</c:v>
                </c:pt>
                <c:pt idx="363">
                  <c:v>-25.34225547487137</c:v>
                </c:pt>
                <c:pt idx="364">
                  <c:v>-31.65519641358867</c:v>
                </c:pt>
                <c:pt idx="365">
                  <c:v>-37.95307119325305</c:v>
                </c:pt>
                <c:pt idx="366">
                  <c:v>-44.23288236656087</c:v>
                </c:pt>
                <c:pt idx="367">
                  <c:v>-50.49164108350683</c:v>
                </c:pt>
                <c:pt idx="368">
                  <c:v>-56.72636851391513</c:v>
                </c:pt>
                <c:pt idx="369">
                  <c:v>-62.93409726520113</c:v>
                </c:pt>
                <c:pt idx="370">
                  <c:v>-69.11187279468764</c:v>
                </c:pt>
                <c:pt idx="371">
                  <c:v>-75.25675481581035</c:v>
                </c:pt>
                <c:pt idx="372">
                  <c:v>-81.3658186975329</c:v>
                </c:pt>
                <c:pt idx="373">
                  <c:v>-87.43615685631385</c:v>
                </c:pt>
                <c:pt idx="374">
                  <c:v>-93.46488013995708</c:v>
                </c:pt>
                <c:pt idx="375">
                  <c:v>-99.44911920269458</c:v>
                </c:pt>
                <c:pt idx="376">
                  <c:v>-105.3860258708378</c:v>
                </c:pt>
                <c:pt idx="377">
                  <c:v>-111.2727744983551</c:v>
                </c:pt>
                <c:pt idx="378">
                  <c:v>-117.1065633117238</c:v>
                </c:pt>
                <c:pt idx="379">
                  <c:v>-122.8846157434264</c:v>
                </c:pt>
                <c:pt idx="380">
                  <c:v>-128.6041817534435</c:v>
                </c:pt>
                <c:pt idx="381">
                  <c:v>-134.2625391381255</c:v>
                </c:pt>
                <c:pt idx="382">
                  <c:v>-139.8569948258121</c:v>
                </c:pt>
                <c:pt idx="383">
                  <c:v>-145.384886158591</c:v>
                </c:pt>
                <c:pt idx="384">
                  <c:v>-150.8435821595778</c:v>
                </c:pt>
                <c:pt idx="385">
                  <c:v>-156.2304847851172</c:v>
                </c:pt>
                <c:pt idx="386">
                  <c:v>-161.5430301613136</c:v>
                </c:pt>
                <c:pt idx="387">
                  <c:v>-166.7786898042943</c:v>
                </c:pt>
                <c:pt idx="388">
                  <c:v>-171.9349718236321</c:v>
                </c:pt>
                <c:pt idx="389">
                  <c:v>-177.0094221083483</c:v>
                </c:pt>
                <c:pt idx="390">
                  <c:v>-181.999625494939</c:v>
                </c:pt>
                <c:pt idx="391">
                  <c:v>-186.9032069168607</c:v>
                </c:pt>
                <c:pt idx="392">
                  <c:v>-191.7178325349341</c:v>
                </c:pt>
                <c:pt idx="393">
                  <c:v>-196.4412108481235</c:v>
                </c:pt>
                <c:pt idx="394">
                  <c:v>-201.0710937841694</c:v>
                </c:pt>
                <c:pt idx="395">
                  <c:v>-205.6052777695479</c:v>
                </c:pt>
                <c:pt idx="396">
                  <c:v>-210.0416047782529</c:v>
                </c:pt>
                <c:pt idx="397">
                  <c:v>-214.3779633588983</c:v>
                </c:pt>
                <c:pt idx="398">
                  <c:v>-218.6122896396564</c:v>
                </c:pt>
                <c:pt idx="399">
                  <c:v>-222.7425683105478</c:v>
                </c:pt>
                <c:pt idx="400">
                  <c:v>-226.7668335826207</c:v>
                </c:pt>
                <c:pt idx="401">
                  <c:v>-230.6831701235585</c:v>
                </c:pt>
                <c:pt idx="402">
                  <c:v>-234.489713969276</c:v>
                </c:pt>
                <c:pt idx="403">
                  <c:v>-238.1846534110647</c:v>
                </c:pt>
                <c:pt idx="404">
                  <c:v>-241.766229857867</c:v>
                </c:pt>
                <c:pt idx="405">
                  <c:v>-245.232738673272</c:v>
                </c:pt>
                <c:pt idx="406">
                  <c:v>-248.582529986829</c:v>
                </c:pt>
                <c:pt idx="407">
                  <c:v>-251.8140094792972</c:v>
                </c:pt>
                <c:pt idx="408">
                  <c:v>-254.925639141454</c:v>
                </c:pt>
                <c:pt idx="409">
                  <c:v>-257.9159380061057</c:v>
                </c:pt>
                <c:pt idx="410">
                  <c:v>-260.7834828529468</c:v>
                </c:pt>
                <c:pt idx="411">
                  <c:v>-263.5269088859362</c:v>
                </c:pt>
                <c:pt idx="412">
                  <c:v>-266.144910382865</c:v>
                </c:pt>
                <c:pt idx="413">
                  <c:v>-268.6362413168116</c:v>
                </c:pt>
                <c:pt idx="414">
                  <c:v>-270.9997159491814</c:v>
                </c:pt>
                <c:pt idx="415">
                  <c:v>-273.234209394055</c:v>
                </c:pt>
                <c:pt idx="416">
                  <c:v>-275.3386581535719</c:v>
                </c:pt>
                <c:pt idx="417">
                  <c:v>-277.3120606240993</c:v>
                </c:pt>
                <c:pt idx="418">
                  <c:v>-279.1534775729405</c:v>
                </c:pt>
                <c:pt idx="419">
                  <c:v>-280.8620325853586</c:v>
                </c:pt>
                <c:pt idx="420">
                  <c:v>-282.4369124817027</c:v>
                </c:pt>
                <c:pt idx="421">
                  <c:v>-283.8773677044372</c:v>
                </c:pt>
                <c:pt idx="422">
                  <c:v>-285.1827126748912</c:v>
                </c:pt>
                <c:pt idx="423">
                  <c:v>-286.3523261195557</c:v>
                </c:pt>
                <c:pt idx="424">
                  <c:v>-287.3856513657773</c:v>
                </c:pt>
                <c:pt idx="425">
                  <c:v>-288.2821966067033</c:v>
                </c:pt>
                <c:pt idx="426">
                  <c:v>-289.041535135356</c:v>
                </c:pt>
                <c:pt idx="427">
                  <c:v>-289.6633055477211</c:v>
                </c:pt>
                <c:pt idx="428">
                  <c:v>-290.1472119147575</c:v>
                </c:pt>
                <c:pt idx="429">
                  <c:v>-290.4930239232427</c:v>
                </c:pt>
                <c:pt idx="430">
                  <c:v>-290.7005769853899</c:v>
                </c:pt>
                <c:pt idx="431">
                  <c:v>-290.7697723171824</c:v>
                </c:pt>
                <c:pt idx="432">
                  <c:v>-290.7005769853899</c:v>
                </c:pt>
              </c:numCache>
            </c:numRef>
          </c:xVal>
          <c:yVal>
            <c:numRef>
              <c:f>Sheet1!$HC$2:$HC$434</c:f>
              <c:numCache>
                <c:formatCode>General</c:formatCode>
                <c:ptCount val="433"/>
                <c:pt idx="0">
                  <c:v>6.343109154624846</c:v>
                </c:pt>
                <c:pt idx="1">
                  <c:v>12.68319933283373</c:v>
                </c:pt>
                <c:pt idx="2">
                  <c:v>19.01725299507995</c:v>
                </c:pt>
                <c:pt idx="3">
                  <c:v>25.34225547487149</c:v>
                </c:pt>
                <c:pt idx="4">
                  <c:v>31.65519641358893</c:v>
                </c:pt>
                <c:pt idx="5">
                  <c:v>37.95307119325318</c:v>
                </c:pt>
                <c:pt idx="6">
                  <c:v>44.23288236656088</c:v>
                </c:pt>
                <c:pt idx="7">
                  <c:v>50.49164108350697</c:v>
                </c:pt>
                <c:pt idx="8">
                  <c:v>56.72636851391541</c:v>
                </c:pt>
                <c:pt idx="9">
                  <c:v>62.93409726520103</c:v>
                </c:pt>
                <c:pt idx="10">
                  <c:v>69.11187279468768</c:v>
                </c:pt>
                <c:pt idx="11">
                  <c:v>75.25675481581052</c:v>
                </c:pt>
                <c:pt idx="12">
                  <c:v>81.36581869753321</c:v>
                </c:pt>
                <c:pt idx="13">
                  <c:v>87.4361568563138</c:v>
                </c:pt>
                <c:pt idx="14">
                  <c:v>93.46488013995714</c:v>
                </c:pt>
                <c:pt idx="15">
                  <c:v>99.44911920269478</c:v>
                </c:pt>
                <c:pt idx="16">
                  <c:v>105.3860258708382</c:v>
                </c:pt>
                <c:pt idx="17">
                  <c:v>111.272774498355</c:v>
                </c:pt>
                <c:pt idx="18">
                  <c:v>117.1065633117239</c:v>
                </c:pt>
                <c:pt idx="19">
                  <c:v>122.8846157434266</c:v>
                </c:pt>
                <c:pt idx="20">
                  <c:v>128.6041817534438</c:v>
                </c:pt>
                <c:pt idx="21">
                  <c:v>134.2625391381255</c:v>
                </c:pt>
                <c:pt idx="22">
                  <c:v>139.8569948258122</c:v>
                </c:pt>
                <c:pt idx="23">
                  <c:v>145.3848861585912</c:v>
                </c:pt>
                <c:pt idx="24">
                  <c:v>150.8435821595777</c:v>
                </c:pt>
                <c:pt idx="25">
                  <c:v>156.2304847851173</c:v>
                </c:pt>
                <c:pt idx="26">
                  <c:v>161.5430301613137</c:v>
                </c:pt>
                <c:pt idx="27">
                  <c:v>166.7786898042945</c:v>
                </c:pt>
                <c:pt idx="28">
                  <c:v>171.934971823632</c:v>
                </c:pt>
                <c:pt idx="29">
                  <c:v>177.0094221083483</c:v>
                </c:pt>
                <c:pt idx="30">
                  <c:v>181.9996254949391</c:v>
                </c:pt>
                <c:pt idx="31">
                  <c:v>186.9032069168609</c:v>
                </c:pt>
                <c:pt idx="32">
                  <c:v>191.7178325349341</c:v>
                </c:pt>
                <c:pt idx="33">
                  <c:v>196.4412108481235</c:v>
                </c:pt>
                <c:pt idx="34">
                  <c:v>201.0710937841695</c:v>
                </c:pt>
                <c:pt idx="35">
                  <c:v>205.6052777695481</c:v>
                </c:pt>
                <c:pt idx="36">
                  <c:v>210.0416047782529</c:v>
                </c:pt>
                <c:pt idx="37">
                  <c:v>214.3779633588983</c:v>
                </c:pt>
                <c:pt idx="38">
                  <c:v>218.6122896396565</c:v>
                </c:pt>
                <c:pt idx="39">
                  <c:v>222.742568310548</c:v>
                </c:pt>
                <c:pt idx="40">
                  <c:v>226.7668335826207</c:v>
                </c:pt>
                <c:pt idx="41">
                  <c:v>230.6831701235586</c:v>
                </c:pt>
                <c:pt idx="42">
                  <c:v>234.4897139692762</c:v>
                </c:pt>
                <c:pt idx="43">
                  <c:v>238.1846534110647</c:v>
                </c:pt>
                <c:pt idx="44">
                  <c:v>241.766229857867</c:v>
                </c:pt>
                <c:pt idx="45">
                  <c:v>245.2327386732721</c:v>
                </c:pt>
                <c:pt idx="46">
                  <c:v>248.5825299868291</c:v>
                </c:pt>
                <c:pt idx="47">
                  <c:v>251.8140094792972</c:v>
                </c:pt>
                <c:pt idx="48">
                  <c:v>254.925639141454</c:v>
                </c:pt>
                <c:pt idx="49">
                  <c:v>257.9159380061058</c:v>
                </c:pt>
                <c:pt idx="50">
                  <c:v>260.783482852947</c:v>
                </c:pt>
                <c:pt idx="51">
                  <c:v>263.5269088859362</c:v>
                </c:pt>
                <c:pt idx="52">
                  <c:v>266.144910382865</c:v>
                </c:pt>
                <c:pt idx="53">
                  <c:v>268.6362413168118</c:v>
                </c:pt>
                <c:pt idx="54">
                  <c:v>270.9997159491816</c:v>
                </c:pt>
                <c:pt idx="55">
                  <c:v>273.234209394055</c:v>
                </c:pt>
                <c:pt idx="56">
                  <c:v>275.3386581535719</c:v>
                </c:pt>
                <c:pt idx="57">
                  <c:v>277.3120606240994</c:v>
                </c:pt>
                <c:pt idx="58">
                  <c:v>279.1534775729406</c:v>
                </c:pt>
                <c:pt idx="59">
                  <c:v>280.8620325853586</c:v>
                </c:pt>
                <c:pt idx="60">
                  <c:v>282.4369124817027</c:v>
                </c:pt>
                <c:pt idx="61">
                  <c:v>283.8773677044373</c:v>
                </c:pt>
                <c:pt idx="62">
                  <c:v>285.1827126748912</c:v>
                </c:pt>
                <c:pt idx="63">
                  <c:v>286.3523261195557</c:v>
                </c:pt>
                <c:pt idx="64">
                  <c:v>287.3856513657773</c:v>
                </c:pt>
                <c:pt idx="65">
                  <c:v>288.2821966067033</c:v>
                </c:pt>
                <c:pt idx="66">
                  <c:v>289.041535135356</c:v>
                </c:pt>
                <c:pt idx="67">
                  <c:v>289.6633055477211</c:v>
                </c:pt>
                <c:pt idx="68">
                  <c:v>290.1472119147575</c:v>
                </c:pt>
                <c:pt idx="69">
                  <c:v>290.4930239232428</c:v>
                </c:pt>
                <c:pt idx="70">
                  <c:v>290.7005769853899</c:v>
                </c:pt>
                <c:pt idx="71">
                  <c:v>290.7697723171824</c:v>
                </c:pt>
                <c:pt idx="72">
                  <c:v>290.7005769853899</c:v>
                </c:pt>
                <c:pt idx="73">
                  <c:v>290.4930239232428</c:v>
                </c:pt>
                <c:pt idx="74">
                  <c:v>290.1472119147575</c:v>
                </c:pt>
                <c:pt idx="75">
                  <c:v>289.6633055477211</c:v>
                </c:pt>
                <c:pt idx="76">
                  <c:v>289.041535135356</c:v>
                </c:pt>
                <c:pt idx="77">
                  <c:v>288.2821966067033</c:v>
                </c:pt>
                <c:pt idx="78">
                  <c:v>287.3856513657773</c:v>
                </c:pt>
                <c:pt idx="79">
                  <c:v>286.3523261195557</c:v>
                </c:pt>
                <c:pt idx="80">
                  <c:v>285.1827126748912</c:v>
                </c:pt>
                <c:pt idx="81">
                  <c:v>283.8773677044373</c:v>
                </c:pt>
                <c:pt idx="82">
                  <c:v>282.4369124817027</c:v>
                </c:pt>
                <c:pt idx="83">
                  <c:v>280.8620325853586</c:v>
                </c:pt>
                <c:pt idx="84">
                  <c:v>279.1534775729406</c:v>
                </c:pt>
                <c:pt idx="85">
                  <c:v>277.3120606240994</c:v>
                </c:pt>
                <c:pt idx="86">
                  <c:v>275.3386581535719</c:v>
                </c:pt>
                <c:pt idx="87">
                  <c:v>273.234209394055</c:v>
                </c:pt>
                <c:pt idx="88">
                  <c:v>270.9997159491816</c:v>
                </c:pt>
                <c:pt idx="89">
                  <c:v>268.6362413168118</c:v>
                </c:pt>
                <c:pt idx="90">
                  <c:v>266.1449103828651</c:v>
                </c:pt>
                <c:pt idx="91">
                  <c:v>263.5269088859362</c:v>
                </c:pt>
                <c:pt idx="92">
                  <c:v>260.783482852947</c:v>
                </c:pt>
                <c:pt idx="93">
                  <c:v>257.9159380061058</c:v>
                </c:pt>
                <c:pt idx="94">
                  <c:v>254.925639141454</c:v>
                </c:pt>
                <c:pt idx="95">
                  <c:v>251.8140094792972</c:v>
                </c:pt>
                <c:pt idx="96">
                  <c:v>248.5825299868292</c:v>
                </c:pt>
                <c:pt idx="97">
                  <c:v>245.2327386732721</c:v>
                </c:pt>
                <c:pt idx="98">
                  <c:v>241.7662298578671</c:v>
                </c:pt>
                <c:pt idx="99">
                  <c:v>238.1846534110647</c:v>
                </c:pt>
                <c:pt idx="100">
                  <c:v>234.4897139692762</c:v>
                </c:pt>
                <c:pt idx="101">
                  <c:v>230.6831701235586</c:v>
                </c:pt>
                <c:pt idx="102">
                  <c:v>226.7668335826207</c:v>
                </c:pt>
                <c:pt idx="103">
                  <c:v>222.742568310548</c:v>
                </c:pt>
                <c:pt idx="104">
                  <c:v>218.6122896396565</c:v>
                </c:pt>
                <c:pt idx="105">
                  <c:v>214.3779633588984</c:v>
                </c:pt>
                <c:pt idx="106">
                  <c:v>210.0416047782529</c:v>
                </c:pt>
                <c:pt idx="107">
                  <c:v>205.6052777695482</c:v>
                </c:pt>
                <c:pt idx="108">
                  <c:v>201.0710937841696</c:v>
                </c:pt>
                <c:pt idx="109">
                  <c:v>196.4412108481235</c:v>
                </c:pt>
                <c:pt idx="110">
                  <c:v>191.7178325349341</c:v>
                </c:pt>
                <c:pt idx="111">
                  <c:v>186.903206916861</c:v>
                </c:pt>
                <c:pt idx="112">
                  <c:v>181.9996254949392</c:v>
                </c:pt>
                <c:pt idx="113">
                  <c:v>177.0094221083484</c:v>
                </c:pt>
                <c:pt idx="114">
                  <c:v>171.9349718236321</c:v>
                </c:pt>
                <c:pt idx="115">
                  <c:v>166.7786898042946</c:v>
                </c:pt>
                <c:pt idx="116">
                  <c:v>161.5430301613138</c:v>
                </c:pt>
                <c:pt idx="117">
                  <c:v>156.2304847851173</c:v>
                </c:pt>
                <c:pt idx="118">
                  <c:v>150.8435821595777</c:v>
                </c:pt>
                <c:pt idx="119">
                  <c:v>145.3848861585912</c:v>
                </c:pt>
                <c:pt idx="120">
                  <c:v>139.8569948258122</c:v>
                </c:pt>
                <c:pt idx="121">
                  <c:v>134.2625391381255</c:v>
                </c:pt>
                <c:pt idx="122">
                  <c:v>128.6041817534438</c:v>
                </c:pt>
                <c:pt idx="123">
                  <c:v>122.8846157434266</c:v>
                </c:pt>
                <c:pt idx="124">
                  <c:v>117.1065633117239</c:v>
                </c:pt>
                <c:pt idx="125">
                  <c:v>111.2727744983551</c:v>
                </c:pt>
                <c:pt idx="126">
                  <c:v>105.3860258708382</c:v>
                </c:pt>
                <c:pt idx="127">
                  <c:v>99.44911920269483</c:v>
                </c:pt>
                <c:pt idx="128">
                  <c:v>93.4648801399572</c:v>
                </c:pt>
                <c:pt idx="129">
                  <c:v>87.43615685631385</c:v>
                </c:pt>
                <c:pt idx="130">
                  <c:v>81.36581869753327</c:v>
                </c:pt>
                <c:pt idx="131">
                  <c:v>75.25675481581059</c:v>
                </c:pt>
                <c:pt idx="132">
                  <c:v>69.11187279468777</c:v>
                </c:pt>
                <c:pt idx="133">
                  <c:v>62.93409726520112</c:v>
                </c:pt>
                <c:pt idx="134">
                  <c:v>56.72636851391551</c:v>
                </c:pt>
                <c:pt idx="135">
                  <c:v>50.49164108350708</c:v>
                </c:pt>
                <c:pt idx="136">
                  <c:v>44.232882366561</c:v>
                </c:pt>
                <c:pt idx="137">
                  <c:v>37.95307119325318</c:v>
                </c:pt>
                <c:pt idx="138">
                  <c:v>31.65519641358893</c:v>
                </c:pt>
                <c:pt idx="139">
                  <c:v>25.34225547487149</c:v>
                </c:pt>
                <c:pt idx="140">
                  <c:v>19.01725299507997</c:v>
                </c:pt>
                <c:pt idx="141">
                  <c:v>12.68319933283375</c:v>
                </c:pt>
                <c:pt idx="142">
                  <c:v>6.343109154624874</c:v>
                </c:pt>
                <c:pt idx="143">
                  <c:v>3.56236137288527E-14</c:v>
                </c:pt>
                <c:pt idx="144">
                  <c:v>-6.343109154624804</c:v>
                </c:pt>
                <c:pt idx="145">
                  <c:v>-12.68319933283368</c:v>
                </c:pt>
                <c:pt idx="146">
                  <c:v>-19.0172529950799</c:v>
                </c:pt>
                <c:pt idx="147">
                  <c:v>-25.34225547487142</c:v>
                </c:pt>
                <c:pt idx="148">
                  <c:v>-31.65519641358886</c:v>
                </c:pt>
                <c:pt idx="149">
                  <c:v>-37.95307119325311</c:v>
                </c:pt>
                <c:pt idx="150">
                  <c:v>-44.2328823665608</c:v>
                </c:pt>
                <c:pt idx="151">
                  <c:v>-50.49164108350688</c:v>
                </c:pt>
                <c:pt idx="152">
                  <c:v>-56.72636851391531</c:v>
                </c:pt>
                <c:pt idx="153">
                  <c:v>-62.93409726520093</c:v>
                </c:pt>
                <c:pt idx="154">
                  <c:v>-69.11187279468757</c:v>
                </c:pt>
                <c:pt idx="155">
                  <c:v>-75.25675481581054</c:v>
                </c:pt>
                <c:pt idx="156">
                  <c:v>-81.36581869753319</c:v>
                </c:pt>
                <c:pt idx="157">
                  <c:v>-87.43615685631377</c:v>
                </c:pt>
                <c:pt idx="158">
                  <c:v>-93.46488013995713</c:v>
                </c:pt>
                <c:pt idx="159">
                  <c:v>-99.44911920269477</c:v>
                </c:pt>
                <c:pt idx="160">
                  <c:v>-105.3860258708381</c:v>
                </c:pt>
                <c:pt idx="161">
                  <c:v>-111.272774498355</c:v>
                </c:pt>
                <c:pt idx="162">
                  <c:v>-117.1065633117238</c:v>
                </c:pt>
                <c:pt idx="163">
                  <c:v>-122.8846157434265</c:v>
                </c:pt>
                <c:pt idx="164">
                  <c:v>-128.6041817534438</c:v>
                </c:pt>
                <c:pt idx="165">
                  <c:v>-134.2625391381255</c:v>
                </c:pt>
                <c:pt idx="166">
                  <c:v>-139.8569948258121</c:v>
                </c:pt>
                <c:pt idx="167">
                  <c:v>-145.3848861585911</c:v>
                </c:pt>
                <c:pt idx="168">
                  <c:v>-150.8435821595776</c:v>
                </c:pt>
                <c:pt idx="169">
                  <c:v>-156.2304847851172</c:v>
                </c:pt>
                <c:pt idx="170">
                  <c:v>-161.5430301613136</c:v>
                </c:pt>
                <c:pt idx="171">
                  <c:v>-166.7786898042945</c:v>
                </c:pt>
                <c:pt idx="172">
                  <c:v>-171.9349718236319</c:v>
                </c:pt>
                <c:pt idx="173">
                  <c:v>-177.0094221083483</c:v>
                </c:pt>
                <c:pt idx="174">
                  <c:v>-181.9996254949391</c:v>
                </c:pt>
                <c:pt idx="175">
                  <c:v>-186.9032069168609</c:v>
                </c:pt>
                <c:pt idx="176">
                  <c:v>-191.7178325349341</c:v>
                </c:pt>
                <c:pt idx="177">
                  <c:v>-196.4412108481235</c:v>
                </c:pt>
                <c:pt idx="178">
                  <c:v>-201.0710937841695</c:v>
                </c:pt>
                <c:pt idx="179">
                  <c:v>-205.6052777695481</c:v>
                </c:pt>
                <c:pt idx="180">
                  <c:v>-210.0416047782529</c:v>
                </c:pt>
                <c:pt idx="181">
                  <c:v>-214.3779633588983</c:v>
                </c:pt>
                <c:pt idx="182">
                  <c:v>-218.6122896396565</c:v>
                </c:pt>
                <c:pt idx="183">
                  <c:v>-222.742568310548</c:v>
                </c:pt>
                <c:pt idx="184">
                  <c:v>-226.7668335826208</c:v>
                </c:pt>
                <c:pt idx="185">
                  <c:v>-230.6831701235585</c:v>
                </c:pt>
                <c:pt idx="186">
                  <c:v>-234.4897139692762</c:v>
                </c:pt>
                <c:pt idx="187">
                  <c:v>-238.1846534110646</c:v>
                </c:pt>
                <c:pt idx="188">
                  <c:v>-241.766229857867</c:v>
                </c:pt>
                <c:pt idx="189">
                  <c:v>-245.232738673272</c:v>
                </c:pt>
                <c:pt idx="190">
                  <c:v>-248.5825299868292</c:v>
                </c:pt>
                <c:pt idx="191">
                  <c:v>-251.8140094792971</c:v>
                </c:pt>
                <c:pt idx="192">
                  <c:v>-254.925639141454</c:v>
                </c:pt>
                <c:pt idx="193">
                  <c:v>-257.9159380061057</c:v>
                </c:pt>
                <c:pt idx="194">
                  <c:v>-260.783482852947</c:v>
                </c:pt>
                <c:pt idx="195">
                  <c:v>-263.5269088859361</c:v>
                </c:pt>
                <c:pt idx="196">
                  <c:v>-266.144910382865</c:v>
                </c:pt>
                <c:pt idx="197">
                  <c:v>-268.6362413168117</c:v>
                </c:pt>
                <c:pt idx="198">
                  <c:v>-270.9997159491816</c:v>
                </c:pt>
                <c:pt idx="199">
                  <c:v>-273.234209394055</c:v>
                </c:pt>
                <c:pt idx="200">
                  <c:v>-275.3386581535719</c:v>
                </c:pt>
                <c:pt idx="201">
                  <c:v>-277.3120606240994</c:v>
                </c:pt>
                <c:pt idx="202">
                  <c:v>-279.1534775729406</c:v>
                </c:pt>
                <c:pt idx="203">
                  <c:v>-280.8620325853586</c:v>
                </c:pt>
                <c:pt idx="204">
                  <c:v>-282.4369124817027</c:v>
                </c:pt>
                <c:pt idx="205">
                  <c:v>-283.8773677044373</c:v>
                </c:pt>
                <c:pt idx="206">
                  <c:v>-285.1827126748912</c:v>
                </c:pt>
                <c:pt idx="207">
                  <c:v>-286.3523261195557</c:v>
                </c:pt>
                <c:pt idx="208">
                  <c:v>-287.3856513657773</c:v>
                </c:pt>
                <c:pt idx="209">
                  <c:v>-288.2821966067033</c:v>
                </c:pt>
                <c:pt idx="210">
                  <c:v>-289.041535135356</c:v>
                </c:pt>
                <c:pt idx="211">
                  <c:v>-289.6633055477211</c:v>
                </c:pt>
                <c:pt idx="212">
                  <c:v>-290.1472119147575</c:v>
                </c:pt>
                <c:pt idx="213">
                  <c:v>-290.4930239232428</c:v>
                </c:pt>
                <c:pt idx="214">
                  <c:v>-290.7005769853899</c:v>
                </c:pt>
                <c:pt idx="215">
                  <c:v>-290.7697723171824</c:v>
                </c:pt>
                <c:pt idx="216">
                  <c:v>-290.7005769853899</c:v>
                </c:pt>
                <c:pt idx="217">
                  <c:v>-290.4930239232428</c:v>
                </c:pt>
                <c:pt idx="218">
                  <c:v>-290.1472119147575</c:v>
                </c:pt>
                <c:pt idx="219">
                  <c:v>-289.6633055477211</c:v>
                </c:pt>
                <c:pt idx="220">
                  <c:v>-289.041535135356</c:v>
                </c:pt>
                <c:pt idx="221">
                  <c:v>-288.2821966067033</c:v>
                </c:pt>
                <c:pt idx="222">
                  <c:v>-287.3856513657773</c:v>
                </c:pt>
                <c:pt idx="223">
                  <c:v>-286.3523261195557</c:v>
                </c:pt>
                <c:pt idx="224">
                  <c:v>-285.1827126748912</c:v>
                </c:pt>
                <c:pt idx="225">
                  <c:v>-283.8773677044373</c:v>
                </c:pt>
                <c:pt idx="226">
                  <c:v>-282.4369124817027</c:v>
                </c:pt>
                <c:pt idx="227">
                  <c:v>-280.8620325853586</c:v>
                </c:pt>
                <c:pt idx="228">
                  <c:v>-279.1534775729406</c:v>
                </c:pt>
                <c:pt idx="229">
                  <c:v>-277.3120606240994</c:v>
                </c:pt>
                <c:pt idx="230">
                  <c:v>-275.3386581535719</c:v>
                </c:pt>
                <c:pt idx="231">
                  <c:v>-273.234209394055</c:v>
                </c:pt>
                <c:pt idx="232">
                  <c:v>-270.9997159491816</c:v>
                </c:pt>
                <c:pt idx="233">
                  <c:v>-268.6362413168118</c:v>
                </c:pt>
                <c:pt idx="234">
                  <c:v>-266.1449103828651</c:v>
                </c:pt>
                <c:pt idx="235">
                  <c:v>-263.5269088859362</c:v>
                </c:pt>
                <c:pt idx="236">
                  <c:v>-260.783482852947</c:v>
                </c:pt>
                <c:pt idx="237">
                  <c:v>-257.9159380061058</c:v>
                </c:pt>
                <c:pt idx="238">
                  <c:v>-254.9256391414541</c:v>
                </c:pt>
                <c:pt idx="239">
                  <c:v>-251.8140094792972</c:v>
                </c:pt>
                <c:pt idx="240">
                  <c:v>-248.5825299868292</c:v>
                </c:pt>
                <c:pt idx="241">
                  <c:v>-245.2327386732721</c:v>
                </c:pt>
                <c:pt idx="242">
                  <c:v>-241.7662298578671</c:v>
                </c:pt>
                <c:pt idx="243">
                  <c:v>-238.1846534110647</c:v>
                </c:pt>
                <c:pt idx="244">
                  <c:v>-234.4897139692763</c:v>
                </c:pt>
                <c:pt idx="245">
                  <c:v>-230.6831701235586</c:v>
                </c:pt>
                <c:pt idx="246">
                  <c:v>-226.7668335826208</c:v>
                </c:pt>
                <c:pt idx="247">
                  <c:v>-222.7425683105481</c:v>
                </c:pt>
                <c:pt idx="248">
                  <c:v>-218.6122896396566</c:v>
                </c:pt>
                <c:pt idx="249">
                  <c:v>-214.3779633588984</c:v>
                </c:pt>
                <c:pt idx="250">
                  <c:v>-210.0416047782531</c:v>
                </c:pt>
                <c:pt idx="251">
                  <c:v>-205.6052777695482</c:v>
                </c:pt>
                <c:pt idx="252">
                  <c:v>-201.0710937841696</c:v>
                </c:pt>
                <c:pt idx="253">
                  <c:v>-196.4412108481236</c:v>
                </c:pt>
                <c:pt idx="254">
                  <c:v>-191.7178325349342</c:v>
                </c:pt>
                <c:pt idx="255">
                  <c:v>-186.903206916861</c:v>
                </c:pt>
                <c:pt idx="256">
                  <c:v>-181.9996254949391</c:v>
                </c:pt>
                <c:pt idx="257">
                  <c:v>-177.0094221083484</c:v>
                </c:pt>
                <c:pt idx="258">
                  <c:v>-171.934971823632</c:v>
                </c:pt>
                <c:pt idx="259">
                  <c:v>-166.7786898042947</c:v>
                </c:pt>
                <c:pt idx="260">
                  <c:v>-161.5430301613137</c:v>
                </c:pt>
                <c:pt idx="261">
                  <c:v>-156.2304847851174</c:v>
                </c:pt>
                <c:pt idx="262">
                  <c:v>-150.8435821595777</c:v>
                </c:pt>
                <c:pt idx="263">
                  <c:v>-145.3848861585913</c:v>
                </c:pt>
                <c:pt idx="264">
                  <c:v>-139.8569948258122</c:v>
                </c:pt>
                <c:pt idx="265">
                  <c:v>-134.2625391381257</c:v>
                </c:pt>
                <c:pt idx="266">
                  <c:v>-128.6041817534439</c:v>
                </c:pt>
                <c:pt idx="267">
                  <c:v>-122.8846157434267</c:v>
                </c:pt>
                <c:pt idx="268">
                  <c:v>-117.1065633117239</c:v>
                </c:pt>
                <c:pt idx="269">
                  <c:v>-111.2727744983552</c:v>
                </c:pt>
                <c:pt idx="270">
                  <c:v>-105.3860258708382</c:v>
                </c:pt>
                <c:pt idx="271">
                  <c:v>-99.44911920269498</c:v>
                </c:pt>
                <c:pt idx="272">
                  <c:v>-93.46488013995723</c:v>
                </c:pt>
                <c:pt idx="273">
                  <c:v>-87.436156856314</c:v>
                </c:pt>
                <c:pt idx="274">
                  <c:v>-81.3658186975333</c:v>
                </c:pt>
                <c:pt idx="275">
                  <c:v>-75.2567548158105</c:v>
                </c:pt>
                <c:pt idx="276">
                  <c:v>-69.1118727946878</c:v>
                </c:pt>
                <c:pt idx="277">
                  <c:v>-62.93409726520103</c:v>
                </c:pt>
                <c:pt idx="278">
                  <c:v>-56.72636851391554</c:v>
                </c:pt>
                <c:pt idx="279">
                  <c:v>-50.49164108350698</c:v>
                </c:pt>
                <c:pt idx="280">
                  <c:v>-44.23288236656102</c:v>
                </c:pt>
                <c:pt idx="281">
                  <c:v>-37.95307119325322</c:v>
                </c:pt>
                <c:pt idx="282">
                  <c:v>-31.6551964135891</c:v>
                </c:pt>
                <c:pt idx="283">
                  <c:v>-25.34225547487153</c:v>
                </c:pt>
                <c:pt idx="284">
                  <c:v>-19.01725299508013</c:v>
                </c:pt>
                <c:pt idx="285">
                  <c:v>-12.68319933283379</c:v>
                </c:pt>
                <c:pt idx="286">
                  <c:v>-6.34310915462504</c:v>
                </c:pt>
                <c:pt idx="287">
                  <c:v>-7.12472274577054E-14</c:v>
                </c:pt>
                <c:pt idx="288">
                  <c:v>6.343109154624638</c:v>
                </c:pt>
                <c:pt idx="289">
                  <c:v>12.68319933283365</c:v>
                </c:pt>
                <c:pt idx="290">
                  <c:v>19.01725299507973</c:v>
                </c:pt>
                <c:pt idx="291">
                  <c:v>25.34225547487139</c:v>
                </c:pt>
                <c:pt idx="292">
                  <c:v>31.65519641358895</c:v>
                </c:pt>
                <c:pt idx="293">
                  <c:v>37.95307119325307</c:v>
                </c:pt>
                <c:pt idx="294">
                  <c:v>44.2328823665609</c:v>
                </c:pt>
                <c:pt idx="295">
                  <c:v>50.49164108350685</c:v>
                </c:pt>
                <c:pt idx="296">
                  <c:v>56.72636851391541</c:v>
                </c:pt>
                <c:pt idx="297">
                  <c:v>62.9340972652009</c:v>
                </c:pt>
                <c:pt idx="298">
                  <c:v>69.11187279468766</c:v>
                </c:pt>
                <c:pt idx="299">
                  <c:v>75.25675481581037</c:v>
                </c:pt>
                <c:pt idx="300">
                  <c:v>81.36581869753316</c:v>
                </c:pt>
                <c:pt idx="301">
                  <c:v>87.43615685631363</c:v>
                </c:pt>
                <c:pt idx="302">
                  <c:v>93.4648801399571</c:v>
                </c:pt>
                <c:pt idx="303">
                  <c:v>99.4491192026946</c:v>
                </c:pt>
                <c:pt idx="304">
                  <c:v>105.3860258708381</c:v>
                </c:pt>
                <c:pt idx="305">
                  <c:v>111.2727744983548</c:v>
                </c:pt>
                <c:pt idx="306">
                  <c:v>117.1065633117238</c:v>
                </c:pt>
                <c:pt idx="307">
                  <c:v>122.8846157434264</c:v>
                </c:pt>
                <c:pt idx="308">
                  <c:v>128.6041817534437</c:v>
                </c:pt>
                <c:pt idx="309">
                  <c:v>134.2625391381253</c:v>
                </c:pt>
                <c:pt idx="310">
                  <c:v>139.8569948258121</c:v>
                </c:pt>
                <c:pt idx="311">
                  <c:v>145.3848861585912</c:v>
                </c:pt>
                <c:pt idx="312">
                  <c:v>150.8435821595776</c:v>
                </c:pt>
                <c:pt idx="313">
                  <c:v>156.2304847851172</c:v>
                </c:pt>
                <c:pt idx="314">
                  <c:v>161.5430301613136</c:v>
                </c:pt>
                <c:pt idx="315">
                  <c:v>166.7786898042945</c:v>
                </c:pt>
                <c:pt idx="316">
                  <c:v>171.934971823632</c:v>
                </c:pt>
                <c:pt idx="317">
                  <c:v>177.0094221083483</c:v>
                </c:pt>
                <c:pt idx="318">
                  <c:v>181.999625494939</c:v>
                </c:pt>
                <c:pt idx="319">
                  <c:v>186.9032069168609</c:v>
                </c:pt>
                <c:pt idx="320">
                  <c:v>191.7178325349339</c:v>
                </c:pt>
                <c:pt idx="321">
                  <c:v>196.4412108481235</c:v>
                </c:pt>
                <c:pt idx="322">
                  <c:v>201.0710937841694</c:v>
                </c:pt>
                <c:pt idx="323">
                  <c:v>205.6052777695481</c:v>
                </c:pt>
                <c:pt idx="324">
                  <c:v>210.0416047782528</c:v>
                </c:pt>
                <c:pt idx="325">
                  <c:v>214.3779633588983</c:v>
                </c:pt>
                <c:pt idx="326">
                  <c:v>218.6122896396564</c:v>
                </c:pt>
                <c:pt idx="327">
                  <c:v>222.742568310548</c:v>
                </c:pt>
                <c:pt idx="328">
                  <c:v>226.7668335826206</c:v>
                </c:pt>
                <c:pt idx="329">
                  <c:v>230.6831701235585</c:v>
                </c:pt>
                <c:pt idx="330">
                  <c:v>234.4897139692762</c:v>
                </c:pt>
                <c:pt idx="331">
                  <c:v>238.1846534110646</c:v>
                </c:pt>
                <c:pt idx="332">
                  <c:v>241.766229857867</c:v>
                </c:pt>
                <c:pt idx="333">
                  <c:v>245.232738673272</c:v>
                </c:pt>
                <c:pt idx="334">
                  <c:v>248.5825299868291</c:v>
                </c:pt>
                <c:pt idx="335">
                  <c:v>251.8140094792971</c:v>
                </c:pt>
                <c:pt idx="336">
                  <c:v>254.925639141454</c:v>
                </c:pt>
                <c:pt idx="337">
                  <c:v>257.9159380061057</c:v>
                </c:pt>
                <c:pt idx="338">
                  <c:v>260.783482852947</c:v>
                </c:pt>
                <c:pt idx="339">
                  <c:v>263.5269088859361</c:v>
                </c:pt>
                <c:pt idx="340">
                  <c:v>266.144910382865</c:v>
                </c:pt>
                <c:pt idx="341">
                  <c:v>268.6362413168117</c:v>
                </c:pt>
                <c:pt idx="342">
                  <c:v>270.9997159491816</c:v>
                </c:pt>
                <c:pt idx="343">
                  <c:v>273.234209394055</c:v>
                </c:pt>
                <c:pt idx="344">
                  <c:v>275.3386581535719</c:v>
                </c:pt>
                <c:pt idx="345">
                  <c:v>277.3120606240993</c:v>
                </c:pt>
                <c:pt idx="346">
                  <c:v>279.1534775729406</c:v>
                </c:pt>
                <c:pt idx="347">
                  <c:v>280.8620325853586</c:v>
                </c:pt>
                <c:pt idx="348">
                  <c:v>282.4369124817027</c:v>
                </c:pt>
                <c:pt idx="349">
                  <c:v>283.8773677044373</c:v>
                </c:pt>
                <c:pt idx="350">
                  <c:v>285.1827126748912</c:v>
                </c:pt>
                <c:pt idx="351">
                  <c:v>286.3523261195557</c:v>
                </c:pt>
                <c:pt idx="352">
                  <c:v>287.3856513657773</c:v>
                </c:pt>
                <c:pt idx="353">
                  <c:v>288.2821966067033</c:v>
                </c:pt>
                <c:pt idx="354">
                  <c:v>289.041535135356</c:v>
                </c:pt>
                <c:pt idx="355">
                  <c:v>289.6633055477211</c:v>
                </c:pt>
                <c:pt idx="356">
                  <c:v>290.1472119147575</c:v>
                </c:pt>
                <c:pt idx="357">
                  <c:v>290.4930239232428</c:v>
                </c:pt>
                <c:pt idx="358">
                  <c:v>290.7005769853899</c:v>
                </c:pt>
                <c:pt idx="359">
                  <c:v>290.7697723171824</c:v>
                </c:pt>
                <c:pt idx="360">
                  <c:v>290.7005769853899</c:v>
                </c:pt>
                <c:pt idx="361">
                  <c:v>290.4930239232428</c:v>
                </c:pt>
                <c:pt idx="362">
                  <c:v>290.1472119147575</c:v>
                </c:pt>
                <c:pt idx="363">
                  <c:v>289.6633055477211</c:v>
                </c:pt>
                <c:pt idx="364">
                  <c:v>289.041535135356</c:v>
                </c:pt>
                <c:pt idx="365">
                  <c:v>288.2821966067033</c:v>
                </c:pt>
                <c:pt idx="366">
                  <c:v>287.3856513657773</c:v>
                </c:pt>
                <c:pt idx="367">
                  <c:v>286.3523261195557</c:v>
                </c:pt>
                <c:pt idx="368">
                  <c:v>285.1827126748912</c:v>
                </c:pt>
                <c:pt idx="369">
                  <c:v>283.8773677044373</c:v>
                </c:pt>
                <c:pt idx="370">
                  <c:v>282.4369124817027</c:v>
                </c:pt>
                <c:pt idx="371">
                  <c:v>280.8620325853586</c:v>
                </c:pt>
                <c:pt idx="372">
                  <c:v>279.1534775729407</c:v>
                </c:pt>
                <c:pt idx="373">
                  <c:v>277.3120606240994</c:v>
                </c:pt>
                <c:pt idx="374">
                  <c:v>275.3386581535719</c:v>
                </c:pt>
                <c:pt idx="375">
                  <c:v>273.2342093940551</c:v>
                </c:pt>
                <c:pt idx="376">
                  <c:v>270.9997159491817</c:v>
                </c:pt>
                <c:pt idx="377">
                  <c:v>268.6362413168118</c:v>
                </c:pt>
                <c:pt idx="378">
                  <c:v>266.1449103828651</c:v>
                </c:pt>
                <c:pt idx="379">
                  <c:v>263.5269088859362</c:v>
                </c:pt>
                <c:pt idx="380">
                  <c:v>260.7834828529471</c:v>
                </c:pt>
                <c:pt idx="381">
                  <c:v>257.9159380061058</c:v>
                </c:pt>
                <c:pt idx="382">
                  <c:v>254.9256391414541</c:v>
                </c:pt>
                <c:pt idx="383">
                  <c:v>251.8140094792973</c:v>
                </c:pt>
                <c:pt idx="384">
                  <c:v>248.5825299868291</c:v>
                </c:pt>
                <c:pt idx="385">
                  <c:v>245.2327386732721</c:v>
                </c:pt>
                <c:pt idx="386">
                  <c:v>241.7662298578671</c:v>
                </c:pt>
                <c:pt idx="387">
                  <c:v>238.1846534110648</c:v>
                </c:pt>
                <c:pt idx="388">
                  <c:v>234.4897139692761</c:v>
                </c:pt>
                <c:pt idx="389">
                  <c:v>230.6831701235586</c:v>
                </c:pt>
                <c:pt idx="390">
                  <c:v>226.7668335826208</c:v>
                </c:pt>
                <c:pt idx="391">
                  <c:v>222.7425683105483</c:v>
                </c:pt>
                <c:pt idx="392">
                  <c:v>218.6122896396565</c:v>
                </c:pt>
                <c:pt idx="393">
                  <c:v>214.3779633588984</c:v>
                </c:pt>
                <c:pt idx="394">
                  <c:v>210.0416047782531</c:v>
                </c:pt>
                <c:pt idx="395">
                  <c:v>205.6052777695484</c:v>
                </c:pt>
                <c:pt idx="396">
                  <c:v>201.0710937841695</c:v>
                </c:pt>
                <c:pt idx="397">
                  <c:v>196.4412108481236</c:v>
                </c:pt>
                <c:pt idx="398">
                  <c:v>191.7178325349342</c:v>
                </c:pt>
                <c:pt idx="399">
                  <c:v>186.9032069168613</c:v>
                </c:pt>
                <c:pt idx="400">
                  <c:v>181.9996254949391</c:v>
                </c:pt>
                <c:pt idx="401">
                  <c:v>177.0094221083484</c:v>
                </c:pt>
                <c:pt idx="402">
                  <c:v>171.9349718236323</c:v>
                </c:pt>
                <c:pt idx="403">
                  <c:v>166.7786898042945</c:v>
                </c:pt>
                <c:pt idx="404">
                  <c:v>161.5430301613137</c:v>
                </c:pt>
                <c:pt idx="405">
                  <c:v>156.2304847851174</c:v>
                </c:pt>
                <c:pt idx="406">
                  <c:v>150.843582159578</c:v>
                </c:pt>
                <c:pt idx="407">
                  <c:v>145.3848861585911</c:v>
                </c:pt>
                <c:pt idx="408">
                  <c:v>139.8569948258123</c:v>
                </c:pt>
                <c:pt idx="409">
                  <c:v>134.2625391381257</c:v>
                </c:pt>
                <c:pt idx="410">
                  <c:v>128.6041817534441</c:v>
                </c:pt>
                <c:pt idx="411">
                  <c:v>122.8846157434265</c:v>
                </c:pt>
                <c:pt idx="412">
                  <c:v>117.106563311724</c:v>
                </c:pt>
                <c:pt idx="413">
                  <c:v>111.2727744983552</c:v>
                </c:pt>
                <c:pt idx="414">
                  <c:v>105.3860258708385</c:v>
                </c:pt>
                <c:pt idx="415">
                  <c:v>99.44911920269478</c:v>
                </c:pt>
                <c:pt idx="416">
                  <c:v>93.46488013995725</c:v>
                </c:pt>
                <c:pt idx="417">
                  <c:v>87.43615685631404</c:v>
                </c:pt>
                <c:pt idx="418">
                  <c:v>81.36581869753358</c:v>
                </c:pt>
                <c:pt idx="419">
                  <c:v>75.25675481581054</c:v>
                </c:pt>
                <c:pt idx="420">
                  <c:v>69.11187279468783</c:v>
                </c:pt>
                <c:pt idx="421">
                  <c:v>62.93409726520132</c:v>
                </c:pt>
                <c:pt idx="422">
                  <c:v>56.72636851391532</c:v>
                </c:pt>
                <c:pt idx="423">
                  <c:v>50.49164108350702</c:v>
                </c:pt>
                <c:pt idx="424">
                  <c:v>44.23288236656107</c:v>
                </c:pt>
                <c:pt idx="425">
                  <c:v>37.95307119325351</c:v>
                </c:pt>
                <c:pt idx="426">
                  <c:v>31.65519641358887</c:v>
                </c:pt>
                <c:pt idx="427">
                  <c:v>25.34225547487157</c:v>
                </c:pt>
                <c:pt idx="428">
                  <c:v>19.01725299508017</c:v>
                </c:pt>
                <c:pt idx="429">
                  <c:v>12.68319933283408</c:v>
                </c:pt>
                <c:pt idx="430">
                  <c:v>6.343109154624817</c:v>
                </c:pt>
                <c:pt idx="431">
                  <c:v>1.06870841186558E-13</c:v>
                </c:pt>
                <c:pt idx="432">
                  <c:v>-6.343109154624603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428408"/>
        <c:axId val="2135433160"/>
      </c:scatterChart>
      <c:valAx>
        <c:axId val="2135428408"/>
        <c:scaling>
          <c:orientation val="minMax"/>
          <c:max val="330.0"/>
          <c:min val="-330.0"/>
        </c:scaling>
        <c:delete val="0"/>
        <c:axPos val="b"/>
        <c:numFmt formatCode="General" sourceLinked="1"/>
        <c:majorTickMark val="out"/>
        <c:minorTickMark val="none"/>
        <c:tickLblPos val="nextTo"/>
        <c:crossAx val="2135433160"/>
        <c:crosses val="autoZero"/>
        <c:crossBetween val="midCat"/>
        <c:majorUnit val="10.0"/>
      </c:valAx>
      <c:valAx>
        <c:axId val="2135433160"/>
        <c:scaling>
          <c:orientation val="minMax"/>
          <c:max val="330.0"/>
          <c:min val="-330.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135428408"/>
        <c:crossesAt val="0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216</xdr:col>
      <xdr:colOff>0</xdr:colOff>
      <xdr:row>1</xdr:row>
      <xdr:rowOff>25398</xdr:rowOff>
    </xdr:from>
    <xdr:to>
      <xdr:col>258</xdr:col>
      <xdr:colOff>0</xdr:colOff>
      <xdr:row>236</xdr:row>
      <xdr:rowOff>43476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topLeftCell="A25" workbookViewId="0">
      <selection activeCell="B40" sqref="B40"/>
    </sheetView>
  </sheetViews>
  <sheetFormatPr baseColWidth="10" defaultRowHeight="13" x14ac:dyDescent="0"/>
  <cols>
    <col min="1" max="1" width="12.5703125" customWidth="1"/>
    <col min="3" max="3" width="6.5703125" customWidth="1"/>
    <col min="4" max="4" width="5.85546875" customWidth="1"/>
    <col min="5" max="5" width="7" customWidth="1"/>
    <col min="6" max="6" width="12.5703125" customWidth="1"/>
    <col min="7" max="7" width="6.7109375" customWidth="1"/>
    <col min="8" max="8" width="7.42578125" customWidth="1"/>
    <col min="9" max="9" width="9" customWidth="1"/>
    <col min="10" max="10" width="6.5703125" customWidth="1"/>
    <col min="11" max="11" width="9" customWidth="1"/>
    <col min="12" max="12" width="6.5703125" customWidth="1"/>
    <col min="13" max="13" width="6.85546875" customWidth="1"/>
    <col min="14" max="14" width="8.5703125" customWidth="1"/>
    <col min="15" max="15" width="9.42578125" customWidth="1"/>
    <col min="16" max="16" width="6.42578125" customWidth="1"/>
    <col min="17" max="17" width="7.85546875" customWidth="1"/>
    <col min="18" max="18" width="6.42578125" customWidth="1"/>
    <col min="19" max="19" width="7.7109375" customWidth="1"/>
    <col min="20" max="20" width="7" customWidth="1"/>
  </cols>
  <sheetData>
    <row r="1" spans="1:22">
      <c r="A1" s="36"/>
      <c r="B1" s="36"/>
    </row>
    <row r="2" spans="1:22" ht="45">
      <c r="A2" s="36"/>
      <c r="B2" s="36"/>
      <c r="I2" s="42" t="s">
        <v>48</v>
      </c>
    </row>
    <row r="3" spans="1:22" ht="14" thickBot="1">
      <c r="A3" s="36"/>
      <c r="B3" s="36"/>
      <c r="O3" s="31"/>
      <c r="P3" s="31"/>
    </row>
    <row r="4" spans="1:22" ht="15">
      <c r="A4" s="36"/>
      <c r="B4" s="12"/>
      <c r="C4" s="18"/>
      <c r="D4" s="19"/>
      <c r="E4" s="19" t="s">
        <v>9</v>
      </c>
      <c r="F4" s="32"/>
      <c r="G4" s="34" t="s">
        <v>14</v>
      </c>
      <c r="H4" s="20" t="s">
        <v>0</v>
      </c>
      <c r="I4" s="20" t="s">
        <v>15</v>
      </c>
      <c r="J4" s="20" t="s">
        <v>12</v>
      </c>
      <c r="K4" s="20" t="s">
        <v>35</v>
      </c>
      <c r="L4" s="20"/>
      <c r="M4" s="20" t="s">
        <v>1</v>
      </c>
      <c r="N4" s="21" t="s">
        <v>1</v>
      </c>
      <c r="O4" s="87" t="s">
        <v>15</v>
      </c>
      <c r="P4" s="22"/>
      <c r="Q4" s="22" t="s">
        <v>27</v>
      </c>
      <c r="R4" s="22" t="s">
        <v>12</v>
      </c>
      <c r="S4" s="22" t="s">
        <v>0</v>
      </c>
      <c r="T4" s="88" t="s">
        <v>14</v>
      </c>
    </row>
    <row r="5" spans="1:22" ht="16" thickBot="1">
      <c r="A5" s="36"/>
      <c r="B5" s="12"/>
      <c r="C5" s="23" t="s">
        <v>16</v>
      </c>
      <c r="D5" s="24" t="s">
        <v>5</v>
      </c>
      <c r="E5" s="25" t="s">
        <v>10</v>
      </c>
      <c r="F5" s="33" t="s">
        <v>4</v>
      </c>
      <c r="G5" s="35" t="s">
        <v>11</v>
      </c>
      <c r="H5" s="26" t="s">
        <v>11</v>
      </c>
      <c r="I5" s="26" t="s">
        <v>11</v>
      </c>
      <c r="J5" s="27" t="s">
        <v>11</v>
      </c>
      <c r="K5" s="27" t="s">
        <v>36</v>
      </c>
      <c r="L5" s="27" t="s">
        <v>30</v>
      </c>
      <c r="M5" s="27" t="s">
        <v>37</v>
      </c>
      <c r="N5" s="28" t="s">
        <v>38</v>
      </c>
      <c r="O5" s="29" t="s">
        <v>13</v>
      </c>
      <c r="P5" s="30" t="s">
        <v>3</v>
      </c>
      <c r="Q5" s="30" t="s">
        <v>28</v>
      </c>
      <c r="R5" s="30" t="s">
        <v>29</v>
      </c>
      <c r="S5" s="30" t="s">
        <v>13</v>
      </c>
      <c r="T5" s="89" t="s">
        <v>13</v>
      </c>
    </row>
    <row r="6" spans="1:22" ht="14" thickBot="1">
      <c r="A6" s="3"/>
      <c r="B6" s="12"/>
      <c r="C6" s="105"/>
      <c r="D6" s="106"/>
      <c r="E6" s="106"/>
      <c r="F6" s="107" t="s">
        <v>39</v>
      </c>
      <c r="G6" s="108"/>
      <c r="H6" s="108"/>
      <c r="I6" s="108">
        <f>B7</f>
        <v>20</v>
      </c>
      <c r="J6" s="108"/>
      <c r="K6" s="109">
        <f>$B$11</f>
        <v>380</v>
      </c>
      <c r="L6" s="109"/>
      <c r="M6" s="110"/>
      <c r="N6" s="111"/>
      <c r="O6" s="112">
        <f>I6</f>
        <v>20</v>
      </c>
      <c r="P6" s="108"/>
      <c r="Q6" s="108"/>
      <c r="R6" s="108"/>
      <c r="S6" s="108"/>
      <c r="T6" s="113"/>
    </row>
    <row r="7" spans="1:22">
      <c r="A7" s="3" t="s">
        <v>31</v>
      </c>
      <c r="B7" s="13">
        <v>20</v>
      </c>
      <c r="C7" s="94"/>
      <c r="D7" s="10"/>
      <c r="E7" s="9">
        <v>0</v>
      </c>
      <c r="F7" s="51" t="s">
        <v>49</v>
      </c>
      <c r="G7" s="16"/>
      <c r="H7" s="11"/>
      <c r="I7" s="11">
        <f>B7</f>
        <v>20</v>
      </c>
      <c r="J7" s="11">
        <f>IF(E7=0,0,2*PI()*I7/E7)</f>
        <v>0</v>
      </c>
      <c r="K7" s="52">
        <f t="shared" ref="K7:K91" si="0">$B$11</f>
        <v>380</v>
      </c>
      <c r="L7" s="52">
        <v>0</v>
      </c>
      <c r="M7" s="53">
        <f>-N7*180/PI()</f>
        <v>0</v>
      </c>
      <c r="N7" s="40">
        <f>ATAN(2*O7*SIN(L7*PI()/360)/K7)</f>
        <v>0</v>
      </c>
      <c r="O7" s="11">
        <f>I7/COS(L7*PI()/360)</f>
        <v>20</v>
      </c>
      <c r="P7" s="11">
        <f t="shared" ref="P7:P35" si="1">O7-I7</f>
        <v>0</v>
      </c>
      <c r="Q7" s="53">
        <f>K7/COS(ATAN(J7/K7))/COS(N7)</f>
        <v>380</v>
      </c>
      <c r="R7" s="11">
        <f t="shared" ref="R7:R35" si="2">J7/COS(N7)</f>
        <v>0</v>
      </c>
      <c r="S7" s="41"/>
      <c r="T7" s="95"/>
    </row>
    <row r="8" spans="1:22" ht="14" thickBot="1">
      <c r="A8" s="3" t="s">
        <v>34</v>
      </c>
      <c r="B8" s="13">
        <f>B7+4</f>
        <v>24</v>
      </c>
      <c r="C8" s="94"/>
      <c r="D8" s="10"/>
      <c r="E8" s="9">
        <v>0</v>
      </c>
      <c r="F8" s="10" t="s">
        <v>49</v>
      </c>
      <c r="G8" s="16"/>
      <c r="H8" s="11"/>
      <c r="I8" s="11">
        <f>I7</f>
        <v>20</v>
      </c>
      <c r="J8" s="11">
        <f>IF(E8=0,0,2*PI()*I8/E8)</f>
        <v>0</v>
      </c>
      <c r="K8" s="52">
        <f t="shared" si="0"/>
        <v>380</v>
      </c>
      <c r="L8" s="52">
        <v>0</v>
      </c>
      <c r="M8" s="53">
        <f>N8*180/PI()</f>
        <v>0</v>
      </c>
      <c r="N8" s="40">
        <f>ATAN(2*O8*SIN(L8*PI()/360)/K8)</f>
        <v>0</v>
      </c>
      <c r="O8" s="11">
        <f t="shared" ref="O8:O39" si="3">I8/COS(L8*PI()/360)</f>
        <v>20</v>
      </c>
      <c r="P8" s="11">
        <f t="shared" si="1"/>
        <v>0</v>
      </c>
      <c r="Q8" s="53">
        <f t="shared" ref="Q8:Q35" si="4">K8/COS(ATAN(J8/K8))/COS(N8)</f>
        <v>380</v>
      </c>
      <c r="R8" s="11">
        <f t="shared" si="2"/>
        <v>0</v>
      </c>
      <c r="S8" s="41"/>
      <c r="T8" s="95"/>
    </row>
    <row r="9" spans="1:22">
      <c r="A9" s="3" t="s">
        <v>33</v>
      </c>
      <c r="B9" s="13">
        <v>297</v>
      </c>
      <c r="C9" s="104">
        <v>1</v>
      </c>
      <c r="D9" s="116">
        <v>0</v>
      </c>
      <c r="E9" s="117">
        <f>2*$B$15</f>
        <v>48</v>
      </c>
      <c r="F9" s="70" t="s">
        <v>63</v>
      </c>
      <c r="G9" s="74"/>
      <c r="H9" s="71"/>
      <c r="I9" s="71">
        <f>$B$7+$B$13</f>
        <v>24</v>
      </c>
      <c r="J9" s="71">
        <f t="shared" ref="J9:J42" si="5">2*PI()*I9/E9</f>
        <v>3.1415926535897931</v>
      </c>
      <c r="K9" s="72">
        <f t="shared" si="0"/>
        <v>380</v>
      </c>
      <c r="L9" s="72">
        <v>0</v>
      </c>
      <c r="M9" s="73">
        <f>-N9*180/PI()</f>
        <v>0</v>
      </c>
      <c r="N9" s="137">
        <f>ATAN(2*O9*SIN(L9*PI()/360)/K9)</f>
        <v>0</v>
      </c>
      <c r="O9" s="74">
        <f t="shared" si="3"/>
        <v>24</v>
      </c>
      <c r="P9" s="71">
        <f t="shared" si="1"/>
        <v>0</v>
      </c>
      <c r="Q9" s="73">
        <f t="shared" si="4"/>
        <v>380.01298609968723</v>
      </c>
      <c r="R9" s="71">
        <f t="shared" si="2"/>
        <v>3.1415926535897931</v>
      </c>
      <c r="S9" s="75"/>
      <c r="T9" s="99"/>
      <c r="V9" s="1">
        <f>I15-I13</f>
        <v>7</v>
      </c>
    </row>
    <row r="10" spans="1:22">
      <c r="A10" s="3" t="s">
        <v>32</v>
      </c>
      <c r="B10" s="13">
        <v>300</v>
      </c>
      <c r="C10" s="94">
        <v>2</v>
      </c>
      <c r="D10" s="10">
        <v>1</v>
      </c>
      <c r="E10" s="9">
        <f>2*$B$15</f>
        <v>48</v>
      </c>
      <c r="F10" s="51" t="s">
        <v>50</v>
      </c>
      <c r="G10" s="135"/>
      <c r="H10" s="119"/>
      <c r="I10" s="59">
        <f>I11-$B$14</f>
        <v>28</v>
      </c>
      <c r="J10" s="11">
        <f t="shared" si="5"/>
        <v>3.6651914291880918</v>
      </c>
      <c r="K10" s="52">
        <f t="shared" si="0"/>
        <v>380</v>
      </c>
      <c r="L10" s="52">
        <v>0</v>
      </c>
      <c r="M10" s="53">
        <f t="shared" ref="M10:M75" si="6">N10*180/PI()</f>
        <v>0</v>
      </c>
      <c r="N10" s="54">
        <f t="shared" ref="N10:N35" si="7">ATAN(2*O10*SIN(L10*PI()/360)/K10)</f>
        <v>0</v>
      </c>
      <c r="O10" s="16">
        <f t="shared" si="3"/>
        <v>28</v>
      </c>
      <c r="P10" s="11">
        <f t="shared" si="1"/>
        <v>0</v>
      </c>
      <c r="Q10" s="53">
        <f t="shared" si="4"/>
        <v>380.01767541551612</v>
      </c>
      <c r="R10" s="11">
        <f t="shared" si="2"/>
        <v>3.6651914291880918</v>
      </c>
      <c r="S10" s="41"/>
      <c r="T10" s="95"/>
    </row>
    <row r="11" spans="1:22">
      <c r="A11" s="3" t="s">
        <v>2</v>
      </c>
      <c r="B11" s="13">
        <v>380</v>
      </c>
      <c r="C11" s="94">
        <v>3</v>
      </c>
      <c r="D11" s="10">
        <v>1</v>
      </c>
      <c r="E11" s="9">
        <f>2*$B$15</f>
        <v>48</v>
      </c>
      <c r="F11" s="51" t="s">
        <v>51</v>
      </c>
      <c r="G11" s="58">
        <f>I12-I10</f>
        <v>7</v>
      </c>
      <c r="H11" s="13">
        <f>2*PI()*I11/$B$15</f>
        <v>8.2466807156732074</v>
      </c>
      <c r="I11" s="13">
        <f>B12</f>
        <v>31.5</v>
      </c>
      <c r="J11" s="11">
        <f t="shared" si="5"/>
        <v>4.1233403578366037</v>
      </c>
      <c r="K11" s="52">
        <f t="shared" si="0"/>
        <v>380</v>
      </c>
      <c r="L11" s="52">
        <v>0</v>
      </c>
      <c r="M11" s="53">
        <f>-N11*180/PI()</f>
        <v>0</v>
      </c>
      <c r="N11" s="54">
        <f t="shared" si="7"/>
        <v>0</v>
      </c>
      <c r="O11" s="16">
        <f t="shared" si="3"/>
        <v>31.5</v>
      </c>
      <c r="P11" s="11">
        <f t="shared" si="1"/>
        <v>0</v>
      </c>
      <c r="Q11" s="53">
        <f t="shared" si="4"/>
        <v>380.02237030957343</v>
      </c>
      <c r="R11" s="11">
        <f t="shared" si="2"/>
        <v>4.1233403578366037</v>
      </c>
      <c r="S11" s="41">
        <f>2*PI()*O11/$B$15</f>
        <v>8.2466807156732074</v>
      </c>
      <c r="T11" s="96">
        <f>O12-O10</f>
        <v>7</v>
      </c>
      <c r="V11" s="1">
        <f>I14-I11</f>
        <v>10.5</v>
      </c>
    </row>
    <row r="12" spans="1:22">
      <c r="A12" s="3" t="s">
        <v>8</v>
      </c>
      <c r="B12" s="13">
        <f>$B$7+$B$13*2+$B$14</f>
        <v>31.5</v>
      </c>
      <c r="C12" s="94">
        <v>4</v>
      </c>
      <c r="D12" s="10">
        <v>1</v>
      </c>
      <c r="E12" s="9">
        <f>2*$B$15</f>
        <v>48</v>
      </c>
      <c r="F12" s="51" t="s">
        <v>52</v>
      </c>
      <c r="G12" s="16"/>
      <c r="H12" s="11"/>
      <c r="I12" s="11">
        <f>I11+B14</f>
        <v>35</v>
      </c>
      <c r="J12" s="11">
        <f t="shared" si="5"/>
        <v>4.5814892864851151</v>
      </c>
      <c r="K12" s="52">
        <f t="shared" si="0"/>
        <v>380</v>
      </c>
      <c r="L12" s="52">
        <v>0</v>
      </c>
      <c r="M12" s="53">
        <f t="shared" si="6"/>
        <v>0</v>
      </c>
      <c r="N12" s="54">
        <f t="shared" si="7"/>
        <v>0</v>
      </c>
      <c r="O12" s="16">
        <f t="shared" si="3"/>
        <v>35</v>
      </c>
      <c r="P12" s="11">
        <f t="shared" si="1"/>
        <v>0</v>
      </c>
      <c r="Q12" s="53">
        <f t="shared" si="4"/>
        <v>380.02761747547004</v>
      </c>
      <c r="R12" s="11">
        <f t="shared" si="2"/>
        <v>4.5814892864851151</v>
      </c>
      <c r="S12" s="41"/>
      <c r="T12" s="95"/>
    </row>
    <row r="13" spans="1:22">
      <c r="A13" s="3" t="s">
        <v>64</v>
      </c>
      <c r="B13" s="114">
        <v>4</v>
      </c>
      <c r="C13" s="90">
        <v>5</v>
      </c>
      <c r="D13" s="44">
        <v>2</v>
      </c>
      <c r="E13" s="7">
        <f t="shared" ref="E13:E35" si="8">2*$B$15</f>
        <v>48</v>
      </c>
      <c r="F13" s="55" t="s">
        <v>51</v>
      </c>
      <c r="G13" s="135">
        <f>I14-I12</f>
        <v>7</v>
      </c>
      <c r="H13" s="119">
        <f>2*PI()*I13/$B$15</f>
        <v>10.079276430267253</v>
      </c>
      <c r="I13" s="119">
        <f>I12+$B$14</f>
        <v>38.5</v>
      </c>
      <c r="J13" s="8">
        <f t="shared" si="5"/>
        <v>5.0396382151336265</v>
      </c>
      <c r="K13" s="45">
        <f t="shared" si="0"/>
        <v>380</v>
      </c>
      <c r="L13" s="45">
        <v>0</v>
      </c>
      <c r="M13" s="46">
        <f t="shared" ref="M13" si="9">-N13*180/PI()</f>
        <v>0</v>
      </c>
      <c r="N13" s="56">
        <f>ATAN(2*O13*SIN(L13*PI()/360)/K13)</f>
        <v>0</v>
      </c>
      <c r="O13" s="48">
        <f t="shared" si="3"/>
        <v>38.5</v>
      </c>
      <c r="P13" s="8">
        <f t="shared" si="1"/>
        <v>0</v>
      </c>
      <c r="Q13" s="46">
        <f t="shared" si="4"/>
        <v>380.0334168903301</v>
      </c>
      <c r="R13" s="8">
        <f t="shared" si="2"/>
        <v>5.0396382151336265</v>
      </c>
      <c r="S13" s="41">
        <f>2*PI()*O13/$B$15</f>
        <v>10.079276430267253</v>
      </c>
      <c r="T13" s="96">
        <f>O14-O12</f>
        <v>7</v>
      </c>
    </row>
    <row r="14" spans="1:22">
      <c r="A14" s="3" t="s">
        <v>65</v>
      </c>
      <c r="B14" s="114">
        <v>3.5</v>
      </c>
      <c r="C14" s="94">
        <v>6</v>
      </c>
      <c r="D14" s="10">
        <v>2</v>
      </c>
      <c r="E14" s="9">
        <f t="shared" si="8"/>
        <v>48</v>
      </c>
      <c r="F14" s="51" t="s">
        <v>52</v>
      </c>
      <c r="G14" s="16"/>
      <c r="H14" s="11"/>
      <c r="I14" s="11">
        <f>I13+$B$14</f>
        <v>42</v>
      </c>
      <c r="J14" s="11">
        <f t="shared" si="5"/>
        <v>5.497787143782138</v>
      </c>
      <c r="K14" s="52">
        <f t="shared" si="0"/>
        <v>380</v>
      </c>
      <c r="L14" s="52">
        <v>0</v>
      </c>
      <c r="M14" s="53">
        <f>N14*180/PI()</f>
        <v>0</v>
      </c>
      <c r="N14" s="54">
        <f>ATAN(2*O14*SIN(L14*PI()/360)/K14)</f>
        <v>0</v>
      </c>
      <c r="O14" s="16">
        <f t="shared" si="3"/>
        <v>42</v>
      </c>
      <c r="P14" s="11">
        <f t="shared" si="1"/>
        <v>0</v>
      </c>
      <c r="Q14" s="53">
        <f t="shared" si="4"/>
        <v>380.03976852887166</v>
      </c>
      <c r="R14" s="11">
        <f t="shared" si="2"/>
        <v>5.497787143782138</v>
      </c>
      <c r="S14" s="49"/>
      <c r="T14" s="122"/>
    </row>
    <row r="15" spans="1:22">
      <c r="A15" s="3" t="s">
        <v>6</v>
      </c>
      <c r="B15" s="12">
        <v>24</v>
      </c>
      <c r="C15" s="121">
        <v>7</v>
      </c>
      <c r="D15" s="44">
        <v>3</v>
      </c>
      <c r="E15" s="7">
        <f t="shared" si="8"/>
        <v>48</v>
      </c>
      <c r="F15" s="55" t="s">
        <v>51</v>
      </c>
      <c r="G15" s="135">
        <f>I16-I14</f>
        <v>7</v>
      </c>
      <c r="H15" s="119">
        <f>2*PI()*I15/$B$15</f>
        <v>11.911872144861299</v>
      </c>
      <c r="I15" s="119">
        <f>I14+$B$14</f>
        <v>45.5</v>
      </c>
      <c r="J15" s="8">
        <f t="shared" si="5"/>
        <v>5.9559360724306494</v>
      </c>
      <c r="K15" s="45">
        <f t="shared" si="0"/>
        <v>380</v>
      </c>
      <c r="L15" s="45">
        <v>0</v>
      </c>
      <c r="M15" s="46">
        <f>-N15*180/PI()</f>
        <v>0</v>
      </c>
      <c r="N15" s="56">
        <f t="shared" si="7"/>
        <v>0</v>
      </c>
      <c r="O15" s="48">
        <f t="shared" si="3"/>
        <v>45.5</v>
      </c>
      <c r="P15" s="8">
        <f t="shared" si="1"/>
        <v>0</v>
      </c>
      <c r="Q15" s="46">
        <f t="shared" si="4"/>
        <v>380.04667236340708</v>
      </c>
      <c r="R15" s="8">
        <f t="shared" si="2"/>
        <v>5.9559360724306494</v>
      </c>
      <c r="S15" s="49">
        <f t="shared" ref="S15:S33" si="10">2*PI()*O15/$B$15</f>
        <v>11.911872144861299</v>
      </c>
      <c r="T15" s="124">
        <f t="shared" ref="T15:T16" si="11">O16-O14</f>
        <v>7</v>
      </c>
      <c r="V15">
        <f>4*PI()*I17/E17</f>
        <v>13.744467859455346</v>
      </c>
    </row>
    <row r="16" spans="1:22">
      <c r="A16" s="3" t="s">
        <v>40</v>
      </c>
      <c r="B16" s="85">
        <v>12</v>
      </c>
      <c r="C16" s="123">
        <v>8</v>
      </c>
      <c r="D16" s="5">
        <v>3</v>
      </c>
      <c r="E16" s="4">
        <f t="shared" si="8"/>
        <v>48</v>
      </c>
      <c r="F16" s="120" t="s">
        <v>52</v>
      </c>
      <c r="G16" s="17"/>
      <c r="H16" s="6"/>
      <c r="I16" s="6">
        <f>I15+$B$14</f>
        <v>49</v>
      </c>
      <c r="J16" s="6">
        <f t="shared" ref="J16:J21" si="12">2*PI()*I16/E16</f>
        <v>6.4140850010791608</v>
      </c>
      <c r="K16" s="37">
        <f t="shared" si="0"/>
        <v>380</v>
      </c>
      <c r="L16" s="37">
        <v>0</v>
      </c>
      <c r="M16" s="38">
        <f t="shared" si="6"/>
        <v>0</v>
      </c>
      <c r="N16" s="57">
        <f>ATAN(2*O16*SIN(L16*PI()/360)/K16)</f>
        <v>0</v>
      </c>
      <c r="O16" s="17">
        <f t="shared" ref="O16:O21" si="13">I16/COS(L16*PI()/360)</f>
        <v>49</v>
      </c>
      <c r="P16" s="6">
        <f t="shared" ref="P16:P21" si="14">O16-I16</f>
        <v>0</v>
      </c>
      <c r="Q16" s="38">
        <f t="shared" ref="Q16:Q21" si="15">K16/COS(ATAN(J16/K16))/COS(N16)</f>
        <v>380.0541283638438</v>
      </c>
      <c r="R16" s="6">
        <f t="shared" ref="R16:R21" si="16">J16/COS(N16)</f>
        <v>6.4140850010791608</v>
      </c>
      <c r="S16" s="50"/>
      <c r="T16" s="93"/>
    </row>
    <row r="17" spans="1:20">
      <c r="A17" s="3" t="s">
        <v>7</v>
      </c>
      <c r="B17" s="13">
        <f>2*PI()*B12/B15</f>
        <v>8.2466807156732074</v>
      </c>
      <c r="C17" s="90">
        <v>9</v>
      </c>
      <c r="D17" s="44">
        <v>4</v>
      </c>
      <c r="E17" s="7">
        <f t="shared" si="8"/>
        <v>48</v>
      </c>
      <c r="F17" s="55" t="s">
        <v>51</v>
      </c>
      <c r="G17" s="135">
        <f>I18-I16</f>
        <v>7</v>
      </c>
      <c r="H17" s="119">
        <f>2*PI()*I17/$B$15</f>
        <v>13.744467859455346</v>
      </c>
      <c r="I17" s="119">
        <f>I16+$B$14</f>
        <v>52.5</v>
      </c>
      <c r="J17" s="8">
        <f t="shared" si="12"/>
        <v>6.8722339297276731</v>
      </c>
      <c r="K17" s="45">
        <f t="shared" si="0"/>
        <v>380</v>
      </c>
      <c r="L17" s="45">
        <v>0</v>
      </c>
      <c r="M17" s="46">
        <f>-N17*180/PI()</f>
        <v>0</v>
      </c>
      <c r="N17" s="56">
        <f>ATAN(2*O17*SIN(L17*PI()/360)/K17)</f>
        <v>0</v>
      </c>
      <c r="O17" s="48">
        <f t="shared" si="13"/>
        <v>52.5</v>
      </c>
      <c r="P17" s="8">
        <f t="shared" si="14"/>
        <v>0</v>
      </c>
      <c r="Q17" s="46">
        <f t="shared" si="15"/>
        <v>380.06213649768495</v>
      </c>
      <c r="R17" s="8">
        <f t="shared" si="16"/>
        <v>6.8722339297276731</v>
      </c>
      <c r="S17" s="49">
        <f>2*PI()*O17/($B$15)</f>
        <v>13.744467859455346</v>
      </c>
      <c r="T17" s="124">
        <f t="shared" ref="T17:T34" si="17">O18-O16</f>
        <v>7</v>
      </c>
    </row>
    <row r="18" spans="1:20">
      <c r="A18" s="3" t="s">
        <v>62</v>
      </c>
      <c r="B18" s="114">
        <v>24</v>
      </c>
      <c r="C18" s="92">
        <v>10</v>
      </c>
      <c r="D18" s="5">
        <v>4</v>
      </c>
      <c r="E18" s="4">
        <f t="shared" si="8"/>
        <v>48</v>
      </c>
      <c r="F18" s="120" t="s">
        <v>52</v>
      </c>
      <c r="G18" s="17"/>
      <c r="H18" s="6"/>
      <c r="I18" s="6">
        <f>I17+$B$14</f>
        <v>56</v>
      </c>
      <c r="J18" s="6">
        <f t="shared" si="12"/>
        <v>7.3303828583761836</v>
      </c>
      <c r="K18" s="37">
        <f t="shared" si="0"/>
        <v>380</v>
      </c>
      <c r="L18" s="37">
        <v>0</v>
      </c>
      <c r="M18" s="38">
        <f t="shared" si="6"/>
        <v>0</v>
      </c>
      <c r="N18" s="57">
        <f t="shared" ref="N18:N23" si="18">ATAN(2*O18*SIN(L18*PI()/360)/K18)</f>
        <v>0</v>
      </c>
      <c r="O18" s="17">
        <f t="shared" si="13"/>
        <v>56</v>
      </c>
      <c r="P18" s="6">
        <f t="shared" si="14"/>
        <v>0</v>
      </c>
      <c r="Q18" s="38">
        <f t="shared" si="15"/>
        <v>380.07069673002991</v>
      </c>
      <c r="R18" s="6">
        <f t="shared" si="16"/>
        <v>7.3303828583761836</v>
      </c>
      <c r="S18" s="49"/>
      <c r="T18" s="124"/>
    </row>
    <row r="19" spans="1:20">
      <c r="A19" s="12" t="s">
        <v>17</v>
      </c>
      <c r="B19" s="86">
        <f>PI()/$B$18</f>
        <v>0.1308996938995747</v>
      </c>
      <c r="C19" s="90">
        <v>11</v>
      </c>
      <c r="D19" s="44">
        <v>5</v>
      </c>
      <c r="E19" s="7">
        <f t="shared" si="8"/>
        <v>48</v>
      </c>
      <c r="F19" s="55" t="s">
        <v>51</v>
      </c>
      <c r="G19" s="135">
        <f>I20-I18</f>
        <v>7</v>
      </c>
      <c r="H19" s="119">
        <f>2*PI()*I19/$B$15</f>
        <v>15.57706357404939</v>
      </c>
      <c r="I19" s="119">
        <f>I18+$B$14</f>
        <v>59.5</v>
      </c>
      <c r="J19" s="8">
        <f t="shared" si="12"/>
        <v>7.7885317870246951</v>
      </c>
      <c r="K19" s="45">
        <f t="shared" si="0"/>
        <v>380</v>
      </c>
      <c r="L19" s="45">
        <v>0</v>
      </c>
      <c r="M19" s="46">
        <f t="shared" ref="M19" si="19">-N19*180/PI()</f>
        <v>0</v>
      </c>
      <c r="N19" s="56">
        <f t="shared" si="18"/>
        <v>0</v>
      </c>
      <c r="O19" s="48">
        <f t="shared" si="13"/>
        <v>59.5</v>
      </c>
      <c r="P19" s="8">
        <f t="shared" si="14"/>
        <v>0</v>
      </c>
      <c r="Q19" s="46">
        <f t="shared" si="15"/>
        <v>380.07980902357531</v>
      </c>
      <c r="R19" s="8">
        <f t="shared" si="16"/>
        <v>7.7885317870246951</v>
      </c>
      <c r="S19" s="49">
        <f t="shared" ref="S19:S33" si="20">2*PI()*O19/($B$15)</f>
        <v>15.57706357404939</v>
      </c>
      <c r="T19" s="124">
        <f t="shared" si="17"/>
        <v>7</v>
      </c>
    </row>
    <row r="20" spans="1:20">
      <c r="C20" s="94">
        <v>12</v>
      </c>
      <c r="D20" s="10">
        <v>5</v>
      </c>
      <c r="E20" s="9">
        <f t="shared" si="8"/>
        <v>48</v>
      </c>
      <c r="F20" s="51" t="s">
        <v>52</v>
      </c>
      <c r="G20" s="16"/>
      <c r="H20" s="11"/>
      <c r="I20" s="11">
        <f>I19+$B$14</f>
        <v>63</v>
      </c>
      <c r="J20" s="11">
        <f t="shared" si="12"/>
        <v>8.2466807156732074</v>
      </c>
      <c r="K20" s="52">
        <f t="shared" si="0"/>
        <v>380</v>
      </c>
      <c r="L20" s="52">
        <v>0</v>
      </c>
      <c r="M20" s="53">
        <f>N20*180/PI()</f>
        <v>0</v>
      </c>
      <c r="N20" s="54">
        <f t="shared" si="18"/>
        <v>0</v>
      </c>
      <c r="O20" s="16">
        <f t="shared" si="13"/>
        <v>63</v>
      </c>
      <c r="P20" s="11">
        <f t="shared" si="14"/>
        <v>0</v>
      </c>
      <c r="Q20" s="53">
        <f t="shared" si="15"/>
        <v>380.08947333861568</v>
      </c>
      <c r="R20" s="11">
        <f t="shared" si="16"/>
        <v>8.2466807156732074</v>
      </c>
      <c r="S20" s="49"/>
      <c r="T20" s="124"/>
    </row>
    <row r="21" spans="1:20">
      <c r="A21" s="3" t="s">
        <v>46</v>
      </c>
      <c r="B21" s="12"/>
      <c r="C21" s="90">
        <v>13</v>
      </c>
      <c r="D21" s="44">
        <v>6</v>
      </c>
      <c r="E21" s="7">
        <f t="shared" si="8"/>
        <v>48</v>
      </c>
      <c r="F21" s="55" t="s">
        <v>51</v>
      </c>
      <c r="G21" s="135">
        <f>I22-I20</f>
        <v>7</v>
      </c>
      <c r="H21" s="119">
        <f>2*PI()*I21/$B$15</f>
        <v>17.409659288643436</v>
      </c>
      <c r="I21" s="119">
        <f>I20+$B$14</f>
        <v>66.5</v>
      </c>
      <c r="J21" s="8">
        <f t="shared" si="12"/>
        <v>8.7048296443217179</v>
      </c>
      <c r="K21" s="45">
        <f t="shared" si="0"/>
        <v>380</v>
      </c>
      <c r="L21" s="45">
        <v>0</v>
      </c>
      <c r="M21" s="46">
        <f>-N21*180/PI()</f>
        <v>0</v>
      </c>
      <c r="N21" s="56">
        <f t="shared" si="18"/>
        <v>0</v>
      </c>
      <c r="O21" s="48">
        <f t="shared" si="13"/>
        <v>66.5</v>
      </c>
      <c r="P21" s="8">
        <f t="shared" si="14"/>
        <v>0</v>
      </c>
      <c r="Q21" s="46">
        <f t="shared" si="15"/>
        <v>380.09968963304436</v>
      </c>
      <c r="R21" s="8">
        <f t="shared" si="16"/>
        <v>8.7048296443217179</v>
      </c>
      <c r="S21" s="49">
        <f t="shared" si="10"/>
        <v>17.409659288643436</v>
      </c>
      <c r="T21" s="124">
        <f t="shared" si="17"/>
        <v>7</v>
      </c>
    </row>
    <row r="22" spans="1:20">
      <c r="A22" s="36" t="s">
        <v>67</v>
      </c>
      <c r="B22" s="43">
        <f>12*B15+4*E41/2+4*E53/2+8*E65/2</f>
        <v>2304</v>
      </c>
      <c r="C22" s="92">
        <v>14</v>
      </c>
      <c r="D22" s="5">
        <v>6</v>
      </c>
      <c r="E22" s="4">
        <f t="shared" si="8"/>
        <v>48</v>
      </c>
      <c r="F22" s="120" t="s">
        <v>52</v>
      </c>
      <c r="G22" s="17"/>
      <c r="H22" s="6"/>
      <c r="I22" s="6">
        <f>I21+$B$14</f>
        <v>70</v>
      </c>
      <c r="J22" s="6">
        <f t="shared" ref="J22:J33" si="21">2*PI()*I22/E22</f>
        <v>9.1629785729702302</v>
      </c>
      <c r="K22" s="37">
        <f t="shared" si="0"/>
        <v>380</v>
      </c>
      <c r="L22" s="37">
        <v>0</v>
      </c>
      <c r="M22" s="38">
        <f t="shared" si="6"/>
        <v>0</v>
      </c>
      <c r="N22" s="57">
        <f t="shared" si="18"/>
        <v>0</v>
      </c>
      <c r="O22" s="17">
        <f t="shared" ref="O22:O33" si="22">I22/COS(L22*PI()/360)</f>
        <v>70</v>
      </c>
      <c r="P22" s="6">
        <f t="shared" ref="P22:P33" si="23">O22-I22</f>
        <v>0</v>
      </c>
      <c r="Q22" s="38">
        <f t="shared" ref="Q22:Q33" si="24">K22/COS(ATAN(J22/K22))/COS(N22)</f>
        <v>380.11045786235439</v>
      </c>
      <c r="R22" s="6">
        <f t="shared" ref="R22:R33" si="25">J22/COS(N22)</f>
        <v>9.1629785729702302</v>
      </c>
      <c r="S22" s="50"/>
      <c r="T22" s="124"/>
    </row>
    <row r="23" spans="1:20">
      <c r="A23" s="36" t="s">
        <v>42</v>
      </c>
      <c r="B23" s="36">
        <f>4*B22+E9+E88</f>
        <v>9552</v>
      </c>
      <c r="C23" s="90">
        <v>15</v>
      </c>
      <c r="D23" s="44">
        <v>7</v>
      </c>
      <c r="E23" s="7">
        <f t="shared" si="8"/>
        <v>48</v>
      </c>
      <c r="F23" s="55" t="s">
        <v>51</v>
      </c>
      <c r="G23" s="135">
        <f>I24-I22</f>
        <v>7</v>
      </c>
      <c r="H23" s="119">
        <f>2*PI()*I23/$B$15</f>
        <v>19.242255003237485</v>
      </c>
      <c r="I23" s="119">
        <f>I22+$B$14</f>
        <v>73.5</v>
      </c>
      <c r="J23" s="8">
        <f t="shared" si="21"/>
        <v>9.6211275016187425</v>
      </c>
      <c r="K23" s="45">
        <f t="shared" si="0"/>
        <v>380</v>
      </c>
      <c r="L23" s="45">
        <v>0</v>
      </c>
      <c r="M23" s="46">
        <f>-N23*180/PI()</f>
        <v>0</v>
      </c>
      <c r="N23" s="56">
        <f t="shared" si="18"/>
        <v>0</v>
      </c>
      <c r="O23" s="48">
        <f t="shared" si="22"/>
        <v>73.5</v>
      </c>
      <c r="P23" s="8">
        <f t="shared" si="23"/>
        <v>0</v>
      </c>
      <c r="Q23" s="46">
        <f t="shared" si="24"/>
        <v>380.1217779796396</v>
      </c>
      <c r="R23" s="8">
        <f t="shared" si="25"/>
        <v>9.6211275016187425</v>
      </c>
      <c r="S23" s="49">
        <f t="shared" ref="S23:S33" si="26">2*PI()*O23/($B$15)</f>
        <v>19.242255003237485</v>
      </c>
      <c r="T23" s="124">
        <f t="shared" si="17"/>
        <v>7</v>
      </c>
    </row>
    <row r="24" spans="1:20">
      <c r="A24" s="36" t="s">
        <v>43</v>
      </c>
      <c r="B24" s="43">
        <f>B22</f>
        <v>2304</v>
      </c>
      <c r="C24" s="92">
        <v>16</v>
      </c>
      <c r="D24" s="5">
        <v>7</v>
      </c>
      <c r="E24" s="4">
        <f t="shared" si="8"/>
        <v>48</v>
      </c>
      <c r="F24" s="120" t="s">
        <v>52</v>
      </c>
      <c r="G24" s="17"/>
      <c r="H24" s="6"/>
      <c r="I24" s="6">
        <f>I23+$B$14</f>
        <v>77</v>
      </c>
      <c r="J24" s="6">
        <f t="shared" si="21"/>
        <v>10.079276430267253</v>
      </c>
      <c r="K24" s="37">
        <f t="shared" si="0"/>
        <v>380</v>
      </c>
      <c r="L24" s="37">
        <v>0</v>
      </c>
      <c r="M24" s="38">
        <f t="shared" si="6"/>
        <v>0</v>
      </c>
      <c r="N24" s="57">
        <f t="shared" ref="N24:N33" si="27">ATAN(2*O24*SIN(L24*PI()/360)/K24)</f>
        <v>0</v>
      </c>
      <c r="O24" s="17">
        <f t="shared" si="22"/>
        <v>77</v>
      </c>
      <c r="P24" s="6">
        <f t="shared" si="23"/>
        <v>0</v>
      </c>
      <c r="Q24" s="38">
        <f t="shared" si="24"/>
        <v>380.13364993559537</v>
      </c>
      <c r="R24" s="6">
        <f t="shared" si="25"/>
        <v>10.079276430267253</v>
      </c>
      <c r="S24" s="49"/>
      <c r="T24" s="124"/>
    </row>
    <row r="25" spans="1:20">
      <c r="A25" s="36" t="s">
        <v>68</v>
      </c>
      <c r="B25" s="43">
        <f>13*B15+25*24</f>
        <v>912</v>
      </c>
      <c r="C25" s="90">
        <v>17</v>
      </c>
      <c r="D25" s="44">
        <v>8</v>
      </c>
      <c r="E25" s="7">
        <f t="shared" si="8"/>
        <v>48</v>
      </c>
      <c r="F25" s="55" t="s">
        <v>51</v>
      </c>
      <c r="G25" s="135">
        <f>I26-I24</f>
        <v>7</v>
      </c>
      <c r="H25" s="119">
        <f>2*PI()*I25/$B$15</f>
        <v>21.074850717831527</v>
      </c>
      <c r="I25" s="119">
        <f>I24+$B$14</f>
        <v>80.5</v>
      </c>
      <c r="J25" s="8">
        <f t="shared" si="21"/>
        <v>10.537425358915764</v>
      </c>
      <c r="K25" s="45">
        <f t="shared" si="0"/>
        <v>380</v>
      </c>
      <c r="L25" s="45">
        <v>0</v>
      </c>
      <c r="M25" s="46">
        <f t="shared" ref="M25" si="28">-N25*180/PI()</f>
        <v>0</v>
      </c>
      <c r="N25" s="56">
        <f t="shared" si="27"/>
        <v>0</v>
      </c>
      <c r="O25" s="48">
        <f t="shared" si="22"/>
        <v>80.5</v>
      </c>
      <c r="P25" s="8">
        <f t="shared" si="23"/>
        <v>0</v>
      </c>
      <c r="Q25" s="46">
        <f t="shared" si="24"/>
        <v>380.14607367851994</v>
      </c>
      <c r="R25" s="8">
        <f t="shared" si="25"/>
        <v>10.537425358915764</v>
      </c>
      <c r="S25" s="49">
        <f t="shared" ref="S25:S33" si="29">2*PI()*O25/($B$15)</f>
        <v>21.074850717831527</v>
      </c>
      <c r="T25" s="124">
        <f t="shared" si="17"/>
        <v>7</v>
      </c>
    </row>
    <row r="26" spans="1:20">
      <c r="A26" s="36" t="s">
        <v>70</v>
      </c>
      <c r="B26" s="43">
        <f>2*(E89+E37)</f>
        <v>960</v>
      </c>
      <c r="C26" s="94">
        <v>18</v>
      </c>
      <c r="D26" s="10">
        <v>8</v>
      </c>
      <c r="E26" s="9">
        <f t="shared" si="8"/>
        <v>48</v>
      </c>
      <c r="F26" s="51" t="s">
        <v>52</v>
      </c>
      <c r="G26" s="16"/>
      <c r="H26" s="11"/>
      <c r="I26" s="11">
        <f>I25+$B$14</f>
        <v>84</v>
      </c>
      <c r="J26" s="11">
        <f t="shared" si="21"/>
        <v>10.995574287564276</v>
      </c>
      <c r="K26" s="52">
        <f t="shared" si="0"/>
        <v>380</v>
      </c>
      <c r="L26" s="52">
        <v>0</v>
      </c>
      <c r="M26" s="53">
        <f>N26*180/PI()</f>
        <v>0</v>
      </c>
      <c r="N26" s="54">
        <f t="shared" si="27"/>
        <v>0</v>
      </c>
      <c r="O26" s="16">
        <f t="shared" si="22"/>
        <v>84</v>
      </c>
      <c r="P26" s="11">
        <f t="shared" si="23"/>
        <v>0</v>
      </c>
      <c r="Q26" s="53">
        <f t="shared" si="24"/>
        <v>380.1590491543156</v>
      </c>
      <c r="R26" s="11">
        <f t="shared" si="25"/>
        <v>10.995574287564276</v>
      </c>
      <c r="S26" s="49"/>
      <c r="T26" s="124"/>
    </row>
    <row r="27" spans="1:20">
      <c r="A27" s="36" t="s">
        <v>69</v>
      </c>
      <c r="B27" s="43">
        <f>E9+E35</f>
        <v>96</v>
      </c>
      <c r="C27" s="90">
        <v>19</v>
      </c>
      <c r="D27" s="44">
        <v>9</v>
      </c>
      <c r="E27" s="7">
        <f t="shared" si="8"/>
        <v>48</v>
      </c>
      <c r="F27" s="55" t="s">
        <v>51</v>
      </c>
      <c r="G27" s="135">
        <f>I28-I26</f>
        <v>7</v>
      </c>
      <c r="H27" s="119">
        <f>2*PI()*I27/$B$15</f>
        <v>22.907446432425573</v>
      </c>
      <c r="I27" s="119">
        <f>I26+$B$14</f>
        <v>87.5</v>
      </c>
      <c r="J27" s="8">
        <f t="shared" si="21"/>
        <v>11.453723216212786</v>
      </c>
      <c r="K27" s="45">
        <f t="shared" si="0"/>
        <v>380</v>
      </c>
      <c r="L27" s="45">
        <v>0</v>
      </c>
      <c r="M27" s="46">
        <f>-N27*180/PI()</f>
        <v>0</v>
      </c>
      <c r="N27" s="56">
        <f t="shared" si="27"/>
        <v>0</v>
      </c>
      <c r="O27" s="48">
        <f t="shared" si="22"/>
        <v>87.5</v>
      </c>
      <c r="P27" s="8">
        <f t="shared" si="23"/>
        <v>0</v>
      </c>
      <c r="Q27" s="46">
        <f t="shared" si="24"/>
        <v>380.17257630648953</v>
      </c>
      <c r="R27" s="8">
        <f t="shared" si="25"/>
        <v>11.453723216212786</v>
      </c>
      <c r="S27" s="49">
        <f t="shared" ref="S27:S33" si="30">2*PI()*O27/($B$15)</f>
        <v>22.907446432425573</v>
      </c>
      <c r="T27" s="124">
        <f t="shared" si="17"/>
        <v>7</v>
      </c>
    </row>
    <row r="28" spans="1:20">
      <c r="C28" s="92">
        <v>20</v>
      </c>
      <c r="D28" s="5">
        <v>9</v>
      </c>
      <c r="E28" s="4">
        <f t="shared" si="8"/>
        <v>48</v>
      </c>
      <c r="F28" s="120" t="s">
        <v>52</v>
      </c>
      <c r="G28" s="17"/>
      <c r="H28" s="6"/>
      <c r="I28" s="6">
        <f>I27+$B$14</f>
        <v>91</v>
      </c>
      <c r="J28" s="6">
        <f t="shared" si="21"/>
        <v>11.911872144861299</v>
      </c>
      <c r="K28" s="37">
        <f t="shared" si="0"/>
        <v>380</v>
      </c>
      <c r="L28" s="37">
        <v>0</v>
      </c>
      <c r="M28" s="38">
        <f t="shared" si="6"/>
        <v>0</v>
      </c>
      <c r="N28" s="57">
        <f t="shared" si="27"/>
        <v>0</v>
      </c>
      <c r="O28" s="17">
        <f t="shared" si="22"/>
        <v>91</v>
      </c>
      <c r="P28" s="6">
        <f t="shared" si="23"/>
        <v>0</v>
      </c>
      <c r="Q28" s="38">
        <f t="shared" si="24"/>
        <v>380.18665507615532</v>
      </c>
      <c r="R28" s="6">
        <f t="shared" si="25"/>
        <v>11.911872144861299</v>
      </c>
      <c r="S28" s="49"/>
      <c r="T28" s="124"/>
    </row>
    <row r="29" spans="1:20">
      <c r="A29" s="36" t="s">
        <v>45</v>
      </c>
      <c r="B29" s="43">
        <f>SUM(B22:B27)</f>
        <v>16128</v>
      </c>
      <c r="C29" s="94">
        <v>21</v>
      </c>
      <c r="D29" s="10">
        <v>10</v>
      </c>
      <c r="E29" s="9">
        <f t="shared" si="8"/>
        <v>48</v>
      </c>
      <c r="F29" s="51" t="s">
        <v>51</v>
      </c>
      <c r="G29" s="58">
        <f>I30-I28</f>
        <v>7</v>
      </c>
      <c r="H29" s="13">
        <f>2*PI()*I29/$B$15</f>
        <v>24.740042147019622</v>
      </c>
      <c r="I29" s="13">
        <f>I28+$B$14</f>
        <v>94.5</v>
      </c>
      <c r="J29" s="11">
        <f t="shared" si="21"/>
        <v>12.370021073509811</v>
      </c>
      <c r="K29" s="52">
        <f t="shared" si="0"/>
        <v>380</v>
      </c>
      <c r="L29" s="52">
        <v>0</v>
      </c>
      <c r="M29" s="53">
        <f>-N29*180/PI()</f>
        <v>0</v>
      </c>
      <c r="N29" s="54">
        <f t="shared" si="27"/>
        <v>0</v>
      </c>
      <c r="O29" s="16">
        <f t="shared" si="22"/>
        <v>94.5</v>
      </c>
      <c r="P29" s="11">
        <f t="shared" si="23"/>
        <v>0</v>
      </c>
      <c r="Q29" s="53">
        <f t="shared" si="24"/>
        <v>380.20128540203422</v>
      </c>
      <c r="R29" s="11">
        <f t="shared" si="25"/>
        <v>12.370021073509811</v>
      </c>
      <c r="S29" s="49">
        <f t="shared" si="30"/>
        <v>24.740042147019622</v>
      </c>
      <c r="T29" s="124">
        <f t="shared" si="17"/>
        <v>7</v>
      </c>
    </row>
    <row r="30" spans="1:20">
      <c r="A30" s="3"/>
      <c r="B30" s="12"/>
      <c r="C30" s="94">
        <v>22</v>
      </c>
      <c r="D30" s="10">
        <v>10</v>
      </c>
      <c r="E30" s="9">
        <f t="shared" si="8"/>
        <v>48</v>
      </c>
      <c r="F30" s="51" t="s">
        <v>52</v>
      </c>
      <c r="G30" s="16"/>
      <c r="H30" s="11"/>
      <c r="I30" s="11">
        <f>I29+$B$14</f>
        <v>98</v>
      </c>
      <c r="J30" s="11">
        <f t="shared" si="21"/>
        <v>12.828170002158322</v>
      </c>
      <c r="K30" s="52">
        <f t="shared" si="0"/>
        <v>380</v>
      </c>
      <c r="L30" s="52">
        <v>0</v>
      </c>
      <c r="M30" s="53">
        <f t="shared" si="6"/>
        <v>0</v>
      </c>
      <c r="N30" s="54">
        <f t="shared" si="27"/>
        <v>0</v>
      </c>
      <c r="O30" s="16">
        <f t="shared" si="22"/>
        <v>98</v>
      </c>
      <c r="P30" s="11">
        <f t="shared" si="23"/>
        <v>0</v>
      </c>
      <c r="Q30" s="53">
        <f t="shared" si="24"/>
        <v>380.21646722045625</v>
      </c>
      <c r="R30" s="11">
        <f t="shared" si="25"/>
        <v>12.828170002158322</v>
      </c>
      <c r="S30" s="49"/>
      <c r="T30" s="124"/>
    </row>
    <row r="31" spans="1:20">
      <c r="A31" s="3"/>
      <c r="B31" s="12"/>
      <c r="C31" s="90">
        <v>23</v>
      </c>
      <c r="D31" s="44">
        <v>11</v>
      </c>
      <c r="E31" s="7">
        <f t="shared" si="8"/>
        <v>48</v>
      </c>
      <c r="F31" s="55" t="s">
        <v>51</v>
      </c>
      <c r="G31" s="135">
        <f>I32-I30</f>
        <v>7</v>
      </c>
      <c r="H31" s="119">
        <f>2*PI()*I31/$B$15</f>
        <v>26.572637861613668</v>
      </c>
      <c r="I31" s="119">
        <f>I30+$B$14</f>
        <v>101.5</v>
      </c>
      <c r="J31" s="8">
        <f t="shared" si="21"/>
        <v>13.286318930806834</v>
      </c>
      <c r="K31" s="45">
        <f t="shared" si="0"/>
        <v>380</v>
      </c>
      <c r="L31" s="45">
        <v>0</v>
      </c>
      <c r="M31" s="46">
        <f t="shared" ref="M31:M72" si="31">-N31*180/PI()</f>
        <v>0</v>
      </c>
      <c r="N31" s="56">
        <f t="shared" si="27"/>
        <v>0</v>
      </c>
      <c r="O31" s="48">
        <f t="shared" si="22"/>
        <v>101.5</v>
      </c>
      <c r="P31" s="8">
        <f t="shared" si="23"/>
        <v>0</v>
      </c>
      <c r="Q31" s="46">
        <f t="shared" si="24"/>
        <v>380.23220046536187</v>
      </c>
      <c r="R31" s="8">
        <f t="shared" si="25"/>
        <v>13.286318930806834</v>
      </c>
      <c r="S31" s="49">
        <f t="shared" ref="S31:S33" si="32">2*PI()*O31/($B$15)</f>
        <v>26.572637861613668</v>
      </c>
      <c r="T31" s="124">
        <f t="shared" si="17"/>
        <v>7</v>
      </c>
    </row>
    <row r="32" spans="1:20">
      <c r="A32" t="s">
        <v>71</v>
      </c>
      <c r="B32" s="3">
        <f>0.025*B22</f>
        <v>57.6</v>
      </c>
      <c r="C32" s="94">
        <v>24</v>
      </c>
      <c r="D32" s="10">
        <v>11</v>
      </c>
      <c r="E32" s="9">
        <f t="shared" si="8"/>
        <v>48</v>
      </c>
      <c r="F32" s="51" t="s">
        <v>52</v>
      </c>
      <c r="G32" s="16"/>
      <c r="H32" s="11"/>
      <c r="I32" s="11">
        <f>I31+$B$14</f>
        <v>105</v>
      </c>
      <c r="J32" s="11">
        <f t="shared" si="21"/>
        <v>13.744467859455346</v>
      </c>
      <c r="K32" s="52">
        <f t="shared" si="0"/>
        <v>380</v>
      </c>
      <c r="L32" s="52">
        <v>0</v>
      </c>
      <c r="M32" s="53">
        <f>N32*180/PI()</f>
        <v>0</v>
      </c>
      <c r="N32" s="54">
        <f t="shared" si="27"/>
        <v>0</v>
      </c>
      <c r="O32" s="16">
        <f t="shared" si="22"/>
        <v>105</v>
      </c>
      <c r="P32" s="11">
        <f t="shared" si="23"/>
        <v>0</v>
      </c>
      <c r="Q32" s="53">
        <f t="shared" si="24"/>
        <v>380.24848506830324</v>
      </c>
      <c r="R32" s="11">
        <f t="shared" si="25"/>
        <v>13.744467859455346</v>
      </c>
      <c r="S32" s="49"/>
      <c r="T32" s="124"/>
    </row>
    <row r="33" spans="1:20">
      <c r="A33" t="s">
        <v>72</v>
      </c>
      <c r="B33" s="3">
        <f>0.02*B23</f>
        <v>191.04</v>
      </c>
      <c r="C33" s="90">
        <v>25</v>
      </c>
      <c r="D33" s="44">
        <v>12</v>
      </c>
      <c r="E33" s="7">
        <f t="shared" si="8"/>
        <v>48</v>
      </c>
      <c r="F33" s="55" t="s">
        <v>51</v>
      </c>
      <c r="G33" s="135">
        <f>I34-I32</f>
        <v>7</v>
      </c>
      <c r="H33" s="119">
        <f>2*PI()*I33/$B$15</f>
        <v>28.40523357620771</v>
      </c>
      <c r="I33" s="119">
        <f>I32+$B$14</f>
        <v>108.5</v>
      </c>
      <c r="J33" s="8">
        <f t="shared" si="21"/>
        <v>14.202616788103855</v>
      </c>
      <c r="K33" s="45">
        <f t="shared" si="0"/>
        <v>380</v>
      </c>
      <c r="L33" s="45">
        <v>0</v>
      </c>
      <c r="M33" s="46">
        <f t="shared" si="31"/>
        <v>0</v>
      </c>
      <c r="N33" s="56">
        <f t="shared" si="27"/>
        <v>0</v>
      </c>
      <c r="O33" s="48">
        <f t="shared" si="22"/>
        <v>108.5</v>
      </c>
      <c r="P33" s="8">
        <f t="shared" si="23"/>
        <v>0</v>
      </c>
      <c r="Q33" s="46">
        <f t="shared" si="24"/>
        <v>380.26532095844573</v>
      </c>
      <c r="R33" s="8">
        <f t="shared" si="25"/>
        <v>14.202616788103855</v>
      </c>
      <c r="S33" s="49">
        <f t="shared" si="32"/>
        <v>28.40523357620771</v>
      </c>
      <c r="T33" s="124">
        <f t="shared" si="17"/>
        <v>7</v>
      </c>
    </row>
    <row r="34" spans="1:20">
      <c r="A34" t="s">
        <v>73</v>
      </c>
      <c r="B34" s="3">
        <f>B24*0.03</f>
        <v>69.12</v>
      </c>
      <c r="C34" s="92">
        <v>26</v>
      </c>
      <c r="D34" s="5">
        <v>12</v>
      </c>
      <c r="E34" s="4">
        <f t="shared" si="8"/>
        <v>48</v>
      </c>
      <c r="F34" s="120" t="s">
        <v>52</v>
      </c>
      <c r="G34" s="17"/>
      <c r="H34" s="6"/>
      <c r="I34" s="6">
        <f>I33+$B$14</f>
        <v>112</v>
      </c>
      <c r="J34" s="6">
        <f t="shared" si="5"/>
        <v>14.660765716752367</v>
      </c>
      <c r="K34" s="37">
        <f t="shared" si="0"/>
        <v>380</v>
      </c>
      <c r="L34" s="37">
        <v>0</v>
      </c>
      <c r="M34" s="38">
        <f t="shared" si="6"/>
        <v>0</v>
      </c>
      <c r="N34" s="57">
        <f t="shared" si="7"/>
        <v>0</v>
      </c>
      <c r="O34" s="17">
        <f t="shared" si="3"/>
        <v>112</v>
      </c>
      <c r="P34" s="6">
        <f t="shared" si="1"/>
        <v>0</v>
      </c>
      <c r="Q34" s="38">
        <f t="shared" si="4"/>
        <v>380.28270806256955</v>
      </c>
      <c r="R34" s="6">
        <f t="shared" si="2"/>
        <v>14.660765716752367</v>
      </c>
      <c r="S34" s="49"/>
      <c r="T34" s="124"/>
    </row>
    <row r="35" spans="1:20" ht="14" thickBot="1">
      <c r="A35" t="s">
        <v>75</v>
      </c>
      <c r="B35" s="3">
        <f>0.1*B25</f>
        <v>91.2</v>
      </c>
      <c r="C35" s="90">
        <v>27</v>
      </c>
      <c r="D35" s="44">
        <v>0</v>
      </c>
      <c r="E35" s="7">
        <f t="shared" si="8"/>
        <v>48</v>
      </c>
      <c r="F35" s="55" t="s">
        <v>41</v>
      </c>
      <c r="G35" s="136"/>
      <c r="H35" s="126"/>
      <c r="I35" s="125">
        <f>I34+$B$13</f>
        <v>116</v>
      </c>
      <c r="J35" s="8">
        <f t="shared" si="5"/>
        <v>15.184364492350667</v>
      </c>
      <c r="K35" s="45">
        <f t="shared" si="0"/>
        <v>380</v>
      </c>
      <c r="L35" s="45">
        <v>0</v>
      </c>
      <c r="M35" s="46">
        <f>-N35*180/PI()</f>
        <v>0</v>
      </c>
      <c r="N35" s="56">
        <f t="shared" si="7"/>
        <v>0</v>
      </c>
      <c r="O35" s="60">
        <f t="shared" si="3"/>
        <v>116</v>
      </c>
      <c r="P35" s="8">
        <f t="shared" si="1"/>
        <v>0</v>
      </c>
      <c r="Q35" s="46">
        <f t="shared" si="4"/>
        <v>380.3032538975134</v>
      </c>
      <c r="R35" s="8">
        <f t="shared" si="2"/>
        <v>15.184364492350667</v>
      </c>
      <c r="S35" s="49"/>
      <c r="T35" s="124"/>
    </row>
    <row r="36" spans="1:20" ht="14" thickBot="1">
      <c r="A36" t="s">
        <v>74</v>
      </c>
      <c r="B36" s="3">
        <f>0.03*B26</f>
        <v>28.799999999999997</v>
      </c>
      <c r="C36" s="127"/>
      <c r="D36" s="128"/>
      <c r="E36" s="129"/>
      <c r="F36" s="107" t="s">
        <v>66</v>
      </c>
      <c r="G36" s="130"/>
      <c r="H36" s="130"/>
      <c r="I36" s="108">
        <f>I35+$B$13</f>
        <v>120</v>
      </c>
      <c r="J36" s="130"/>
      <c r="K36" s="109">
        <f t="shared" si="0"/>
        <v>380</v>
      </c>
      <c r="L36" s="131"/>
      <c r="M36" s="132"/>
      <c r="N36" s="133"/>
      <c r="O36" s="112">
        <f t="shared" si="3"/>
        <v>120</v>
      </c>
      <c r="P36" s="130"/>
      <c r="Q36" s="132"/>
      <c r="R36" s="130"/>
      <c r="S36" s="109"/>
      <c r="T36" s="134"/>
    </row>
    <row r="37" spans="1:20">
      <c r="A37" t="s">
        <v>76</v>
      </c>
      <c r="B37" s="36">
        <f>0.18*B27</f>
        <v>17.28</v>
      </c>
      <c r="C37" s="94">
        <v>29</v>
      </c>
      <c r="D37" s="139">
        <v>0</v>
      </c>
      <c r="E37" s="9">
        <f>2*$B$16*8</f>
        <v>192</v>
      </c>
      <c r="F37" s="138" t="s">
        <v>41</v>
      </c>
      <c r="G37" s="11"/>
      <c r="H37" s="11"/>
      <c r="I37" s="59">
        <f>I36+$B$13</f>
        <v>124</v>
      </c>
      <c r="J37" s="11">
        <f>2*PI()*I37/E37</f>
        <v>4.057890510886816</v>
      </c>
      <c r="K37" s="52">
        <f>$B$11</f>
        <v>380</v>
      </c>
      <c r="L37" s="45">
        <f>2*$B$19*180/PI()</f>
        <v>14.999999999999998</v>
      </c>
      <c r="M37" s="46">
        <f>N37*180/PI()</f>
        <v>4.9108256842114875</v>
      </c>
      <c r="N37" s="56">
        <f t="shared" ref="N37:N39" si="33">ATAN(2*O37*SIN(L37*PI()/360)/K37)</f>
        <v>8.5710077180993757E-2</v>
      </c>
      <c r="O37" s="140">
        <f t="shared" si="3"/>
        <v>125.06999111193895</v>
      </c>
      <c r="P37" s="8">
        <f t="shared" ref="P37:P39" si="34">O37-I37</f>
        <v>1.0699911119389469</v>
      </c>
      <c r="Q37" s="46">
        <f t="shared" ref="Q37:Q39" si="35">K37/COS(ATAN(J37/K37))/COS(N37)</f>
        <v>381.42181209727994</v>
      </c>
      <c r="R37" s="8">
        <f t="shared" ref="R37:R39" si="36">J37/COS(N37)</f>
        <v>4.0728413436831206</v>
      </c>
      <c r="S37" s="41"/>
      <c r="T37" s="95"/>
    </row>
    <row r="38" spans="1:20">
      <c r="A38" s="3"/>
      <c r="B38" s="12"/>
      <c r="C38" s="94">
        <v>30</v>
      </c>
      <c r="D38" s="139">
        <v>0</v>
      </c>
      <c r="E38" s="9">
        <f>2*$B$16*8</f>
        <v>192</v>
      </c>
      <c r="F38" s="138" t="s">
        <v>41</v>
      </c>
      <c r="G38" s="11"/>
      <c r="H38" s="11"/>
      <c r="I38" s="59">
        <f>I37</f>
        <v>124</v>
      </c>
      <c r="J38" s="11">
        <f t="shared" ref="J38:J39" si="37">2*PI()*I38/E38</f>
        <v>4.057890510886816</v>
      </c>
      <c r="K38" s="52">
        <f t="shared" ref="K38:K39" si="38">$B$11</f>
        <v>380</v>
      </c>
      <c r="L38" s="45">
        <f>2*$B$19*180/PI()</f>
        <v>14.999999999999998</v>
      </c>
      <c r="M38" s="46">
        <f t="shared" ref="M38" si="39">-N38*180/PI()</f>
        <v>-4.9108256842114875</v>
      </c>
      <c r="N38" s="56">
        <f t="shared" si="33"/>
        <v>8.5710077180993757E-2</v>
      </c>
      <c r="O38" s="48">
        <f t="shared" si="3"/>
        <v>125.06999111193895</v>
      </c>
      <c r="P38" s="8">
        <f t="shared" si="34"/>
        <v>1.0699911119389469</v>
      </c>
      <c r="Q38" s="46">
        <f t="shared" si="35"/>
        <v>381.42181209727994</v>
      </c>
      <c r="R38" s="8">
        <f t="shared" si="36"/>
        <v>4.0728413436831206</v>
      </c>
      <c r="S38" s="41"/>
      <c r="T38" s="95"/>
    </row>
    <row r="39" spans="1:20" ht="14" thickBot="1">
      <c r="A39" s="3"/>
      <c r="B39" s="3">
        <f>SUM(B32:B37)</f>
        <v>455.03999999999996</v>
      </c>
      <c r="C39" s="90">
        <v>31</v>
      </c>
      <c r="D39" s="141">
        <v>0</v>
      </c>
      <c r="E39" s="7">
        <f>2*$B$16*8</f>
        <v>192</v>
      </c>
      <c r="F39" s="118" t="s">
        <v>19</v>
      </c>
      <c r="G39" s="8"/>
      <c r="H39" s="8"/>
      <c r="I39" s="125">
        <f>I38+$B$13</f>
        <v>128</v>
      </c>
      <c r="J39" s="8">
        <f t="shared" si="37"/>
        <v>4.1887902047863905</v>
      </c>
      <c r="K39" s="52">
        <f t="shared" si="38"/>
        <v>380</v>
      </c>
      <c r="L39" s="45">
        <f>2*$B$19*180/PI()</f>
        <v>14.999999999999998</v>
      </c>
      <c r="M39" s="46">
        <f>N39*180/PI()</f>
        <v>5.0684270734829777</v>
      </c>
      <c r="N39" s="56">
        <f t="shared" si="33"/>
        <v>8.8460740329498536E-2</v>
      </c>
      <c r="O39" s="48">
        <f t="shared" si="3"/>
        <v>129.10450695425956</v>
      </c>
      <c r="P39" s="8">
        <f t="shared" si="34"/>
        <v>1.1045069542595627</v>
      </c>
      <c r="Q39" s="46">
        <f t="shared" si="35"/>
        <v>381.51484748164154</v>
      </c>
      <c r="R39" s="8">
        <f t="shared" si="36"/>
        <v>4.2052330887131149</v>
      </c>
      <c r="S39" s="49"/>
      <c r="T39" s="91"/>
    </row>
    <row r="40" spans="1:20">
      <c r="A40" s="3"/>
      <c r="B40" s="12"/>
      <c r="C40" s="142">
        <v>32</v>
      </c>
      <c r="D40" s="143">
        <v>13</v>
      </c>
      <c r="E40" s="144">
        <f>2*$B$16*8</f>
        <v>192</v>
      </c>
      <c r="F40" s="145" t="s">
        <v>23</v>
      </c>
      <c r="G40" s="146"/>
      <c r="H40" s="146"/>
      <c r="I40" s="147">
        <f>I39</f>
        <v>128</v>
      </c>
      <c r="J40" s="148">
        <f t="shared" si="5"/>
        <v>4.1887902047863905</v>
      </c>
      <c r="K40" s="69">
        <f t="shared" si="0"/>
        <v>380</v>
      </c>
      <c r="L40" s="69">
        <f>2*$B$19*180/PI()</f>
        <v>14.999999999999998</v>
      </c>
      <c r="M40" s="149">
        <f t="shared" ref="M40:M78" si="40">-N40*180/PI()</f>
        <v>-5.0684270734829777</v>
      </c>
      <c r="N40" s="150">
        <f t="shared" ref="N40:N60" si="41">ATAN(2*O40*SIN(L40*PI()/360)/K40)</f>
        <v>8.8460740329498536E-2</v>
      </c>
      <c r="O40" s="140">
        <f t="shared" ref="O40:O60" si="42">I40/COS(L40*PI()/360)</f>
        <v>129.10450695425956</v>
      </c>
      <c r="P40" s="148">
        <f t="shared" ref="P40:P60" si="43">O40-I40</f>
        <v>1.1045069542595627</v>
      </c>
      <c r="Q40" s="149">
        <f t="shared" ref="Q40:Q60" si="44">K40/COS(ATAN(J40/K40))/COS(N40)</f>
        <v>381.51484748164154</v>
      </c>
      <c r="R40" s="148">
        <f t="shared" ref="R40:R60" si="45">J40/COS(N40)</f>
        <v>4.2052330887131149</v>
      </c>
      <c r="S40" s="151"/>
      <c r="T40" s="152"/>
    </row>
    <row r="41" spans="1:20">
      <c r="A41" s="3"/>
      <c r="B41" s="12"/>
      <c r="C41" s="94">
        <v>33</v>
      </c>
      <c r="D41" s="10">
        <v>13</v>
      </c>
      <c r="E41" s="9">
        <f>2*$B$16*8</f>
        <v>192</v>
      </c>
      <c r="F41" s="14" t="s">
        <v>21</v>
      </c>
      <c r="G41" s="13">
        <f>2*PI()*I39/(E41/2-PI())</f>
        <v>8.6610113429872246</v>
      </c>
      <c r="H41" s="13">
        <f>2*PI()*I41/E41*2</f>
        <v>8.6610113429872246</v>
      </c>
      <c r="I41" s="13">
        <f>I40+G41/2</f>
        <v>132.33050567149363</v>
      </c>
      <c r="J41" s="11">
        <f t="shared" si="5"/>
        <v>4.3305056714936123</v>
      </c>
      <c r="K41" s="52">
        <f t="shared" si="0"/>
        <v>380</v>
      </c>
      <c r="L41" s="52">
        <f>2*$B$19*180/PI()</f>
        <v>14.999999999999998</v>
      </c>
      <c r="M41" s="53">
        <f>N41*180/PI()</f>
        <v>5.2389637805262526</v>
      </c>
      <c r="N41" s="54">
        <f t="shared" si="41"/>
        <v>9.1437167362912686E-2</v>
      </c>
      <c r="O41" s="16">
        <f t="shared" si="42"/>
        <v>133.47238038848462</v>
      </c>
      <c r="P41" s="11">
        <f t="shared" si="43"/>
        <v>1.1418747169909977</v>
      </c>
      <c r="Q41" s="53">
        <f t="shared" si="44"/>
        <v>381.61887444179928</v>
      </c>
      <c r="R41" s="11">
        <f t="shared" si="45"/>
        <v>4.3486721013691785</v>
      </c>
      <c r="S41" s="41">
        <f>2*PI()*O41/E41*2</f>
        <v>8.7357468684501178</v>
      </c>
      <c r="T41" s="96">
        <f t="shared" ref="T41" si="46">O42-O40</f>
        <v>8.735746868450093</v>
      </c>
    </row>
    <row r="42" spans="1:20">
      <c r="A42" s="3"/>
      <c r="B42" s="12"/>
      <c r="C42" s="92">
        <v>34</v>
      </c>
      <c r="D42" s="5">
        <v>13</v>
      </c>
      <c r="E42" s="4">
        <f>2*$B$16*8</f>
        <v>192</v>
      </c>
      <c r="F42" s="15" t="s">
        <v>25</v>
      </c>
      <c r="G42" s="6"/>
      <c r="H42" s="6"/>
      <c r="I42" s="6">
        <f>I40+G41</f>
        <v>136.66101134298722</v>
      </c>
      <c r="J42" s="6">
        <f t="shared" si="5"/>
        <v>4.4722211382008341</v>
      </c>
      <c r="K42" s="37">
        <f t="shared" si="0"/>
        <v>380</v>
      </c>
      <c r="L42" s="37">
        <f>2*$B$19*180/PI()</f>
        <v>14.999999999999998</v>
      </c>
      <c r="M42" s="38">
        <f t="shared" si="40"/>
        <v>-5.4094074538652723</v>
      </c>
      <c r="N42" s="57">
        <f t="shared" si="41"/>
        <v>9.4411970651872262E-2</v>
      </c>
      <c r="O42" s="17">
        <f t="shared" si="42"/>
        <v>137.84025382270966</v>
      </c>
      <c r="P42" s="6">
        <f t="shared" si="43"/>
        <v>1.1792424797224328</v>
      </c>
      <c r="Q42" s="38">
        <f t="shared" si="44"/>
        <v>381.7263343239145</v>
      </c>
      <c r="R42" s="6">
        <f t="shared" si="45"/>
        <v>4.4922272748789007</v>
      </c>
      <c r="S42" s="50"/>
      <c r="T42" s="93"/>
    </row>
    <row r="43" spans="1:20">
      <c r="A43" s="3"/>
      <c r="B43" s="12"/>
      <c r="C43" s="90">
        <v>35</v>
      </c>
      <c r="D43" s="44">
        <v>14</v>
      </c>
      <c r="E43" s="7">
        <f>2*$B$16*8</f>
        <v>192</v>
      </c>
      <c r="F43" s="118" t="s">
        <v>19</v>
      </c>
      <c r="G43" s="119"/>
      <c r="H43" s="119"/>
      <c r="I43" s="125">
        <f>I42</f>
        <v>136.66101134298722</v>
      </c>
      <c r="J43" s="8">
        <f t="shared" ref="J43:J45" si="47">2*PI()*I43/E43</f>
        <v>4.4722211382008341</v>
      </c>
      <c r="K43" s="45">
        <f t="shared" si="0"/>
        <v>380</v>
      </c>
      <c r="L43" s="45">
        <f>2*$B$19*180/PI()</f>
        <v>14.999999999999998</v>
      </c>
      <c r="M43" s="46">
        <f t="shared" si="6"/>
        <v>5.4094074538652723</v>
      </c>
      <c r="N43" s="56">
        <f t="shared" si="41"/>
        <v>9.4411970651872262E-2</v>
      </c>
      <c r="O43" s="48">
        <f t="shared" si="42"/>
        <v>137.84025382270966</v>
      </c>
      <c r="P43" s="8">
        <f t="shared" si="43"/>
        <v>1.1792424797224328</v>
      </c>
      <c r="Q43" s="46">
        <f t="shared" si="44"/>
        <v>381.7263343239145</v>
      </c>
      <c r="R43" s="8">
        <f t="shared" si="45"/>
        <v>4.4922272748789007</v>
      </c>
      <c r="S43" s="49"/>
      <c r="T43" s="91"/>
    </row>
    <row r="44" spans="1:20">
      <c r="C44" s="94">
        <v>36</v>
      </c>
      <c r="D44" s="10">
        <v>14</v>
      </c>
      <c r="E44" s="9">
        <f>2*$B$16*8</f>
        <v>192</v>
      </c>
      <c r="F44" s="14" t="s">
        <v>24</v>
      </c>
      <c r="G44" s="13">
        <f>2*PI()*I42/(E44/2-PI())</f>
        <v>9.2470513233259233</v>
      </c>
      <c r="H44" s="13">
        <f>2*PI()*I44/E44*2</f>
        <v>9.2470513233259233</v>
      </c>
      <c r="I44" s="13">
        <f>I43+G44/2</f>
        <v>141.28453700465019</v>
      </c>
      <c r="J44" s="11">
        <f t="shared" si="47"/>
        <v>4.6235256616629616</v>
      </c>
      <c r="K44" s="52">
        <f t="shared" si="0"/>
        <v>380</v>
      </c>
      <c r="L44" s="52">
        <f>2*$B$19*180/PI()</f>
        <v>14.999999999999998</v>
      </c>
      <c r="M44" s="53">
        <f>-N44*180/PI()</f>
        <v>-5.5912780485094862</v>
      </c>
      <c r="N44" s="54">
        <f t="shared" si="41"/>
        <v>9.7586211340973769E-2</v>
      </c>
      <c r="O44" s="16">
        <f t="shared" si="42"/>
        <v>142.50367570504844</v>
      </c>
      <c r="P44" s="11">
        <f t="shared" si="43"/>
        <v>1.219138700398247</v>
      </c>
      <c r="Q44" s="53">
        <f t="shared" si="44"/>
        <v>381.84485152330302</v>
      </c>
      <c r="R44" s="11">
        <f t="shared" si="45"/>
        <v>4.6456284320172614</v>
      </c>
      <c r="S44" s="41">
        <f>2*PI()*O44/E44*2</f>
        <v>9.3268437646775499</v>
      </c>
      <c r="T44" s="96">
        <f t="shared" ref="T44" si="48">O45-O43</f>
        <v>9.3268437646775624</v>
      </c>
    </row>
    <row r="45" spans="1:20">
      <c r="C45" s="94">
        <v>37</v>
      </c>
      <c r="D45" s="10">
        <v>14</v>
      </c>
      <c r="E45" s="9">
        <f>2*$B$16*8</f>
        <v>192</v>
      </c>
      <c r="F45" s="14" t="s">
        <v>22</v>
      </c>
      <c r="G45" s="11"/>
      <c r="H45" s="11"/>
      <c r="I45" s="11">
        <f>I43+G44</f>
        <v>145.90806266631316</v>
      </c>
      <c r="J45" s="11">
        <f t="shared" si="47"/>
        <v>4.7748301851250892</v>
      </c>
      <c r="K45" s="52">
        <f t="shared" si="0"/>
        <v>380</v>
      </c>
      <c r="L45" s="52">
        <f>2*$B$19*180/PI()</f>
        <v>14.999999999999998</v>
      </c>
      <c r="M45" s="53">
        <f t="shared" si="6"/>
        <v>5.7730356814627362</v>
      </c>
      <c r="N45" s="54">
        <f t="shared" si="41"/>
        <v>0.10075848047663932</v>
      </c>
      <c r="O45" s="16">
        <f t="shared" si="42"/>
        <v>147.16709758738722</v>
      </c>
      <c r="P45" s="11">
        <f t="shared" si="43"/>
        <v>1.2590349210740612</v>
      </c>
      <c r="Q45" s="53">
        <f t="shared" si="44"/>
        <v>381.96727541195929</v>
      </c>
      <c r="R45" s="11">
        <f t="shared" si="45"/>
        <v>4.7991708242590718</v>
      </c>
      <c r="S45" s="41"/>
      <c r="T45" s="95"/>
    </row>
    <row r="46" spans="1:20">
      <c r="C46" s="90">
        <v>38</v>
      </c>
      <c r="D46" s="44">
        <v>15</v>
      </c>
      <c r="E46" s="7">
        <f>2*$B$16*8</f>
        <v>192</v>
      </c>
      <c r="F46" s="118" t="s">
        <v>23</v>
      </c>
      <c r="G46" s="119"/>
      <c r="H46" s="119"/>
      <c r="I46" s="125">
        <f>I45</f>
        <v>145.90806266631316</v>
      </c>
      <c r="J46" s="8">
        <f t="shared" ref="J46:J51" si="49">2*PI()*I46/E46</f>
        <v>4.7748301851250892</v>
      </c>
      <c r="K46" s="45">
        <f t="shared" si="0"/>
        <v>380</v>
      </c>
      <c r="L46" s="45">
        <f>2*$B$19*180/PI()</f>
        <v>14.999999999999998</v>
      </c>
      <c r="M46" s="46">
        <f t="shared" ref="M46:M87" si="50">-N46*180/PI()</f>
        <v>-5.7730356814627362</v>
      </c>
      <c r="N46" s="56">
        <f t="shared" si="41"/>
        <v>0.10075848047663932</v>
      </c>
      <c r="O46" s="48">
        <f t="shared" si="42"/>
        <v>147.16709758738722</v>
      </c>
      <c r="P46" s="8">
        <f t="shared" si="43"/>
        <v>1.2590349210740612</v>
      </c>
      <c r="Q46" s="46">
        <f t="shared" si="44"/>
        <v>381.96727541195929</v>
      </c>
      <c r="R46" s="8">
        <f t="shared" si="45"/>
        <v>4.7991708242590718</v>
      </c>
      <c r="S46" s="49"/>
      <c r="T46" s="91"/>
    </row>
    <row r="47" spans="1:20">
      <c r="C47" s="94">
        <v>39</v>
      </c>
      <c r="D47" s="10">
        <v>15</v>
      </c>
      <c r="E47" s="9">
        <f>2*$B$16*8</f>
        <v>192</v>
      </c>
      <c r="F47" s="14" t="s">
        <v>21</v>
      </c>
      <c r="G47" s="13">
        <f>2*PI()*I45/(E47/2-PI())</f>
        <v>9.8727452014549151</v>
      </c>
      <c r="H47" s="13">
        <f>2*PI()*I47/E47*2</f>
        <v>9.8727452014549133</v>
      </c>
      <c r="I47" s="13">
        <f>I46+G47/2</f>
        <v>150.84443526704061</v>
      </c>
      <c r="J47" s="11">
        <f t="shared" si="49"/>
        <v>4.9363726007274566</v>
      </c>
      <c r="K47" s="52">
        <f t="shared" si="0"/>
        <v>380</v>
      </c>
      <c r="L47" s="52">
        <f>2*$B$19*180/PI()</f>
        <v>14.999999999999998</v>
      </c>
      <c r="M47" s="53">
        <f>N47*180/PI()</f>
        <v>5.9669630989321938</v>
      </c>
      <c r="N47" s="54">
        <f t="shared" si="41"/>
        <v>0.10414315242137091</v>
      </c>
      <c r="O47" s="16">
        <f t="shared" si="42"/>
        <v>152.1460659526953</v>
      </c>
      <c r="P47" s="11">
        <f t="shared" si="43"/>
        <v>1.3016306856546862</v>
      </c>
      <c r="Q47" s="53">
        <f t="shared" si="44"/>
        <v>382.10229117413036</v>
      </c>
      <c r="R47" s="11">
        <f t="shared" si="45"/>
        <v>4.9632635555530058</v>
      </c>
      <c r="S47" s="41">
        <f>2*PI()*O47/E47*2</f>
        <v>9.9579367306161597</v>
      </c>
      <c r="T47" s="96">
        <f t="shared" ref="T47" si="51">O48-O46</f>
        <v>9.9579367306161544</v>
      </c>
    </row>
    <row r="48" spans="1:20">
      <c r="C48" s="92">
        <v>40</v>
      </c>
      <c r="D48" s="5">
        <v>15</v>
      </c>
      <c r="E48" s="4">
        <f>2*$B$16*8</f>
        <v>192</v>
      </c>
      <c r="F48" s="15" t="s">
        <v>25</v>
      </c>
      <c r="G48" s="6"/>
      <c r="H48" s="6"/>
      <c r="I48" s="6">
        <f>I46+G47</f>
        <v>155.78080786776806</v>
      </c>
      <c r="J48" s="6">
        <f t="shared" si="49"/>
        <v>5.097915016329825</v>
      </c>
      <c r="K48" s="37">
        <f t="shared" si="0"/>
        <v>380</v>
      </c>
      <c r="L48" s="37">
        <f>2*$B$19*180/PI()</f>
        <v>14.999999999999998</v>
      </c>
      <c r="M48" s="38">
        <f t="shared" si="50"/>
        <v>-6.1607534024151382</v>
      </c>
      <c r="N48" s="57">
        <f t="shared" si="41"/>
        <v>0.10752543127558734</v>
      </c>
      <c r="O48" s="17">
        <f t="shared" si="42"/>
        <v>157.12503431800337</v>
      </c>
      <c r="P48" s="6">
        <f t="shared" si="43"/>
        <v>1.3442264502353112</v>
      </c>
      <c r="Q48" s="38">
        <f t="shared" si="44"/>
        <v>382.24175175043479</v>
      </c>
      <c r="R48" s="6">
        <f t="shared" si="45"/>
        <v>5.1275279856826153</v>
      </c>
      <c r="S48" s="50"/>
      <c r="T48" s="93"/>
    </row>
    <row r="49" spans="3:20">
      <c r="C49" s="90">
        <v>41</v>
      </c>
      <c r="D49" s="44">
        <v>16</v>
      </c>
      <c r="E49" s="7">
        <f>2*$B$16*8</f>
        <v>192</v>
      </c>
      <c r="F49" s="118" t="s">
        <v>19</v>
      </c>
      <c r="G49" s="119"/>
      <c r="H49" s="119"/>
      <c r="I49" s="125">
        <f>I48</f>
        <v>155.78080786776806</v>
      </c>
      <c r="J49" s="8">
        <f t="shared" si="49"/>
        <v>5.097915016329825</v>
      </c>
      <c r="K49" s="45">
        <f t="shared" si="0"/>
        <v>380</v>
      </c>
      <c r="L49" s="45">
        <f>2*$B$19*180/PI()</f>
        <v>14.999999999999998</v>
      </c>
      <c r="M49" s="46">
        <f t="shared" si="6"/>
        <v>6.1607534024151382</v>
      </c>
      <c r="N49" s="56">
        <f t="shared" si="41"/>
        <v>0.10752543127558734</v>
      </c>
      <c r="O49" s="48">
        <f t="shared" si="42"/>
        <v>157.12503431800337</v>
      </c>
      <c r="P49" s="8">
        <f t="shared" si="43"/>
        <v>1.3442264502353112</v>
      </c>
      <c r="Q49" s="46">
        <f t="shared" si="44"/>
        <v>382.24175175043479</v>
      </c>
      <c r="R49" s="8">
        <f t="shared" si="45"/>
        <v>5.1275279856826153</v>
      </c>
      <c r="S49" s="49"/>
      <c r="T49" s="91"/>
    </row>
    <row r="50" spans="3:20">
      <c r="C50" s="94">
        <v>42</v>
      </c>
      <c r="D50" s="10">
        <v>16</v>
      </c>
      <c r="E50" s="9">
        <f>2*$B$16*8</f>
        <v>192</v>
      </c>
      <c r="F50" s="14" t="s">
        <v>24</v>
      </c>
      <c r="G50" s="13">
        <f>2*PI()*I48/(E50/2-PI())</f>
        <v>10.540776124706662</v>
      </c>
      <c r="H50" s="13">
        <f>2*PI()*I50/E50*2</f>
        <v>10.540776124706662</v>
      </c>
      <c r="I50" s="13">
        <f>I49+G50/2</f>
        <v>161.05119593012139</v>
      </c>
      <c r="J50" s="11">
        <f t="shared" si="49"/>
        <v>5.270388062353331</v>
      </c>
      <c r="K50" s="52">
        <f t="shared" si="0"/>
        <v>380</v>
      </c>
      <c r="L50" s="52">
        <f>2*$B$19*180/PI()</f>
        <v>14.999999999999998</v>
      </c>
      <c r="M50" s="53">
        <f>-N50*180/PI()</f>
        <v>-6.3675001833076017</v>
      </c>
      <c r="N50" s="54">
        <f t="shared" si="41"/>
        <v>0.11113384332006013</v>
      </c>
      <c r="O50" s="16">
        <f t="shared" si="42"/>
        <v>162.44090035118887</v>
      </c>
      <c r="P50" s="11">
        <f t="shared" si="43"/>
        <v>1.3897044210674778</v>
      </c>
      <c r="Q50" s="53">
        <f t="shared" si="44"/>
        <v>382.39554977358171</v>
      </c>
      <c r="R50" s="11">
        <f t="shared" si="45"/>
        <v>5.3031029699354546</v>
      </c>
      <c r="S50" s="41">
        <f t="shared" ref="S50:S60" si="52">2*PI()*O50/E50*2</f>
        <v>10.63173206637097</v>
      </c>
      <c r="T50" s="96">
        <f t="shared" ref="T50:T60" si="53">O51-O49</f>
        <v>10.631732066370972</v>
      </c>
    </row>
    <row r="51" spans="3:20" ht="14" thickBot="1">
      <c r="C51" s="97">
        <v>43</v>
      </c>
      <c r="D51" s="31">
        <v>16</v>
      </c>
      <c r="E51" s="61">
        <f>2*$B$16*8</f>
        <v>192</v>
      </c>
      <c r="F51" s="62" t="s">
        <v>22</v>
      </c>
      <c r="G51" s="63"/>
      <c r="H51" s="63"/>
      <c r="I51" s="63">
        <f>I49+G50</f>
        <v>166.32158399247473</v>
      </c>
      <c r="J51" s="63">
        <f t="shared" si="49"/>
        <v>5.4428611083768361</v>
      </c>
      <c r="K51" s="64">
        <f t="shared" si="0"/>
        <v>380</v>
      </c>
      <c r="L51" s="64">
        <f>2*$B$19*180/PI()</f>
        <v>14.999999999999998</v>
      </c>
      <c r="M51" s="65">
        <f t="shared" si="6"/>
        <v>6.5740805950375449</v>
      </c>
      <c r="N51" s="84">
        <f t="shared" si="41"/>
        <v>0.11473935167487316</v>
      </c>
      <c r="O51" s="67">
        <f t="shared" si="42"/>
        <v>167.75676638437434</v>
      </c>
      <c r="P51" s="63">
        <f t="shared" si="43"/>
        <v>1.4351823918996161</v>
      </c>
      <c r="Q51" s="65">
        <f t="shared" si="44"/>
        <v>382.55440353352481</v>
      </c>
      <c r="R51" s="63">
        <f t="shared" si="45"/>
        <v>5.4788866558828646</v>
      </c>
      <c r="S51" s="68"/>
      <c r="T51" s="98"/>
    </row>
    <row r="52" spans="3:20">
      <c r="C52" s="94">
        <v>44</v>
      </c>
      <c r="D52" s="10">
        <v>17</v>
      </c>
      <c r="E52" s="9">
        <f>2*$B$16*10</f>
        <v>240</v>
      </c>
      <c r="F52" s="145" t="s">
        <v>23</v>
      </c>
      <c r="G52" s="13"/>
      <c r="H52" s="13"/>
      <c r="I52" s="59">
        <f>I51</f>
        <v>166.32158399247473</v>
      </c>
      <c r="J52" s="11">
        <f t="shared" ref="J52:J54" si="54">2*PI()*I52/E52</f>
        <v>4.3542888867014691</v>
      </c>
      <c r="K52" s="52">
        <f t="shared" si="0"/>
        <v>380</v>
      </c>
      <c r="L52" s="52">
        <f>2*$B$19*180/PI()</f>
        <v>14.999999999999998</v>
      </c>
      <c r="M52" s="53">
        <f t="shared" si="31"/>
        <v>-6.5740805950375449</v>
      </c>
      <c r="N52" s="54">
        <f t="shared" si="41"/>
        <v>0.11473935167487316</v>
      </c>
      <c r="O52" s="16">
        <f t="shared" si="42"/>
        <v>167.75676638437434</v>
      </c>
      <c r="P52" s="11">
        <f t="shared" si="43"/>
        <v>1.4351823918996161</v>
      </c>
      <c r="Q52" s="53">
        <f t="shared" si="44"/>
        <v>382.54027907039438</v>
      </c>
      <c r="R52" s="11">
        <f t="shared" si="45"/>
        <v>4.3831093247062922</v>
      </c>
      <c r="S52" s="41"/>
      <c r="T52" s="95"/>
    </row>
    <row r="53" spans="3:20">
      <c r="C53" s="94">
        <v>45</v>
      </c>
      <c r="D53" s="10">
        <v>17</v>
      </c>
      <c r="E53" s="9">
        <f>2*$B$16*10</f>
        <v>240</v>
      </c>
      <c r="F53" s="14" t="s">
        <v>21</v>
      </c>
      <c r="G53" s="13">
        <f>2*PI()*I51/(E53/2-PI())</f>
        <v>8.9426970342879226</v>
      </c>
      <c r="H53" s="13">
        <f>2*PI()*I53/E53*2</f>
        <v>8.9426970342879244</v>
      </c>
      <c r="I53" s="13">
        <f>I52+G53/2</f>
        <v>170.79293250961868</v>
      </c>
      <c r="J53" s="11">
        <f t="shared" si="54"/>
        <v>4.4713485171439622</v>
      </c>
      <c r="K53" s="52">
        <f t="shared" si="0"/>
        <v>380</v>
      </c>
      <c r="L53" s="52">
        <f>2*$B$19*180/PI()</f>
        <v>14.999999999999998</v>
      </c>
      <c r="M53" s="53">
        <f>N53*180/PI()</f>
        <v>6.7492072155483891</v>
      </c>
      <c r="N53" s="54">
        <f t="shared" si="41"/>
        <v>0.117795887810678</v>
      </c>
      <c r="O53" s="16">
        <f t="shared" si="42"/>
        <v>172.26669799161286</v>
      </c>
      <c r="P53" s="11">
        <f t="shared" si="43"/>
        <v>1.4737654819941781</v>
      </c>
      <c r="Q53" s="53">
        <f t="shared" si="44"/>
        <v>382.67823393900795</v>
      </c>
      <c r="R53" s="11">
        <f t="shared" si="45"/>
        <v>4.5025508197601951</v>
      </c>
      <c r="S53" s="41">
        <f t="shared" ref="S53:S60" si="55">2*PI()*O53/E53*2</f>
        <v>9.0198632144770432</v>
      </c>
      <c r="T53" s="96">
        <f t="shared" ref="T53:T60" si="56">O54-O52</f>
        <v>9.0198632144770556</v>
      </c>
    </row>
    <row r="54" spans="3:20">
      <c r="C54" s="92">
        <v>46</v>
      </c>
      <c r="D54" s="5">
        <v>17</v>
      </c>
      <c r="E54" s="4">
        <f>2*$B$16*10</f>
        <v>240</v>
      </c>
      <c r="F54" s="15" t="s">
        <v>25</v>
      </c>
      <c r="G54" s="6"/>
      <c r="H54" s="6"/>
      <c r="I54" s="6">
        <f>I52+G53</f>
        <v>175.26428102676266</v>
      </c>
      <c r="J54" s="6">
        <f t="shared" si="54"/>
        <v>4.5884081475864544</v>
      </c>
      <c r="K54" s="37">
        <f t="shared" si="0"/>
        <v>380</v>
      </c>
      <c r="L54" s="37">
        <f>2*$B$19*180/PI()</f>
        <v>14.999999999999998</v>
      </c>
      <c r="M54" s="38">
        <f t="shared" si="31"/>
        <v>-6.9242072337376648</v>
      </c>
      <c r="N54" s="57">
        <f t="shared" si="41"/>
        <v>0.12085021431913084</v>
      </c>
      <c r="O54" s="17">
        <f t="shared" si="42"/>
        <v>176.7766295988514</v>
      </c>
      <c r="P54" s="6">
        <f t="shared" si="43"/>
        <v>1.5123485720887402</v>
      </c>
      <c r="Q54" s="38">
        <f t="shared" si="44"/>
        <v>382.8197986828261</v>
      </c>
      <c r="R54" s="6">
        <f t="shared" si="45"/>
        <v>4.6221195953420127</v>
      </c>
      <c r="S54" s="50"/>
      <c r="T54" s="93"/>
    </row>
    <row r="55" spans="3:20">
      <c r="C55" s="94">
        <v>45</v>
      </c>
      <c r="D55" s="10">
        <v>18</v>
      </c>
      <c r="E55" s="9">
        <f t="shared" ref="E55:E63" si="57">2*$B$16*10</f>
        <v>240</v>
      </c>
      <c r="F55" s="14" t="s">
        <v>19</v>
      </c>
      <c r="G55" s="13"/>
      <c r="H55" s="13"/>
      <c r="I55" s="59">
        <f t="shared" ref="I55" si="58">I54</f>
        <v>175.26428102676266</v>
      </c>
      <c r="J55" s="11">
        <f t="shared" ref="J55:J87" si="59">2*PI()*I55/E55</f>
        <v>4.5884081475864544</v>
      </c>
      <c r="K55" s="52">
        <f t="shared" si="0"/>
        <v>380</v>
      </c>
      <c r="L55" s="52">
        <f>2*$B$19*180/PI()</f>
        <v>14.999999999999998</v>
      </c>
      <c r="M55" s="53">
        <f t="shared" si="6"/>
        <v>6.9242072337376648</v>
      </c>
      <c r="N55" s="54">
        <f t="shared" si="41"/>
        <v>0.12085021431913084</v>
      </c>
      <c r="O55" s="16">
        <f t="shared" si="42"/>
        <v>176.7766295988514</v>
      </c>
      <c r="P55" s="11">
        <f t="shared" si="43"/>
        <v>1.5123485720887402</v>
      </c>
      <c r="Q55" s="53">
        <f t="shared" si="44"/>
        <v>382.8197986828261</v>
      </c>
      <c r="R55" s="11">
        <f t="shared" si="45"/>
        <v>4.6221195953420127</v>
      </c>
      <c r="S55" s="41"/>
      <c r="T55" s="95"/>
    </row>
    <row r="56" spans="3:20">
      <c r="C56" s="94">
        <v>46</v>
      </c>
      <c r="D56" s="10">
        <v>18</v>
      </c>
      <c r="E56" s="9">
        <f t="shared" si="57"/>
        <v>240</v>
      </c>
      <c r="F56" s="14" t="s">
        <v>24</v>
      </c>
      <c r="G56" s="13">
        <f t="shared" ref="G56" si="60">2*PI()*I54/(E56/2-PI())</f>
        <v>9.4235235652009575</v>
      </c>
      <c r="H56" s="13">
        <f t="shared" ref="H56" si="61">2*PI()*I56/E56*2</f>
        <v>9.4235235652009557</v>
      </c>
      <c r="I56" s="13">
        <f t="shared" ref="I56" si="62">I55+G56/2</f>
        <v>179.97604280936315</v>
      </c>
      <c r="J56" s="11">
        <f t="shared" si="59"/>
        <v>4.7117617826004778</v>
      </c>
      <c r="K56" s="52">
        <f t="shared" si="0"/>
        <v>380</v>
      </c>
      <c r="L56" s="52">
        <f>2*$B$19*180/PI()</f>
        <v>14.999999999999998</v>
      </c>
      <c r="M56" s="53">
        <f>-N56*180/PI()</f>
        <v>-7.1084761296191701</v>
      </c>
      <c r="N56" s="54">
        <f t="shared" si="41"/>
        <v>0.12406631326127772</v>
      </c>
      <c r="O56" s="16">
        <f t="shared" si="42"/>
        <v>181.52904898813702</v>
      </c>
      <c r="P56" s="11">
        <f t="shared" si="43"/>
        <v>1.5530061787738703</v>
      </c>
      <c r="Q56" s="53">
        <f t="shared" si="44"/>
        <v>382.97287700906281</v>
      </c>
      <c r="R56" s="11">
        <f t="shared" si="45"/>
        <v>4.7482585986688699</v>
      </c>
      <c r="S56" s="41">
        <f t="shared" ref="S56:S60" si="63">2*PI()*O56/E56*2</f>
        <v>9.5048387785712158</v>
      </c>
      <c r="T56" s="96">
        <f t="shared" ref="T56:T60" si="64">O57-O55</f>
        <v>9.5048387785712123</v>
      </c>
    </row>
    <row r="57" spans="3:20">
      <c r="C57" s="94">
        <v>47</v>
      </c>
      <c r="D57" s="10">
        <v>18</v>
      </c>
      <c r="E57" s="9">
        <f t="shared" si="57"/>
        <v>240</v>
      </c>
      <c r="F57" s="14" t="s">
        <v>22</v>
      </c>
      <c r="G57" s="11"/>
      <c r="H57" s="11"/>
      <c r="I57" s="11">
        <f t="shared" ref="I57" si="65">I55+G56</f>
        <v>184.68780459196361</v>
      </c>
      <c r="J57" s="11">
        <f t="shared" si="59"/>
        <v>4.8351154176145013</v>
      </c>
      <c r="K57" s="52">
        <f t="shared" si="0"/>
        <v>380</v>
      </c>
      <c r="L57" s="52">
        <f>2*$B$19*180/PI()</f>
        <v>14.999999999999998</v>
      </c>
      <c r="M57" s="53">
        <f t="shared" si="6"/>
        <v>7.2925973352216937</v>
      </c>
      <c r="N57" s="54">
        <f t="shared" si="41"/>
        <v>0.12727983452178318</v>
      </c>
      <c r="O57" s="16">
        <f t="shared" si="42"/>
        <v>186.28146837742261</v>
      </c>
      <c r="P57" s="11">
        <f t="shared" si="43"/>
        <v>1.5936637854590003</v>
      </c>
      <c r="Q57" s="53">
        <f t="shared" si="44"/>
        <v>383.12995495719366</v>
      </c>
      <c r="R57" s="11">
        <f t="shared" si="45"/>
        <v>4.8745463485079519</v>
      </c>
      <c r="S57" s="41"/>
      <c r="T57" s="95"/>
    </row>
    <row r="58" spans="3:20">
      <c r="C58" s="90">
        <v>48</v>
      </c>
      <c r="D58" s="44">
        <v>19</v>
      </c>
      <c r="E58" s="7">
        <f t="shared" si="57"/>
        <v>240</v>
      </c>
      <c r="F58" s="118" t="s">
        <v>23</v>
      </c>
      <c r="G58" s="119"/>
      <c r="H58" s="119"/>
      <c r="I58" s="125">
        <f t="shared" ref="I58" si="66">I57</f>
        <v>184.68780459196361</v>
      </c>
      <c r="J58" s="8">
        <f t="shared" si="59"/>
        <v>4.8351154176145013</v>
      </c>
      <c r="K58" s="45">
        <f t="shared" si="0"/>
        <v>380</v>
      </c>
      <c r="L58" s="45">
        <f>2*$B$19*180/PI()</f>
        <v>14.999999999999998</v>
      </c>
      <c r="M58" s="46">
        <f t="shared" si="40"/>
        <v>-7.2925973352216937</v>
      </c>
      <c r="N58" s="56">
        <f t="shared" si="41"/>
        <v>0.12727983452178318</v>
      </c>
      <c r="O58" s="48">
        <f t="shared" si="42"/>
        <v>186.28146837742261</v>
      </c>
      <c r="P58" s="8">
        <f t="shared" si="43"/>
        <v>1.5936637854590003</v>
      </c>
      <c r="Q58" s="46">
        <f t="shared" si="44"/>
        <v>383.12995495719366</v>
      </c>
      <c r="R58" s="8">
        <f t="shared" si="45"/>
        <v>4.8745463485079519</v>
      </c>
      <c r="S58" s="49"/>
      <c r="T58" s="91"/>
    </row>
    <row r="59" spans="3:20">
      <c r="C59" s="94">
        <v>49</v>
      </c>
      <c r="D59" s="10">
        <v>19</v>
      </c>
      <c r="E59" s="9">
        <f t="shared" si="57"/>
        <v>240</v>
      </c>
      <c r="F59" s="14" t="s">
        <v>21</v>
      </c>
      <c r="G59" s="13">
        <f t="shared" ref="G59" si="67">2*PI()*I57/(E59/2-PI())</f>
        <v>9.9302029402776011</v>
      </c>
      <c r="H59" s="13">
        <f t="shared" ref="H59" si="68">2*PI()*I59/E59*2</f>
        <v>9.9302029402776011</v>
      </c>
      <c r="I59" s="13">
        <f t="shared" ref="I59" si="69">I58+G59/2</f>
        <v>189.6529060621024</v>
      </c>
      <c r="J59" s="11">
        <f t="shared" si="59"/>
        <v>4.9651014701388005</v>
      </c>
      <c r="K59" s="52">
        <f t="shared" si="0"/>
        <v>380</v>
      </c>
      <c r="L59" s="52">
        <f>2*$B$19*180/PI()</f>
        <v>14.999999999999998</v>
      </c>
      <c r="M59" s="53">
        <f>N59*180/PI()</f>
        <v>7.4864544761931882</v>
      </c>
      <c r="N59" s="54">
        <f t="shared" si="41"/>
        <v>0.13066327991023857</v>
      </c>
      <c r="O59" s="16">
        <f t="shared" si="42"/>
        <v>191.28941351242369</v>
      </c>
      <c r="P59" s="11">
        <f t="shared" si="43"/>
        <v>1.6365074503212895</v>
      </c>
      <c r="Q59" s="53">
        <f t="shared" si="44"/>
        <v>383.29980137130377</v>
      </c>
      <c r="R59" s="11">
        <f t="shared" si="45"/>
        <v>5.0077894100469198</v>
      </c>
      <c r="S59" s="41">
        <f t="shared" ref="S59:S60" si="70">2*PI()*O59/E59*2</f>
        <v>10.015890270002172</v>
      </c>
      <c r="T59" s="96">
        <f t="shared" ref="T59:T60" si="71">O60-O58</f>
        <v>10.015890270002188</v>
      </c>
    </row>
    <row r="60" spans="3:20">
      <c r="C60" s="92">
        <v>50</v>
      </c>
      <c r="D60" s="5">
        <v>19</v>
      </c>
      <c r="E60" s="4">
        <f t="shared" si="57"/>
        <v>240</v>
      </c>
      <c r="F60" s="15" t="s">
        <v>25</v>
      </c>
      <c r="G60" s="6"/>
      <c r="H60" s="6"/>
      <c r="I60" s="6">
        <f t="shared" ref="I60" si="72">I58+G59</f>
        <v>194.61800753224122</v>
      </c>
      <c r="J60" s="6">
        <f t="shared" si="59"/>
        <v>5.0950875226631007</v>
      </c>
      <c r="K60" s="37">
        <f t="shared" si="0"/>
        <v>380</v>
      </c>
      <c r="L60" s="37">
        <f>2*$B$19*180/PI()</f>
        <v>14.999999999999998</v>
      </c>
      <c r="M60" s="38">
        <f t="shared" si="40"/>
        <v>-7.6801393834001184</v>
      </c>
      <c r="N60" s="57">
        <f t="shared" si="41"/>
        <v>0.1340437192524192</v>
      </c>
      <c r="O60" s="17">
        <f t="shared" si="42"/>
        <v>196.2973586474248</v>
      </c>
      <c r="P60" s="6">
        <f t="shared" si="43"/>
        <v>1.6793511151835787</v>
      </c>
      <c r="Q60" s="38">
        <f t="shared" si="44"/>
        <v>383.47407816769572</v>
      </c>
      <c r="R60" s="6">
        <f t="shared" si="45"/>
        <v>5.1412062805486638</v>
      </c>
      <c r="S60" s="50"/>
      <c r="T60" s="93"/>
    </row>
    <row r="61" spans="3:20">
      <c r="C61" s="94">
        <v>51</v>
      </c>
      <c r="D61" s="10">
        <v>20</v>
      </c>
      <c r="E61" s="9">
        <f t="shared" si="57"/>
        <v>240</v>
      </c>
      <c r="F61" s="14" t="s">
        <v>19</v>
      </c>
      <c r="G61" s="13"/>
      <c r="H61" s="13"/>
      <c r="I61" s="59">
        <f t="shared" ref="I61" si="73">I60</f>
        <v>194.61800753224122</v>
      </c>
      <c r="J61" s="11">
        <f t="shared" si="59"/>
        <v>5.0950875226631007</v>
      </c>
      <c r="K61" s="52">
        <f t="shared" si="0"/>
        <v>380</v>
      </c>
      <c r="L61" s="52">
        <f>2*$B$19*180/PI()</f>
        <v>14.999999999999998</v>
      </c>
      <c r="M61" s="53">
        <f t="shared" si="6"/>
        <v>7.6801393834001184</v>
      </c>
      <c r="N61" s="40">
        <f t="shared" ref="N61:N63" si="74">ATAN(2*O61*SIN(L61*PI()/360)/K61)</f>
        <v>0.1340437192524192</v>
      </c>
      <c r="O61" s="16">
        <f t="shared" ref="O61:O63" si="75">I61/COS(L61*PI()/360)</f>
        <v>196.2973586474248</v>
      </c>
      <c r="P61" s="11">
        <f t="shared" ref="P61:P63" si="76">O61-I61</f>
        <v>1.6793511151835787</v>
      </c>
      <c r="Q61" s="53">
        <f t="shared" ref="Q61:Q63" si="77">K61/COS(ATAN(J61/K61))/COS(N61)</f>
        <v>383.47407816769572</v>
      </c>
      <c r="R61" s="11">
        <f t="shared" ref="R61:R63" si="78">J61/COS(N61)</f>
        <v>5.1412062805486638</v>
      </c>
      <c r="S61" s="41"/>
      <c r="T61" s="95"/>
    </row>
    <row r="62" spans="3:20">
      <c r="C62" s="94">
        <v>52</v>
      </c>
      <c r="D62" s="10">
        <v>20</v>
      </c>
      <c r="E62" s="9">
        <f t="shared" si="57"/>
        <v>240</v>
      </c>
      <c r="F62" s="14" t="s">
        <v>24</v>
      </c>
      <c r="G62" s="13">
        <f t="shared" ref="G62" si="79">2*PI()*I60/(E62/2-PI())</f>
        <v>10.464125202513365</v>
      </c>
      <c r="H62" s="13">
        <f t="shared" ref="H62" si="80">2*PI()*I62/E62*2</f>
        <v>10.464125202513365</v>
      </c>
      <c r="I62" s="13">
        <f t="shared" ref="I62" si="81">I61+G62/2</f>
        <v>199.85007013349789</v>
      </c>
      <c r="J62" s="11">
        <f t="shared" si="59"/>
        <v>5.2320626012566827</v>
      </c>
      <c r="K62" s="52">
        <f t="shared" si="0"/>
        <v>380</v>
      </c>
      <c r="L62" s="52">
        <f>2*$B$19*180/PI()</f>
        <v>14.999999999999998</v>
      </c>
      <c r="M62" s="53">
        <f>-N62*180/PI()</f>
        <v>-7.8840472555273022</v>
      </c>
      <c r="N62" s="40">
        <f t="shared" si="74"/>
        <v>0.13760258299177414</v>
      </c>
      <c r="O62" s="16">
        <f t="shared" si="75"/>
        <v>201.57456851062062</v>
      </c>
      <c r="P62" s="11">
        <f t="shared" si="76"/>
        <v>1.7244983771227282</v>
      </c>
      <c r="Q62" s="53">
        <f t="shared" si="77"/>
        <v>383.66251310952163</v>
      </c>
      <c r="R62" s="11">
        <f t="shared" si="78"/>
        <v>5.2819895871208269</v>
      </c>
      <c r="S62" s="41">
        <f t="shared" ref="S62:S87" si="82">2*PI()*O62/E62*2</f>
        <v>10.554419726391638</v>
      </c>
      <c r="T62" s="96">
        <f t="shared" ref="T62:T87" si="83">O63-O61</f>
        <v>10.554419726391643</v>
      </c>
    </row>
    <row r="63" spans="3:20" ht="14" thickBot="1">
      <c r="C63" s="97">
        <v>53</v>
      </c>
      <c r="D63" s="31">
        <v>20</v>
      </c>
      <c r="E63" s="61">
        <f t="shared" si="57"/>
        <v>240</v>
      </c>
      <c r="F63" s="62" t="s">
        <v>22</v>
      </c>
      <c r="G63" s="63"/>
      <c r="H63" s="63"/>
      <c r="I63" s="63">
        <f t="shared" ref="I63" si="84">I61+G62</f>
        <v>205.08213273475459</v>
      </c>
      <c r="J63" s="63">
        <f t="shared" si="59"/>
        <v>5.3690376798502655</v>
      </c>
      <c r="K63" s="64">
        <f t="shared" si="0"/>
        <v>380</v>
      </c>
      <c r="L63" s="64">
        <f>2*$B$19*180/PI()</f>
        <v>14.999999999999998</v>
      </c>
      <c r="M63" s="65">
        <f t="shared" si="6"/>
        <v>8.0877543453312324</v>
      </c>
      <c r="N63" s="66">
        <f t="shared" si="74"/>
        <v>0.14115794241850849</v>
      </c>
      <c r="O63" s="67">
        <f t="shared" si="75"/>
        <v>206.85177837381644</v>
      </c>
      <c r="P63" s="63">
        <f t="shared" si="76"/>
        <v>1.7696456390618494</v>
      </c>
      <c r="Q63" s="65">
        <f t="shared" si="77"/>
        <v>383.85585428091611</v>
      </c>
      <c r="R63" s="63">
        <f t="shared" si="78"/>
        <v>5.4229759571693119</v>
      </c>
      <c r="S63" s="68"/>
      <c r="T63" s="98"/>
    </row>
    <row r="64" spans="3:20">
      <c r="C64" s="94">
        <v>54</v>
      </c>
      <c r="D64" s="10">
        <v>21</v>
      </c>
      <c r="E64" s="9">
        <f>2*$B$16*12</f>
        <v>288</v>
      </c>
      <c r="F64" s="14" t="s">
        <v>23</v>
      </c>
      <c r="G64" s="13"/>
      <c r="H64" s="13"/>
      <c r="I64" s="59">
        <f t="shared" ref="I64" si="85">I63</f>
        <v>205.08213273475459</v>
      </c>
      <c r="J64" s="11">
        <f t="shared" si="59"/>
        <v>4.4741980665418879</v>
      </c>
      <c r="K64" s="52">
        <f t="shared" si="0"/>
        <v>380</v>
      </c>
      <c r="L64" s="52">
        <f>2*$B$19*180/PI()</f>
        <v>14.999999999999998</v>
      </c>
      <c r="M64" s="53">
        <f t="shared" si="50"/>
        <v>-8.0877543453312324</v>
      </c>
      <c r="N64" s="40">
        <f t="shared" ref="N64:N87" si="86">ATAN(2*O64*SIN(L64*PI()/360)/K64)</f>
        <v>0.14115794241850849</v>
      </c>
      <c r="O64" s="16">
        <f t="shared" ref="O64:O87" si="87">I64/COS(L64*PI()/360)</f>
        <v>206.85177837381644</v>
      </c>
      <c r="P64" s="11">
        <f t="shared" ref="P64:P87" si="88">O64-I64</f>
        <v>1.7696456390618494</v>
      </c>
      <c r="Q64" s="53">
        <f t="shared" ref="Q64:Q87" si="89">K64/COS(ATAN(J64/K64))/COS(N64)</f>
        <v>383.84414921133305</v>
      </c>
      <c r="R64" s="11">
        <f t="shared" ref="R64:R87" si="90">J64/COS(N64)</f>
        <v>4.5191466309744266</v>
      </c>
      <c r="S64" s="41"/>
      <c r="T64" s="95"/>
    </row>
    <row r="65" spans="3:20">
      <c r="C65" s="94">
        <v>55</v>
      </c>
      <c r="D65" s="10">
        <v>21</v>
      </c>
      <c r="E65" s="9">
        <f>2*$B$16*12</f>
        <v>288</v>
      </c>
      <c r="F65" s="14" t="s">
        <v>21</v>
      </c>
      <c r="G65" s="13">
        <f t="shared" ref="G65" si="91">2*PI()*I63/(E65/2-PI())</f>
        <v>9.1479739650549377</v>
      </c>
      <c r="H65" s="13">
        <f t="shared" ref="H65" si="92">2*PI()*I65/E65*2</f>
        <v>9.1479739650549377</v>
      </c>
      <c r="I65" s="13">
        <f t="shared" ref="I65" si="93">I64+G65/2</f>
        <v>209.65611971728205</v>
      </c>
      <c r="J65" s="11">
        <f t="shared" si="59"/>
        <v>4.5739869825274688</v>
      </c>
      <c r="K65" s="52">
        <f t="shared" si="0"/>
        <v>380</v>
      </c>
      <c r="L65" s="52">
        <f>2*$B$19*180/PI()</f>
        <v>14.999999999999998</v>
      </c>
      <c r="M65" s="53">
        <f>N65*180/PI()</f>
        <v>8.2656713780281184</v>
      </c>
      <c r="N65" s="40">
        <f t="shared" si="86"/>
        <v>0.14426318043444755</v>
      </c>
      <c r="O65" s="16">
        <f t="shared" si="87"/>
        <v>211.46523410971025</v>
      </c>
      <c r="P65" s="11">
        <f t="shared" si="88"/>
        <v>1.8091143924281994</v>
      </c>
      <c r="Q65" s="53">
        <f t="shared" si="89"/>
        <v>384.01665288270499</v>
      </c>
      <c r="R65" s="11">
        <f t="shared" si="90"/>
        <v>4.621999844968478</v>
      </c>
      <c r="S65" s="41">
        <f t="shared" ref="S65:S87" si="94">2*PI()*O65/E65*2</f>
        <v>9.226911471787659</v>
      </c>
      <c r="T65" s="96">
        <f t="shared" ref="T65:T87" si="95">O66-O64</f>
        <v>9.2269114717876732</v>
      </c>
    </row>
    <row r="66" spans="3:20">
      <c r="C66" s="92">
        <v>56</v>
      </c>
      <c r="D66" s="5">
        <v>21</v>
      </c>
      <c r="E66" s="4">
        <f>2*$B$16*12</f>
        <v>288</v>
      </c>
      <c r="F66" s="15" t="s">
        <v>25</v>
      </c>
      <c r="G66" s="6"/>
      <c r="H66" s="6"/>
      <c r="I66" s="6">
        <f t="shared" ref="I66" si="96">I64+G65</f>
        <v>214.23010669980954</v>
      </c>
      <c r="J66" s="6">
        <f t="shared" si="59"/>
        <v>4.6737758985130498</v>
      </c>
      <c r="K66" s="37">
        <f t="shared" si="0"/>
        <v>380</v>
      </c>
      <c r="L66" s="37">
        <f>2*$B$19*180/PI()</f>
        <v>14.999999999999998</v>
      </c>
      <c r="M66" s="38">
        <f t="shared" si="50"/>
        <v>-8.443428037294094</v>
      </c>
      <c r="N66" s="39">
        <f t="shared" si="86"/>
        <v>0.1473656194059845</v>
      </c>
      <c r="O66" s="17">
        <f t="shared" si="87"/>
        <v>216.07868984560412</v>
      </c>
      <c r="P66" s="6">
        <f t="shared" si="88"/>
        <v>1.8485831457945778</v>
      </c>
      <c r="Q66" s="38">
        <f t="shared" si="89"/>
        <v>384.19288368168486</v>
      </c>
      <c r="R66" s="6">
        <f t="shared" si="90"/>
        <v>4.7249885211150282</v>
      </c>
      <c r="S66" s="50"/>
      <c r="T66" s="93"/>
    </row>
    <row r="67" spans="3:20">
      <c r="C67" s="90">
        <v>57</v>
      </c>
      <c r="D67" s="10">
        <v>22</v>
      </c>
      <c r="E67" s="7">
        <f t="shared" ref="E67:E87" si="97">2*$B$16*12</f>
        <v>288</v>
      </c>
      <c r="F67" s="14" t="s">
        <v>19</v>
      </c>
      <c r="G67" s="13"/>
      <c r="H67" s="119"/>
      <c r="I67" s="59">
        <f t="shared" ref="I67" si="98">I66</f>
        <v>214.23010669980954</v>
      </c>
      <c r="J67" s="11">
        <f t="shared" si="59"/>
        <v>4.6737758985130498</v>
      </c>
      <c r="K67" s="45">
        <f t="shared" si="0"/>
        <v>380</v>
      </c>
      <c r="L67" s="52">
        <f>2*$B$19*180/PI()</f>
        <v>14.999999999999998</v>
      </c>
      <c r="M67" s="53">
        <f t="shared" si="6"/>
        <v>8.443428037294094</v>
      </c>
      <c r="N67" s="47">
        <f t="shared" si="86"/>
        <v>0.1473656194059845</v>
      </c>
      <c r="O67" s="48">
        <f t="shared" si="87"/>
        <v>216.07868984560412</v>
      </c>
      <c r="P67" s="8">
        <f t="shared" si="88"/>
        <v>1.8485831457945778</v>
      </c>
      <c r="Q67" s="46">
        <f t="shared" si="89"/>
        <v>384.19288368168486</v>
      </c>
      <c r="R67" s="8">
        <f t="shared" si="90"/>
        <v>4.7249885211150282</v>
      </c>
      <c r="S67" s="49"/>
      <c r="T67" s="91"/>
    </row>
    <row r="68" spans="3:20">
      <c r="C68" s="94">
        <v>58</v>
      </c>
      <c r="D68" s="10">
        <v>22</v>
      </c>
      <c r="E68" s="9">
        <f t="shared" si="97"/>
        <v>288</v>
      </c>
      <c r="F68" s="14" t="s">
        <v>24</v>
      </c>
      <c r="G68" s="13">
        <f t="shared" ref="G68" si="99">2*PI()*I66/(E68/2-PI())</f>
        <v>9.5560320759658399</v>
      </c>
      <c r="H68" s="13">
        <f t="shared" ref="H68" si="100">2*PI()*I68/E68*2</f>
        <v>9.5560320759658399</v>
      </c>
      <c r="I68" s="13">
        <f t="shared" ref="I68" si="101">I67+G68/2</f>
        <v>219.00812273779246</v>
      </c>
      <c r="J68" s="11">
        <f t="shared" si="59"/>
        <v>4.77801603798292</v>
      </c>
      <c r="K68" s="52">
        <f t="shared" si="0"/>
        <v>380</v>
      </c>
      <c r="L68" s="52">
        <f>2*$B$19*180/PI()</f>
        <v>14.999999999999998</v>
      </c>
      <c r="M68" s="53">
        <f>-N68*180/PI()</f>
        <v>-8.6289390478976298</v>
      </c>
      <c r="N68" s="40">
        <f t="shared" si="86"/>
        <v>0.15060339733971831</v>
      </c>
      <c r="O68" s="16">
        <f t="shared" si="87"/>
        <v>220.89793519563014</v>
      </c>
      <c r="P68" s="11">
        <f t="shared" si="88"/>
        <v>1.889812457837678</v>
      </c>
      <c r="Q68" s="53">
        <f t="shared" si="89"/>
        <v>384.38095031650198</v>
      </c>
      <c r="R68" s="11">
        <f t="shared" si="90"/>
        <v>4.8327189007652347</v>
      </c>
      <c r="S68" s="41">
        <f t="shared" ref="S68:S87" si="102">2*PI()*O68/E68*2</f>
        <v>9.6384907000520244</v>
      </c>
      <c r="T68" s="96">
        <f t="shared" ref="T68:T87" si="103">O69-O67</f>
        <v>9.6384907000520172</v>
      </c>
    </row>
    <row r="69" spans="3:20">
      <c r="C69" s="92">
        <v>59</v>
      </c>
      <c r="D69" s="5">
        <v>22</v>
      </c>
      <c r="E69" s="4">
        <f t="shared" si="97"/>
        <v>288</v>
      </c>
      <c r="F69" s="15" t="s">
        <v>22</v>
      </c>
      <c r="G69" s="6"/>
      <c r="H69" s="6"/>
      <c r="I69" s="6">
        <f t="shared" ref="I69" si="104">I67+G68</f>
        <v>223.78613877577538</v>
      </c>
      <c r="J69" s="11">
        <f t="shared" si="59"/>
        <v>4.8822561774527911</v>
      </c>
      <c r="K69" s="37">
        <f t="shared" si="0"/>
        <v>380</v>
      </c>
      <c r="L69" s="37">
        <f>2*$B$19*180/PI()</f>
        <v>14.999999999999998</v>
      </c>
      <c r="M69" s="38">
        <f t="shared" si="6"/>
        <v>8.8142679398639459</v>
      </c>
      <c r="N69" s="39">
        <f t="shared" si="86"/>
        <v>0.1538379967036034</v>
      </c>
      <c r="O69" s="17">
        <f t="shared" si="87"/>
        <v>225.71718054565613</v>
      </c>
      <c r="P69" s="6">
        <f t="shared" si="88"/>
        <v>1.9310417698807498</v>
      </c>
      <c r="Q69" s="38">
        <f t="shared" si="89"/>
        <v>384.57307277510665</v>
      </c>
      <c r="R69" s="6">
        <f t="shared" si="90"/>
        <v>4.9406034498448488</v>
      </c>
      <c r="S69" s="50"/>
      <c r="T69" s="93"/>
    </row>
    <row r="70" spans="3:20">
      <c r="C70" s="94">
        <v>60</v>
      </c>
      <c r="D70" s="10">
        <v>23</v>
      </c>
      <c r="E70" s="7">
        <f t="shared" si="97"/>
        <v>288</v>
      </c>
      <c r="F70" s="14" t="s">
        <v>23</v>
      </c>
      <c r="G70" s="13"/>
      <c r="H70" s="119"/>
      <c r="I70" s="59">
        <f t="shared" ref="I70" si="105">I69</f>
        <v>223.78613877577538</v>
      </c>
      <c r="J70" s="8">
        <f t="shared" si="59"/>
        <v>4.8822561774527911</v>
      </c>
      <c r="K70" s="45">
        <f t="shared" si="0"/>
        <v>380</v>
      </c>
      <c r="L70" s="52">
        <f>2*$B$19*180/PI()</f>
        <v>14.999999999999998</v>
      </c>
      <c r="M70" s="46">
        <f t="shared" si="31"/>
        <v>-8.8142679398639459</v>
      </c>
      <c r="N70" s="47">
        <f t="shared" si="86"/>
        <v>0.1538379967036034</v>
      </c>
      <c r="O70" s="48">
        <f t="shared" si="87"/>
        <v>225.71718054565613</v>
      </c>
      <c r="P70" s="8">
        <f t="shared" si="88"/>
        <v>1.9310417698807498</v>
      </c>
      <c r="Q70" s="46">
        <f t="shared" si="89"/>
        <v>384.57307277510665</v>
      </c>
      <c r="R70" s="8">
        <f t="shared" si="90"/>
        <v>4.9406034498448488</v>
      </c>
      <c r="S70" s="49"/>
      <c r="T70" s="91"/>
    </row>
    <row r="71" spans="3:20">
      <c r="C71" s="94">
        <v>61</v>
      </c>
      <c r="D71" s="10">
        <v>23</v>
      </c>
      <c r="E71" s="9">
        <f t="shared" si="97"/>
        <v>288</v>
      </c>
      <c r="F71" s="14" t="s">
        <v>21</v>
      </c>
      <c r="G71" s="13">
        <f t="shared" ref="G71" si="106">2*PI()*I69/(E71/2-PI())</f>
        <v>9.9822921868514083</v>
      </c>
      <c r="H71" s="13">
        <f t="shared" ref="H71" si="107">2*PI()*I71/E71*2</f>
        <v>9.9822921868514083</v>
      </c>
      <c r="I71" s="13">
        <f t="shared" ref="I71" si="108">I70+G71/2</f>
        <v>228.77728486920108</v>
      </c>
      <c r="J71" s="11">
        <f t="shared" si="59"/>
        <v>4.9911460934257041</v>
      </c>
      <c r="K71" s="52">
        <f t="shared" si="0"/>
        <v>380</v>
      </c>
      <c r="L71" s="52">
        <f>2*$B$19*180/PI()</f>
        <v>14.999999999999998</v>
      </c>
      <c r="M71" s="53">
        <f>N71*180/PI()</f>
        <v>9.0076652937760056</v>
      </c>
      <c r="N71" s="40">
        <f t="shared" si="86"/>
        <v>0.15721341729401359</v>
      </c>
      <c r="O71" s="16">
        <f t="shared" si="87"/>
        <v>230.75139504197179</v>
      </c>
      <c r="P71" s="11">
        <f t="shared" si="88"/>
        <v>1.9741101727707075</v>
      </c>
      <c r="Q71" s="53">
        <f t="shared" si="89"/>
        <v>384.7780899563719</v>
      </c>
      <c r="R71" s="11">
        <f t="shared" si="90"/>
        <v>5.0534684825021507</v>
      </c>
      <c r="S71" s="41">
        <f t="shared" ref="S71:S87" si="109">2*PI()*O71/E71*2</f>
        <v>10.068428992631317</v>
      </c>
      <c r="T71" s="96">
        <f t="shared" ref="T71:T87" si="110">O72-O70</f>
        <v>10.068428992631311</v>
      </c>
    </row>
    <row r="72" spans="3:20">
      <c r="C72" s="94">
        <v>62</v>
      </c>
      <c r="D72" s="10">
        <v>23</v>
      </c>
      <c r="E72" s="9">
        <f t="shared" si="97"/>
        <v>288</v>
      </c>
      <c r="F72" s="14" t="s">
        <v>25</v>
      </c>
      <c r="G72" s="11"/>
      <c r="H72" s="11"/>
      <c r="I72" s="11">
        <f t="shared" ref="I72" si="111">I70+G71</f>
        <v>233.76843096262678</v>
      </c>
      <c r="J72" s="11">
        <f t="shared" si="59"/>
        <v>5.1000360093986181</v>
      </c>
      <c r="K72" s="52">
        <f t="shared" si="0"/>
        <v>380</v>
      </c>
      <c r="L72" s="52">
        <f>2*$B$19*180/PI()</f>
        <v>14.999999999999998</v>
      </c>
      <c r="M72" s="53">
        <f t="shared" si="31"/>
        <v>-9.2008559047601928</v>
      </c>
      <c r="N72" s="40">
        <f t="shared" si="86"/>
        <v>0.16058522953962717</v>
      </c>
      <c r="O72" s="16">
        <f t="shared" si="87"/>
        <v>235.78560953828745</v>
      </c>
      <c r="P72" s="11">
        <f t="shared" si="88"/>
        <v>2.0171785756606653</v>
      </c>
      <c r="Q72" s="53">
        <f t="shared" si="89"/>
        <v>384.98751956030372</v>
      </c>
      <c r="R72" s="11">
        <f t="shared" si="90"/>
        <v>5.1665089511070317</v>
      </c>
      <c r="S72" s="41"/>
      <c r="T72" s="95"/>
    </row>
    <row r="73" spans="3:20">
      <c r="C73" s="90">
        <v>63</v>
      </c>
      <c r="D73" s="44">
        <v>24</v>
      </c>
      <c r="E73" s="7">
        <f t="shared" si="97"/>
        <v>288</v>
      </c>
      <c r="F73" s="118" t="s">
        <v>19</v>
      </c>
      <c r="G73" s="119"/>
      <c r="H73" s="119"/>
      <c r="I73" s="125">
        <f t="shared" ref="I73" si="112">I72</f>
        <v>233.76843096262678</v>
      </c>
      <c r="J73" s="8">
        <f t="shared" si="59"/>
        <v>5.1000360093986181</v>
      </c>
      <c r="K73" s="45">
        <f t="shared" si="0"/>
        <v>380</v>
      </c>
      <c r="L73" s="45">
        <f>2*$B$19*180/PI()</f>
        <v>14.999999999999998</v>
      </c>
      <c r="M73" s="46">
        <f t="shared" si="6"/>
        <v>9.2008559047601928</v>
      </c>
      <c r="N73" s="56">
        <f t="shared" si="86"/>
        <v>0.16058522953962717</v>
      </c>
      <c r="O73" s="8">
        <f t="shared" si="87"/>
        <v>235.78560953828745</v>
      </c>
      <c r="P73" s="8">
        <f t="shared" si="88"/>
        <v>2.0171785756606653</v>
      </c>
      <c r="Q73" s="46">
        <f t="shared" si="89"/>
        <v>384.98751956030372</v>
      </c>
      <c r="R73" s="8">
        <f t="shared" si="90"/>
        <v>5.1665089511070317</v>
      </c>
      <c r="S73" s="49"/>
      <c r="T73" s="91"/>
    </row>
    <row r="74" spans="3:20">
      <c r="C74" s="94">
        <v>64</v>
      </c>
      <c r="D74" s="10">
        <v>24</v>
      </c>
      <c r="E74" s="9">
        <f t="shared" si="97"/>
        <v>288</v>
      </c>
      <c r="F74" s="14" t="s">
        <v>24</v>
      </c>
      <c r="G74" s="13">
        <f t="shared" ref="G74" si="113">2*PI()*I72/(E74/2-PI())</f>
        <v>10.427566223254155</v>
      </c>
      <c r="H74" s="13">
        <f t="shared" ref="H74" si="114">2*PI()*I74/E74*2</f>
        <v>10.427566223254153</v>
      </c>
      <c r="I74" s="13">
        <f t="shared" ref="I74" si="115">I73+G74/2</f>
        <v>238.98221407425385</v>
      </c>
      <c r="J74" s="11">
        <f t="shared" si="59"/>
        <v>5.2137831116270767</v>
      </c>
      <c r="K74" s="52">
        <f t="shared" si="0"/>
        <v>380</v>
      </c>
      <c r="L74" s="52">
        <f>2*$B$19*180/PI()</f>
        <v>14.999999999999998</v>
      </c>
      <c r="M74" s="53">
        <f>-N74*180/PI()</f>
        <v>-9.402438876448473</v>
      </c>
      <c r="N74" s="54">
        <f t="shared" si="86"/>
        <v>0.16410351611154217</v>
      </c>
      <c r="O74" s="11">
        <f t="shared" si="87"/>
        <v>241.0443821788582</v>
      </c>
      <c r="P74" s="11">
        <f t="shared" si="88"/>
        <v>2.0621681046043534</v>
      </c>
      <c r="Q74" s="53">
        <f t="shared" si="89"/>
        <v>385.21099552935834</v>
      </c>
      <c r="R74" s="11">
        <f t="shared" si="90"/>
        <v>5.2847830702402732</v>
      </c>
      <c r="S74" s="41">
        <f t="shared" ref="S74:S87" si="116">2*PI()*O74/E74*2</f>
        <v>10.517545281141546</v>
      </c>
      <c r="T74" s="96">
        <f t="shared" ref="T74:T87" si="117">O75-O73</f>
        <v>10.517545281141565</v>
      </c>
    </row>
    <row r="75" spans="3:20">
      <c r="C75" s="92">
        <v>65</v>
      </c>
      <c r="D75" s="5">
        <v>24</v>
      </c>
      <c r="E75" s="4">
        <f t="shared" si="97"/>
        <v>288</v>
      </c>
      <c r="F75" s="15" t="s">
        <v>22</v>
      </c>
      <c r="G75" s="6"/>
      <c r="H75" s="6"/>
      <c r="I75" s="6">
        <f t="shared" ref="I75" si="118">I73+G74</f>
        <v>244.19599718588094</v>
      </c>
      <c r="J75" s="6">
        <f t="shared" si="59"/>
        <v>5.3275302138555372</v>
      </c>
      <c r="K75" s="37">
        <f t="shared" si="0"/>
        <v>380</v>
      </c>
      <c r="L75" s="37">
        <f>2*$B$19*180/PI()</f>
        <v>14.999999999999998</v>
      </c>
      <c r="M75" s="38">
        <f t="shared" si="6"/>
        <v>9.6037872370148207</v>
      </c>
      <c r="N75" s="57">
        <f t="shared" si="86"/>
        <v>0.16761770794691766</v>
      </c>
      <c r="O75" s="6">
        <f t="shared" si="87"/>
        <v>246.30315481942901</v>
      </c>
      <c r="P75" s="6">
        <f t="shared" si="88"/>
        <v>2.10715763354807</v>
      </c>
      <c r="Q75" s="38">
        <f t="shared" si="89"/>
        <v>385.43927059082233</v>
      </c>
      <c r="R75" s="6">
        <f t="shared" si="90"/>
        <v>5.4032567954735473</v>
      </c>
      <c r="S75" s="50"/>
      <c r="T75" s="93"/>
    </row>
    <row r="76" spans="3:20">
      <c r="C76" s="94">
        <v>66</v>
      </c>
      <c r="D76" s="10">
        <v>25</v>
      </c>
      <c r="E76" s="9">
        <f t="shared" si="97"/>
        <v>288</v>
      </c>
      <c r="F76" s="14" t="s">
        <v>23</v>
      </c>
      <c r="G76" s="13"/>
      <c r="H76" s="13"/>
      <c r="I76" s="59">
        <f t="shared" ref="I76" si="119">I75</f>
        <v>244.19599718588094</v>
      </c>
      <c r="J76" s="11">
        <f t="shared" ref="J76:J81" si="120">2*PI()*I76/E76</f>
        <v>5.3275302138555372</v>
      </c>
      <c r="K76" s="52">
        <f t="shared" si="0"/>
        <v>380</v>
      </c>
      <c r="L76" s="52">
        <f>2*$B$19*180/PI()</f>
        <v>14.999999999999998</v>
      </c>
      <c r="M76" s="53">
        <f t="shared" si="40"/>
        <v>-9.6037872370148207</v>
      </c>
      <c r="N76" s="40">
        <f t="shared" si="86"/>
        <v>0.16761770794691766</v>
      </c>
      <c r="O76" s="16">
        <f t="shared" si="87"/>
        <v>246.30315481942901</v>
      </c>
      <c r="P76" s="11">
        <f t="shared" si="88"/>
        <v>2.10715763354807</v>
      </c>
      <c r="Q76" s="53">
        <f t="shared" si="89"/>
        <v>385.43927059082233</v>
      </c>
      <c r="R76" s="11">
        <f t="shared" si="90"/>
        <v>5.4032567954735473</v>
      </c>
      <c r="S76" s="41"/>
      <c r="T76" s="95"/>
    </row>
    <row r="77" spans="3:20">
      <c r="C77" s="94">
        <v>67</v>
      </c>
      <c r="D77" s="10">
        <v>25</v>
      </c>
      <c r="E77" s="9">
        <f t="shared" si="97"/>
        <v>288</v>
      </c>
      <c r="F77" s="14" t="s">
        <v>21</v>
      </c>
      <c r="G77" s="13">
        <f t="shared" ref="G77" si="121">2*PI()*I75/(E77/2-PI())</f>
        <v>10.892702327785457</v>
      </c>
      <c r="H77" s="13">
        <f t="shared" ref="H77" si="122">2*PI()*I77/E77*2</f>
        <v>10.892702327785457</v>
      </c>
      <c r="I77" s="13">
        <f t="shared" ref="I77" si="123">I76+G77/2</f>
        <v>249.64234834977367</v>
      </c>
      <c r="J77" s="11">
        <f t="shared" si="120"/>
        <v>5.4463511638927287</v>
      </c>
      <c r="K77" s="52">
        <f t="shared" si="0"/>
        <v>380</v>
      </c>
      <c r="L77" s="52">
        <f>2*$B$19*180/PI()</f>
        <v>14.999999999999998</v>
      </c>
      <c r="M77" s="53">
        <f>N77*180/PI()</f>
        <v>9.8138615429737239</v>
      </c>
      <c r="N77" s="40">
        <f t="shared" si="86"/>
        <v>0.17128419625974248</v>
      </c>
      <c r="O77" s="16">
        <f t="shared" si="87"/>
        <v>251.79650233282064</v>
      </c>
      <c r="P77" s="11">
        <f t="shared" si="88"/>
        <v>2.1541539830469674</v>
      </c>
      <c r="Q77" s="53">
        <f t="shared" si="89"/>
        <v>385.68284417772225</v>
      </c>
      <c r="R77" s="11">
        <f t="shared" si="90"/>
        <v>5.527232870759252</v>
      </c>
      <c r="S77" s="41">
        <f t="shared" ref="S77:S87" si="124">2*PI()*O77/E77*2</f>
        <v>10.986695026783257</v>
      </c>
      <c r="T77" s="96">
        <f t="shared" ref="T77:T87" si="125">O78-O76</f>
        <v>10.986695026783224</v>
      </c>
    </row>
    <row r="78" spans="3:20" ht="14" thickBot="1">
      <c r="C78" s="92">
        <v>68</v>
      </c>
      <c r="D78" s="5">
        <v>25</v>
      </c>
      <c r="E78" s="4">
        <f t="shared" si="97"/>
        <v>288</v>
      </c>
      <c r="F78" s="62" t="s">
        <v>25</v>
      </c>
      <c r="G78" s="63"/>
      <c r="H78" s="6"/>
      <c r="I78" s="63">
        <f t="shared" ref="I78" si="126">I76+G77</f>
        <v>255.0886995136664</v>
      </c>
      <c r="J78" s="63">
        <f t="shared" si="120"/>
        <v>5.5651721139299211</v>
      </c>
      <c r="K78" s="37">
        <f t="shared" si="0"/>
        <v>380</v>
      </c>
      <c r="L78" s="37">
        <f>2*$B$19*180/PI()</f>
        <v>14.999999999999998</v>
      </c>
      <c r="M78" s="38">
        <f t="shared" si="40"/>
        <v>-10.023669718509103</v>
      </c>
      <c r="N78" s="39">
        <f t="shared" si="86"/>
        <v>0.17494603972043704</v>
      </c>
      <c r="O78" s="17">
        <f t="shared" si="87"/>
        <v>257.28984984621223</v>
      </c>
      <c r="P78" s="6">
        <f t="shared" si="88"/>
        <v>2.2011503325458364</v>
      </c>
      <c r="Q78" s="38">
        <f t="shared" si="89"/>
        <v>385.93163589719722</v>
      </c>
      <c r="R78" s="6">
        <f t="shared" si="90"/>
        <v>5.6514360153327967</v>
      </c>
      <c r="S78" s="50"/>
      <c r="T78" s="93"/>
    </row>
    <row r="79" spans="3:20">
      <c r="C79" s="90">
        <v>69</v>
      </c>
      <c r="D79" s="10">
        <v>26</v>
      </c>
      <c r="E79" s="7">
        <f t="shared" si="97"/>
        <v>288</v>
      </c>
      <c r="F79" s="14" t="s">
        <v>19</v>
      </c>
      <c r="G79" s="13"/>
      <c r="H79" s="119"/>
      <c r="I79" s="59">
        <f t="shared" ref="I79" si="127">I78</f>
        <v>255.0886995136664</v>
      </c>
      <c r="J79" s="11">
        <f t="shared" si="120"/>
        <v>5.5651721139299211</v>
      </c>
      <c r="K79" s="45">
        <f t="shared" si="0"/>
        <v>380</v>
      </c>
      <c r="L79" s="52">
        <f>2*$B$19*180/PI()</f>
        <v>14.999999999999998</v>
      </c>
      <c r="M79" s="53">
        <f t="shared" ref="M79:M81" si="128">N79*180/PI()</f>
        <v>10.023669718509103</v>
      </c>
      <c r="N79" s="47">
        <f t="shared" si="86"/>
        <v>0.17494603972043704</v>
      </c>
      <c r="O79" s="48">
        <f t="shared" si="87"/>
        <v>257.28984984621223</v>
      </c>
      <c r="P79" s="8">
        <f t="shared" si="88"/>
        <v>2.2011503325458364</v>
      </c>
      <c r="Q79" s="46">
        <f t="shared" si="89"/>
        <v>385.93163589719722</v>
      </c>
      <c r="R79" s="8">
        <f t="shared" si="90"/>
        <v>5.6514360153327967</v>
      </c>
      <c r="S79" s="49"/>
      <c r="T79" s="91"/>
    </row>
    <row r="80" spans="3:20">
      <c r="C80" s="94">
        <v>70</v>
      </c>
      <c r="D80" s="10">
        <v>26</v>
      </c>
      <c r="E80" s="9">
        <f t="shared" si="97"/>
        <v>288</v>
      </c>
      <c r="F80" s="14" t="s">
        <v>24</v>
      </c>
      <c r="G80" s="13">
        <f t="shared" ref="G80" si="129">2*PI()*I78/(E80/2-PI())</f>
        <v>11.378586475638324</v>
      </c>
      <c r="H80" s="13">
        <f t="shared" ref="H80" si="130">2*PI()*I80/E80*2</f>
        <v>11.378586475638324</v>
      </c>
      <c r="I80" s="13">
        <f t="shared" ref="I80" si="131">I79+G80/2</f>
        <v>260.77799275148556</v>
      </c>
      <c r="J80" s="11">
        <f t="shared" si="120"/>
        <v>5.6892932378191619</v>
      </c>
      <c r="K80" s="52">
        <f t="shared" si="0"/>
        <v>380</v>
      </c>
      <c r="L80" s="52">
        <f>2*$B$19*180/PI()</f>
        <v>14.999999999999998</v>
      </c>
      <c r="M80" s="53">
        <f>-N80*180/PI()</f>
        <v>-10.242546939749211</v>
      </c>
      <c r="N80" s="40">
        <f t="shared" si="86"/>
        <v>0.17876616788869298</v>
      </c>
      <c r="O80" s="16">
        <f t="shared" si="87"/>
        <v>263.02823577110951</v>
      </c>
      <c r="P80" s="11">
        <f t="shared" si="88"/>
        <v>2.2502430196239516</v>
      </c>
      <c r="Q80" s="53">
        <f t="shared" si="89"/>
        <v>386.19708716623995</v>
      </c>
      <c r="R80" s="11">
        <f t="shared" si="90"/>
        <v>5.7814270050160932</v>
      </c>
      <c r="S80" s="41">
        <f t="shared" ref="S80:S87" si="132">2*PI()*O80/E80*2</f>
        <v>11.476771849794467</v>
      </c>
      <c r="T80" s="96">
        <f t="shared" ref="T80:T87" si="133">O81-O79</f>
        <v>11.476771849794488</v>
      </c>
    </row>
    <row r="81" spans="1:20">
      <c r="C81" s="92">
        <v>71</v>
      </c>
      <c r="D81" s="5">
        <v>26</v>
      </c>
      <c r="E81" s="4">
        <f t="shared" si="97"/>
        <v>288</v>
      </c>
      <c r="F81" s="15" t="s">
        <v>22</v>
      </c>
      <c r="G81" s="6"/>
      <c r="H81" s="6"/>
      <c r="I81" s="6">
        <f t="shared" ref="I81" si="134">I79+G80</f>
        <v>266.46728598930474</v>
      </c>
      <c r="J81" s="11">
        <f t="shared" si="120"/>
        <v>5.8134143617084044</v>
      </c>
      <c r="K81" s="37">
        <f t="shared" si="0"/>
        <v>380</v>
      </c>
      <c r="L81" s="37">
        <f>2*$B$19*180/PI()</f>
        <v>14.999999999999998</v>
      </c>
      <c r="M81" s="38">
        <f t="shared" si="128"/>
        <v>10.461122406545593</v>
      </c>
      <c r="N81" s="39">
        <f t="shared" si="86"/>
        <v>0.1825810294483734</v>
      </c>
      <c r="O81" s="17">
        <f t="shared" si="87"/>
        <v>268.76662169600672</v>
      </c>
      <c r="P81" s="6">
        <f t="shared" si="88"/>
        <v>2.2993357067019815</v>
      </c>
      <c r="Q81" s="38">
        <f t="shared" si="89"/>
        <v>386.46821041027329</v>
      </c>
      <c r="R81" s="6">
        <f t="shared" si="90"/>
        <v>5.9116762601940209</v>
      </c>
      <c r="S81" s="50"/>
      <c r="T81" s="93"/>
    </row>
    <row r="82" spans="1:20">
      <c r="C82" s="94">
        <v>72</v>
      </c>
      <c r="D82" s="10">
        <v>27</v>
      </c>
      <c r="E82" s="7">
        <f t="shared" si="97"/>
        <v>288</v>
      </c>
      <c r="F82" s="14" t="s">
        <v>23</v>
      </c>
      <c r="G82" s="13"/>
      <c r="H82" s="119"/>
      <c r="I82" s="59">
        <f t="shared" ref="I82" si="135">I81</f>
        <v>266.46728598930474</v>
      </c>
      <c r="J82" s="8">
        <f t="shared" ref="J82:J87" si="136">2*PI()*I82/E82</f>
        <v>5.8134143617084044</v>
      </c>
      <c r="K82" s="45">
        <f t="shared" si="0"/>
        <v>380</v>
      </c>
      <c r="L82" s="52">
        <f>2*$B$19*180/PI()</f>
        <v>14.999999999999998</v>
      </c>
      <c r="M82" s="46">
        <f t="shared" ref="M82:M87" si="137">-N82*180/PI()</f>
        <v>-10.461122406545593</v>
      </c>
      <c r="N82" s="47">
        <f t="shared" ref="N82:N87" si="138">ATAN(2*O82*SIN(L82*PI()/360)/K82)</f>
        <v>0.1825810294483734</v>
      </c>
      <c r="O82" s="48">
        <f t="shared" ref="O82:O87" si="139">I82/COS(L82*PI()/360)</f>
        <v>268.76662169600672</v>
      </c>
      <c r="P82" s="8">
        <f t="shared" ref="P82:P87" si="140">O82-I82</f>
        <v>2.2993357067019815</v>
      </c>
      <c r="Q82" s="46">
        <f t="shared" ref="Q82:Q87" si="141">K82/COS(ATAN(J82/K82))/COS(N82)</f>
        <v>386.46821041027329</v>
      </c>
      <c r="R82" s="8">
        <f t="shared" ref="R82:R87" si="142">J82/COS(N82)</f>
        <v>5.9116762601940209</v>
      </c>
      <c r="S82" s="49"/>
      <c r="T82" s="91"/>
    </row>
    <row r="83" spans="1:20">
      <c r="C83" s="94">
        <v>73</v>
      </c>
      <c r="D83" s="10">
        <v>27</v>
      </c>
      <c r="E83" s="9">
        <f t="shared" si="97"/>
        <v>288</v>
      </c>
      <c r="F83" s="14" t="s">
        <v>21</v>
      </c>
      <c r="G83" s="13">
        <f t="shared" ref="G83" si="143">2*PI()*I81/(E83/2-PI())</f>
        <v>11.886144162162353</v>
      </c>
      <c r="H83" s="13">
        <f t="shared" ref="H83" si="144">2*PI()*I83/E83*2</f>
        <v>11.886144162162354</v>
      </c>
      <c r="I83" s="13">
        <f t="shared" ref="I83" si="145">I82+G83/2</f>
        <v>272.41035807038594</v>
      </c>
      <c r="J83" s="11">
        <f t="shared" si="136"/>
        <v>5.9430720810811772</v>
      </c>
      <c r="K83" s="52">
        <f t="shared" si="0"/>
        <v>380</v>
      </c>
      <c r="L83" s="52">
        <f>2*$B$19*180/PI()</f>
        <v>14.999999999999998</v>
      </c>
      <c r="M83" s="53">
        <f>N83*180/PI()</f>
        <v>10.689119287281965</v>
      </c>
      <c r="N83" s="40">
        <f t="shared" si="138"/>
        <v>0.18656032570149991</v>
      </c>
      <c r="O83" s="16">
        <f t="shared" si="139"/>
        <v>274.76097631180062</v>
      </c>
      <c r="P83" s="11">
        <f t="shared" si="140"/>
        <v>2.3506182414146792</v>
      </c>
      <c r="Q83" s="53">
        <f t="shared" si="141"/>
        <v>386.75747205359323</v>
      </c>
      <c r="R83" s="11">
        <f t="shared" si="142"/>
        <v>6.0480170447918535</v>
      </c>
      <c r="S83" s="41">
        <f t="shared" ref="S83:S87" si="146">2*PI()*O83/E83*2</f>
        <v>11.988709231587666</v>
      </c>
      <c r="T83" s="96">
        <f t="shared" ref="T83:T87" si="147">O84-O82</f>
        <v>11.988709231587677</v>
      </c>
    </row>
    <row r="84" spans="1:20">
      <c r="C84" s="94">
        <v>74</v>
      </c>
      <c r="D84" s="10">
        <v>27</v>
      </c>
      <c r="E84" s="9">
        <f t="shared" si="97"/>
        <v>288</v>
      </c>
      <c r="F84" s="14" t="s">
        <v>25</v>
      </c>
      <c r="G84" s="11"/>
      <c r="H84" s="11"/>
      <c r="I84" s="11">
        <f t="shared" ref="I84" si="148">I82+G83</f>
        <v>278.35343015146708</v>
      </c>
      <c r="J84" s="11">
        <f t="shared" si="136"/>
        <v>6.0727298004539483</v>
      </c>
      <c r="K84" s="52">
        <f t="shared" si="0"/>
        <v>380</v>
      </c>
      <c r="L84" s="52">
        <f>2*$B$19*180/PI()</f>
        <v>14.999999999999998</v>
      </c>
      <c r="M84" s="53">
        <f t="shared" ref="M84:M87" si="149">-N84*180/PI()</f>
        <v>-10.916774180631947</v>
      </c>
      <c r="N84" s="40">
        <f t="shared" si="138"/>
        <v>0.19053365314873363</v>
      </c>
      <c r="O84" s="16">
        <f t="shared" si="139"/>
        <v>280.7553309275944</v>
      </c>
      <c r="P84" s="11">
        <f t="shared" si="140"/>
        <v>2.4019007761273201</v>
      </c>
      <c r="Q84" s="53">
        <f t="shared" si="141"/>
        <v>387.05289687991763</v>
      </c>
      <c r="R84" s="11">
        <f t="shared" si="142"/>
        <v>6.1846515208716362</v>
      </c>
      <c r="S84" s="41"/>
      <c r="T84" s="95"/>
    </row>
    <row r="85" spans="1:20">
      <c r="C85" s="90">
        <v>75</v>
      </c>
      <c r="D85" s="44">
        <v>28</v>
      </c>
      <c r="E85" s="7">
        <f t="shared" si="97"/>
        <v>288</v>
      </c>
      <c r="F85" s="118" t="s">
        <v>19</v>
      </c>
      <c r="G85" s="119"/>
      <c r="H85" s="119"/>
      <c r="I85" s="125">
        <f t="shared" ref="I85" si="150">I84</f>
        <v>278.35343015146708</v>
      </c>
      <c r="J85" s="8">
        <f t="shared" si="136"/>
        <v>6.0727298004539483</v>
      </c>
      <c r="K85" s="45">
        <f t="shared" si="0"/>
        <v>380</v>
      </c>
      <c r="L85" s="45">
        <f>2*$B$19*180/PI()</f>
        <v>14.999999999999998</v>
      </c>
      <c r="M85" s="46">
        <f t="shared" ref="M85:M87" si="151">N85*180/PI()</f>
        <v>10.916774180631947</v>
      </c>
      <c r="N85" s="56">
        <f t="shared" si="138"/>
        <v>0.19053365314873363</v>
      </c>
      <c r="O85" s="8">
        <f t="shared" si="139"/>
        <v>280.7553309275944</v>
      </c>
      <c r="P85" s="8">
        <f t="shared" si="140"/>
        <v>2.4019007761273201</v>
      </c>
      <c r="Q85" s="46">
        <f t="shared" si="141"/>
        <v>387.05289687991763</v>
      </c>
      <c r="R85" s="8">
        <f t="shared" si="142"/>
        <v>6.1846515208716362</v>
      </c>
      <c r="S85" s="49"/>
      <c r="T85" s="91"/>
    </row>
    <row r="86" spans="1:20">
      <c r="C86" s="94">
        <v>76</v>
      </c>
      <c r="D86" s="10">
        <v>28</v>
      </c>
      <c r="E86" s="9">
        <f t="shared" si="97"/>
        <v>288</v>
      </c>
      <c r="F86" s="14" t="s">
        <v>24</v>
      </c>
      <c r="G86" s="13">
        <f t="shared" ref="G86" si="152">2*PI()*I84/(E86/2-PI())</f>
        <v>12.416342165715315</v>
      </c>
      <c r="H86" s="13">
        <f t="shared" ref="H86" si="153">2*PI()*I86/E86*2</f>
        <v>12.416342165715315</v>
      </c>
      <c r="I86" s="13">
        <f t="shared" ref="I86" si="154">I85+G86/2</f>
        <v>284.56160123432471</v>
      </c>
      <c r="J86" s="11">
        <f t="shared" si="136"/>
        <v>6.2081710828576577</v>
      </c>
      <c r="K86" s="52">
        <f t="shared" si="0"/>
        <v>380</v>
      </c>
      <c r="L86" s="52">
        <f>2*$B$19*180/PI()</f>
        <v>14.999999999999998</v>
      </c>
      <c r="M86" s="53">
        <f>-N86*180/PI()</f>
        <v>-11.154211788933001</v>
      </c>
      <c r="N86" s="54">
        <f t="shared" si="138"/>
        <v>0.19467772118164767</v>
      </c>
      <c r="O86" s="11">
        <f t="shared" si="139"/>
        <v>287.01707207400085</v>
      </c>
      <c r="P86" s="11">
        <f t="shared" si="140"/>
        <v>2.4554708396761384</v>
      </c>
      <c r="Q86" s="53">
        <f t="shared" si="141"/>
        <v>387.36806639001173</v>
      </c>
      <c r="R86" s="11">
        <f t="shared" si="142"/>
        <v>6.327700939450593</v>
      </c>
      <c r="S86" s="41">
        <f t="shared" ref="S86:S87" si="155">2*PI()*O86/E86*2</f>
        <v>12.523482292812963</v>
      </c>
      <c r="T86" s="96">
        <f t="shared" ref="T86:T87" si="156">O87-O85</f>
        <v>12.523482292812957</v>
      </c>
    </row>
    <row r="87" spans="1:20" ht="14" thickBot="1">
      <c r="C87" s="97">
        <v>77</v>
      </c>
      <c r="D87" s="31">
        <v>28</v>
      </c>
      <c r="E87" s="61">
        <f t="shared" si="97"/>
        <v>288</v>
      </c>
      <c r="F87" s="62" t="s">
        <v>22</v>
      </c>
      <c r="G87" s="63"/>
      <c r="H87" s="63"/>
      <c r="I87" s="63">
        <f t="shared" ref="I87" si="157">I85+G86</f>
        <v>290.7697723171824</v>
      </c>
      <c r="J87" s="63">
        <f t="shared" si="136"/>
        <v>6.3436123652613681</v>
      </c>
      <c r="K87" s="64">
        <f t="shared" si="0"/>
        <v>380</v>
      </c>
      <c r="L87" s="64">
        <f>2*$B$19*180/PI()</f>
        <v>14.999999999999998</v>
      </c>
      <c r="M87" s="65">
        <f t="shared" ref="M87" si="158">N87*180/PI()</f>
        <v>11.391262008889015</v>
      </c>
      <c r="N87" s="84">
        <f t="shared" si="138"/>
        <v>0.1988150280124569</v>
      </c>
      <c r="O87" s="63">
        <f t="shared" si="139"/>
        <v>293.27881322040736</v>
      </c>
      <c r="P87" s="63">
        <f t="shared" si="140"/>
        <v>2.5090409032249568</v>
      </c>
      <c r="Q87" s="65">
        <f t="shared" si="141"/>
        <v>387.68993034886989</v>
      </c>
      <c r="R87" s="63">
        <f t="shared" si="142"/>
        <v>6.4710842656887682</v>
      </c>
      <c r="S87" s="68"/>
      <c r="T87" s="98"/>
    </row>
    <row r="88" spans="1:20">
      <c r="C88" s="92">
        <v>75</v>
      </c>
      <c r="D88" s="5">
        <v>0</v>
      </c>
      <c r="E88" s="117">
        <f>E87</f>
        <v>288</v>
      </c>
      <c r="F88" s="15" t="s">
        <v>19</v>
      </c>
      <c r="G88" s="115"/>
      <c r="H88" s="115"/>
      <c r="I88" s="153">
        <f>I87</f>
        <v>290.7697723171824</v>
      </c>
      <c r="J88" s="6">
        <f t="shared" ref="J88" si="159">2*PI()*I88/E88</f>
        <v>6.3436123652613681</v>
      </c>
      <c r="K88" s="37">
        <f t="shared" si="0"/>
        <v>380</v>
      </c>
      <c r="L88" s="37">
        <f>2*$B$19*180/PI()</f>
        <v>14.999999999999998</v>
      </c>
      <c r="M88" s="38">
        <f t="shared" ref="M88" si="160">N88*180/PI()</f>
        <v>11.391262008889015</v>
      </c>
      <c r="N88" s="39">
        <f t="shared" ref="N88" si="161">ATAN(2*O88*SIN(L88*PI()/360)/K88)</f>
        <v>0.1988150280124569</v>
      </c>
      <c r="O88" s="17">
        <f t="shared" ref="O88" si="162">I88/COS(L88*PI()/360)</f>
        <v>293.27881322040736</v>
      </c>
      <c r="P88" s="6">
        <f t="shared" ref="P88" si="163">O88-I88</f>
        <v>2.5090409032249568</v>
      </c>
      <c r="Q88" s="38">
        <f t="shared" ref="Q88" si="164">K88/COS(ATAN(J88/K88))/COS(N88)</f>
        <v>387.68993034886989</v>
      </c>
      <c r="R88" s="6">
        <f t="shared" ref="R88" si="165">J88/COS(N88)</f>
        <v>6.4710842656887682</v>
      </c>
      <c r="S88" s="50"/>
      <c r="T88" s="93"/>
    </row>
    <row r="89" spans="1:20">
      <c r="A89" s="3"/>
      <c r="B89" s="12"/>
      <c r="C89" s="94">
        <v>76</v>
      </c>
      <c r="D89" s="44">
        <v>0</v>
      </c>
      <c r="E89" s="9">
        <f t="shared" ref="E89:E90" si="166">E88</f>
        <v>288</v>
      </c>
      <c r="F89" s="55" t="s">
        <v>18</v>
      </c>
      <c r="G89" s="48"/>
      <c r="H89" s="8"/>
      <c r="I89" s="8">
        <f>O89*COS($B$19)</f>
        <v>294.45912382802169</v>
      </c>
      <c r="J89" s="8">
        <f>2*PI()*I89/E89</f>
        <v>6.4241015291708345</v>
      </c>
      <c r="K89" s="45">
        <f t="shared" si="0"/>
        <v>380</v>
      </c>
      <c r="L89" s="45">
        <f>2*$B$19*180/PI()</f>
        <v>14.999999999999998</v>
      </c>
      <c r="M89" s="46">
        <f>-N89*180/PI()</f>
        <v>-11.531948227068645</v>
      </c>
      <c r="N89" s="56">
        <f>ATAN(2*O89*SIN(L89*PI()/360)/K89)</f>
        <v>0.20127046573187055</v>
      </c>
      <c r="O89" s="48">
        <f>B9</f>
        <v>297</v>
      </c>
      <c r="P89" s="8">
        <f>O89-I89</f>
        <v>2.5408761719783115</v>
      </c>
      <c r="Q89" s="46">
        <f>K89/COS(ATAN(J89/K89))/COS(N89)</f>
        <v>387.88437023002359</v>
      </c>
      <c r="R89" s="8">
        <f>J89/COS(N89)</f>
        <v>6.5564541489182364</v>
      </c>
      <c r="S89" s="45"/>
      <c r="T89" s="91"/>
    </row>
    <row r="90" spans="1:20" ht="14" thickBot="1">
      <c r="A90" s="3"/>
      <c r="B90" s="12"/>
      <c r="C90" s="97">
        <v>77</v>
      </c>
      <c r="D90" s="31">
        <v>0</v>
      </c>
      <c r="E90" s="61">
        <f t="shared" si="166"/>
        <v>288</v>
      </c>
      <c r="F90" s="83" t="s">
        <v>18</v>
      </c>
      <c r="G90" s="67"/>
      <c r="H90" s="63"/>
      <c r="I90" s="63">
        <f>I89</f>
        <v>294.45912382802169</v>
      </c>
      <c r="J90" s="63">
        <f>2*PI()*I90/E90</f>
        <v>6.4241015291708345</v>
      </c>
      <c r="K90" s="64">
        <f t="shared" si="0"/>
        <v>380</v>
      </c>
      <c r="L90" s="64">
        <f>2*$B$19*180/PI()</f>
        <v>14.999999999999998</v>
      </c>
      <c r="M90" s="65">
        <f>N90*180/PI()</f>
        <v>11.531948227068645</v>
      </c>
      <c r="N90" s="84">
        <f>ATAN(2*O90*SIN(L90*PI()/360)/K90)</f>
        <v>0.20127046573187055</v>
      </c>
      <c r="O90" s="67">
        <f>O89</f>
        <v>297</v>
      </c>
      <c r="P90" s="63">
        <f>O90-I90</f>
        <v>2.5408761719783115</v>
      </c>
      <c r="Q90" s="65">
        <f>K90/COS(ATAN(J90/K90))/COS(N90)</f>
        <v>387.88437023002359</v>
      </c>
      <c r="R90" s="63">
        <f>J90/COS(N90)</f>
        <v>6.5564541489182364</v>
      </c>
      <c r="S90" s="64"/>
      <c r="T90" s="98"/>
    </row>
    <row r="91" spans="1:20" ht="14" thickBot="1">
      <c r="A91" s="3"/>
      <c r="B91" s="12"/>
      <c r="C91" s="100"/>
      <c r="D91" s="76"/>
      <c r="E91" s="77"/>
      <c r="F91" s="77" t="s">
        <v>26</v>
      </c>
      <c r="G91" s="78">
        <f>SUM(G11:G87)/28</f>
        <v>8.8132061541850852</v>
      </c>
      <c r="H91" s="78">
        <f>SUM(H11:H87)/28</f>
        <v>13.667187788159563</v>
      </c>
      <c r="I91" s="79">
        <f>B10</f>
        <v>300</v>
      </c>
      <c r="J91" s="80"/>
      <c r="K91" s="68">
        <f t="shared" si="0"/>
        <v>380</v>
      </c>
      <c r="L91" s="68"/>
      <c r="M91" s="81">
        <f>N91*180/PI()</f>
        <v>5.7659741135343223</v>
      </c>
      <c r="N91" s="82">
        <f>(N90+N11)/2</f>
        <v>0.10063523286593527</v>
      </c>
      <c r="O91" s="80">
        <f>I91</f>
        <v>300</v>
      </c>
      <c r="P91" s="80"/>
      <c r="Q91" s="80"/>
      <c r="R91" s="80"/>
      <c r="S91" s="80"/>
      <c r="T91" s="101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6"/>
  <sheetViews>
    <sheetView workbookViewId="0">
      <selection activeCell="B37" sqref="B37"/>
    </sheetView>
  </sheetViews>
  <sheetFormatPr baseColWidth="10" defaultRowHeight="13" x14ac:dyDescent="0"/>
  <sheetData>
    <row r="2" spans="1:20">
      <c r="I2" t="s">
        <v>47</v>
      </c>
    </row>
    <row r="4" spans="1:20">
      <c r="E4" t="s">
        <v>9</v>
      </c>
      <c r="G4" t="s">
        <v>14</v>
      </c>
      <c r="H4" t="s">
        <v>0</v>
      </c>
      <c r="I4" t="s">
        <v>15</v>
      </c>
      <c r="J4" t="s">
        <v>12</v>
      </c>
      <c r="K4" t="s">
        <v>35</v>
      </c>
      <c r="M4" t="s">
        <v>1</v>
      </c>
      <c r="N4" t="s">
        <v>1</v>
      </c>
      <c r="O4" t="s">
        <v>15</v>
      </c>
      <c r="Q4" t="s">
        <v>27</v>
      </c>
      <c r="R4" t="s">
        <v>12</v>
      </c>
      <c r="S4" t="s">
        <v>0</v>
      </c>
      <c r="T4" t="s">
        <v>14</v>
      </c>
    </row>
    <row r="5" spans="1:20">
      <c r="C5" s="1" t="s">
        <v>16</v>
      </c>
      <c r="D5" t="s">
        <v>5</v>
      </c>
      <c r="E5" s="2" t="s">
        <v>10</v>
      </c>
      <c r="F5" s="2" t="s">
        <v>4</v>
      </c>
      <c r="G5" s="1" t="s">
        <v>11</v>
      </c>
      <c r="H5" s="1" t="s">
        <v>11</v>
      </c>
      <c r="I5" s="1" t="s">
        <v>11</v>
      </c>
      <c r="J5" s="2" t="s">
        <v>11</v>
      </c>
      <c r="K5" s="2" t="s">
        <v>36</v>
      </c>
      <c r="L5" s="2" t="s">
        <v>30</v>
      </c>
      <c r="M5" s="2" t="s">
        <v>37</v>
      </c>
      <c r="N5" s="2" t="s">
        <v>38</v>
      </c>
      <c r="O5" t="s">
        <v>13</v>
      </c>
      <c r="P5" t="s">
        <v>3</v>
      </c>
      <c r="Q5" t="s">
        <v>28</v>
      </c>
      <c r="R5" t="s">
        <v>29</v>
      </c>
      <c r="S5" t="s">
        <v>13</v>
      </c>
      <c r="T5" s="2" t="s">
        <v>13</v>
      </c>
    </row>
    <row r="6" spans="1:20">
      <c r="A6" s="1"/>
      <c r="F6" s="102" t="s">
        <v>39</v>
      </c>
      <c r="G6" s="1"/>
      <c r="H6" s="1"/>
      <c r="I6" s="1">
        <f>B7</f>
        <v>90</v>
      </c>
      <c r="J6" s="1"/>
      <c r="K6" s="1">
        <f>$B$11</f>
        <v>4000</v>
      </c>
      <c r="L6" s="1"/>
      <c r="M6" s="1"/>
      <c r="N6" s="2"/>
      <c r="O6" s="1">
        <f>I6</f>
        <v>90</v>
      </c>
      <c r="P6" s="1"/>
      <c r="Q6" s="1"/>
      <c r="R6" s="1"/>
      <c r="S6" s="1"/>
    </row>
    <row r="7" spans="1:20">
      <c r="A7" s="1" t="s">
        <v>31</v>
      </c>
      <c r="B7" s="1">
        <v>90</v>
      </c>
      <c r="C7" s="103">
        <v>1</v>
      </c>
      <c r="D7">
        <v>0</v>
      </c>
      <c r="E7" s="103">
        <f>2*$B$13/2</f>
        <v>120</v>
      </c>
      <c r="F7" s="102" t="s">
        <v>18</v>
      </c>
      <c r="G7" s="1"/>
      <c r="H7" s="1"/>
      <c r="I7" s="1">
        <f>B8</f>
        <v>94</v>
      </c>
      <c r="J7" s="1">
        <f>2*PI()*I7/E7</f>
        <v>4.9218284906240095</v>
      </c>
      <c r="K7" s="1">
        <f t="shared" ref="K7:K105" si="0">$B$11</f>
        <v>4000</v>
      </c>
      <c r="L7" s="1">
        <f>2*$B$16*180/PI()</f>
        <v>22.5</v>
      </c>
      <c r="M7" s="1">
        <f>-N7*180/PI()</f>
        <v>-0.53563583498317358</v>
      </c>
      <c r="N7" s="2">
        <f>ATAN(2*O7*SIN(L7*PI()/360)/K7)</f>
        <v>9.3486089121254043E-3</v>
      </c>
      <c r="O7" s="1">
        <f>I7/COS(L7*PI()/360)</f>
        <v>95.841568871581927</v>
      </c>
      <c r="P7" s="1">
        <f t="shared" ref="P7:P70" si="1">O7-I7</f>
        <v>1.8415688715819272</v>
      </c>
      <c r="Q7" s="1">
        <f>K7/COS(ATAN(J7/K7))/COS(N7)</f>
        <v>4000.1778275231723</v>
      </c>
      <c r="R7" s="1">
        <f t="shared" ref="R7:R70" si="2">J7/COS(N7)</f>
        <v>4.922043573720063</v>
      </c>
      <c r="S7" s="1"/>
    </row>
    <row r="8" spans="1:20">
      <c r="A8" s="1" t="s">
        <v>34</v>
      </c>
      <c r="B8" s="1">
        <f>B7+4</f>
        <v>94</v>
      </c>
      <c r="C8" s="103">
        <v>2</v>
      </c>
      <c r="D8">
        <v>0</v>
      </c>
      <c r="E8" s="103">
        <f>2*$B$13/2</f>
        <v>120</v>
      </c>
      <c r="F8" t="s">
        <v>18</v>
      </c>
      <c r="G8" s="1"/>
      <c r="H8" s="1"/>
      <c r="I8" s="1">
        <f>I7</f>
        <v>94</v>
      </c>
      <c r="J8" s="1">
        <f>2*PI()*I8/E8</f>
        <v>4.9218284906240095</v>
      </c>
      <c r="K8" s="1">
        <f t="shared" si="0"/>
        <v>4000</v>
      </c>
      <c r="L8" s="1">
        <f t="shared" ref="L8:L71" si="3">2*$B$16*180/PI()</f>
        <v>22.5</v>
      </c>
      <c r="M8" s="1">
        <f>N8*180/PI()</f>
        <v>0.53563583498317358</v>
      </c>
      <c r="N8" s="2">
        <f>ATAN(2*O8*SIN(L8*PI()/360)/K8)</f>
        <v>9.3486089121254043E-3</v>
      </c>
      <c r="O8" s="1">
        <f t="shared" ref="O8:O71" si="4">I8/COS(L8*PI()/360)</f>
        <v>95.841568871581927</v>
      </c>
      <c r="P8" s="1">
        <f t="shared" si="1"/>
        <v>1.8415688715819272</v>
      </c>
      <c r="Q8" s="1">
        <f t="shared" ref="Q8:Q71" si="5">K8/COS(ATAN(J8/K8))/COS(N8)</f>
        <v>4000.1778275231723</v>
      </c>
      <c r="R8" s="1">
        <f t="shared" si="2"/>
        <v>4.922043573720063</v>
      </c>
      <c r="S8" s="1"/>
    </row>
    <row r="9" spans="1:20">
      <c r="A9" s="1" t="s">
        <v>33</v>
      </c>
      <c r="B9" s="1">
        <f>B10-5</f>
        <v>1805</v>
      </c>
      <c r="C9" s="103">
        <v>3</v>
      </c>
      <c r="D9">
        <v>0</v>
      </c>
      <c r="E9" s="103">
        <f t="shared" ref="E9:E33" si="6">2*$B$13</f>
        <v>240</v>
      </c>
      <c r="F9" s="102" t="s">
        <v>20</v>
      </c>
      <c r="G9" s="1"/>
      <c r="H9" s="1"/>
      <c r="I9" s="1">
        <f>I11-G11/2</f>
        <v>99.329646244448682</v>
      </c>
      <c r="J9" s="1">
        <f t="shared" ref="J9:J72" si="7">2*PI()*I9/E9</f>
        <v>2.6004440577102748</v>
      </c>
      <c r="K9" s="1">
        <f t="shared" si="0"/>
        <v>4000</v>
      </c>
      <c r="L9" s="1">
        <f t="shared" si="3"/>
        <v>22.5</v>
      </c>
      <c r="M9" s="1">
        <f>-N9*180/PI()</f>
        <v>-0.56600358793216066</v>
      </c>
      <c r="N9" s="2">
        <f>ATAN(2*O9*SIN(L9*PI()/360)/K9)</f>
        <v>9.8786261875174475E-3</v>
      </c>
      <c r="O9" s="1">
        <f t="shared" si="4"/>
        <v>101.27562905879998</v>
      </c>
      <c r="P9" s="1">
        <f t="shared" si="1"/>
        <v>1.9459828143512965</v>
      </c>
      <c r="Q9" s="1">
        <f t="shared" si="5"/>
        <v>4000.1960277768999</v>
      </c>
      <c r="R9" s="1">
        <f t="shared" si="2"/>
        <v>2.6005709479689449</v>
      </c>
      <c r="S9" s="1"/>
    </row>
    <row r="10" spans="1:20">
      <c r="A10" s="1" t="s">
        <v>32</v>
      </c>
      <c r="B10" s="1">
        <v>1810</v>
      </c>
      <c r="C10" s="103">
        <v>4</v>
      </c>
      <c r="D10">
        <v>1</v>
      </c>
      <c r="E10" s="103">
        <f t="shared" si="6"/>
        <v>240</v>
      </c>
      <c r="F10" s="102" t="s">
        <v>19</v>
      </c>
      <c r="G10" s="1"/>
      <c r="H10" s="1"/>
      <c r="I10" s="1">
        <f>I11-G11/2</f>
        <v>99.329646244448682</v>
      </c>
      <c r="J10" s="1">
        <f t="shared" si="7"/>
        <v>2.6004440577102748</v>
      </c>
      <c r="K10" s="1">
        <f t="shared" si="0"/>
        <v>4000</v>
      </c>
      <c r="L10" s="1">
        <f t="shared" si="3"/>
        <v>22.5</v>
      </c>
      <c r="M10" s="1">
        <f t="shared" ref="M10:M72" si="8">N10*180/PI()</f>
        <v>0.56600358793216066</v>
      </c>
      <c r="N10" s="2">
        <f t="shared" ref="N10:N73" si="9">ATAN(2*O10*SIN(L10*PI()/360)/K10)</f>
        <v>9.8786261875174475E-3</v>
      </c>
      <c r="O10" s="1">
        <f t="shared" si="4"/>
        <v>101.27562905879998</v>
      </c>
      <c r="P10" s="1">
        <f t="shared" si="1"/>
        <v>1.9459828143512965</v>
      </c>
      <c r="Q10" s="1">
        <f t="shared" si="5"/>
        <v>4000.1960277768999</v>
      </c>
      <c r="R10" s="1">
        <f t="shared" si="2"/>
        <v>2.6005709479689449</v>
      </c>
      <c r="S10" s="1"/>
    </row>
    <row r="11" spans="1:20">
      <c r="A11" s="1" t="s">
        <v>2</v>
      </c>
      <c r="B11" s="1">
        <v>4000</v>
      </c>
      <c r="C11" s="103">
        <v>5</v>
      </c>
      <c r="D11">
        <v>1</v>
      </c>
      <c r="E11" s="103">
        <f t="shared" si="6"/>
        <v>240</v>
      </c>
      <c r="F11" s="102" t="s">
        <v>21</v>
      </c>
      <c r="G11" s="1">
        <f>$B$15</f>
        <v>5.3407075111026483</v>
      </c>
      <c r="H11" s="1">
        <f>2*PI()*I11/$B$13</f>
        <v>5.3407075111026483</v>
      </c>
      <c r="I11" s="1">
        <f>B12</f>
        <v>102</v>
      </c>
      <c r="J11" s="1">
        <f t="shared" si="7"/>
        <v>2.6703537555513241</v>
      </c>
      <c r="K11" s="1">
        <f t="shared" si="0"/>
        <v>4000</v>
      </c>
      <c r="L11" s="1">
        <f t="shared" si="3"/>
        <v>22.5</v>
      </c>
      <c r="M11" s="1">
        <f t="shared" si="8"/>
        <v>0.58121885884583491</v>
      </c>
      <c r="N11" s="2">
        <f t="shared" si="9"/>
        <v>1.0144182761543989E-2</v>
      </c>
      <c r="O11" s="1">
        <f t="shared" si="4"/>
        <v>103.99829813724847</v>
      </c>
      <c r="P11" s="1">
        <f t="shared" si="1"/>
        <v>1.9982981372484687</v>
      </c>
      <c r="Q11" s="1">
        <f t="shared" si="5"/>
        <v>4000.2067091070176</v>
      </c>
      <c r="R11" s="1">
        <f t="shared" si="2"/>
        <v>2.670491157076778</v>
      </c>
      <c r="S11" s="1">
        <f>2*PI()*O11/$B$13</f>
        <v>5.4453381568970141</v>
      </c>
      <c r="T11" s="1">
        <f>O12-O10</f>
        <v>5.4453381568969945</v>
      </c>
    </row>
    <row r="12" spans="1:20">
      <c r="A12" s="1" t="s">
        <v>8</v>
      </c>
      <c r="B12" s="1">
        <f>B8+8</f>
        <v>102</v>
      </c>
      <c r="C12" s="103">
        <v>6</v>
      </c>
      <c r="D12">
        <v>1</v>
      </c>
      <c r="E12" s="103">
        <f t="shared" si="6"/>
        <v>240</v>
      </c>
      <c r="F12" s="102" t="s">
        <v>22</v>
      </c>
      <c r="G12" s="1"/>
      <c r="H12" s="1"/>
      <c r="I12" s="1">
        <f>I11+G11/2</f>
        <v>104.67035375555132</v>
      </c>
      <c r="J12" s="1">
        <f t="shared" si="7"/>
        <v>2.7402634533923735</v>
      </c>
      <c r="K12" s="1">
        <f t="shared" si="0"/>
        <v>4000</v>
      </c>
      <c r="L12" s="1">
        <f t="shared" si="3"/>
        <v>22.5</v>
      </c>
      <c r="M12" s="1">
        <f t="shared" si="8"/>
        <v>0.5964340477816914</v>
      </c>
      <c r="N12" s="2">
        <f t="shared" si="9"/>
        <v>1.0409737904787697E-2</v>
      </c>
      <c r="O12" s="1">
        <f t="shared" si="4"/>
        <v>106.72096721569697</v>
      </c>
      <c r="P12" s="1">
        <f t="shared" si="1"/>
        <v>2.0506134601456552</v>
      </c>
      <c r="Q12" s="1">
        <f t="shared" si="5"/>
        <v>4000.2176737535319</v>
      </c>
      <c r="R12" s="1">
        <f t="shared" si="2"/>
        <v>2.7404119311918027</v>
      </c>
      <c r="S12" s="1"/>
    </row>
    <row r="13" spans="1:20">
      <c r="A13" s="1" t="s">
        <v>6</v>
      </c>
      <c r="B13">
        <v>120</v>
      </c>
      <c r="C13" s="103">
        <v>7</v>
      </c>
      <c r="D13">
        <v>2</v>
      </c>
      <c r="E13" s="103">
        <f t="shared" si="6"/>
        <v>240</v>
      </c>
      <c r="F13" s="102" t="s">
        <v>23</v>
      </c>
      <c r="G13" s="1"/>
      <c r="H13" s="1"/>
      <c r="I13" s="1">
        <f>I12</f>
        <v>104.67035375555132</v>
      </c>
      <c r="J13" s="1">
        <f t="shared" si="7"/>
        <v>2.7402634533923735</v>
      </c>
      <c r="K13" s="1">
        <f t="shared" si="0"/>
        <v>4000</v>
      </c>
      <c r="L13" s="1">
        <f t="shared" si="3"/>
        <v>22.5</v>
      </c>
      <c r="M13" s="1">
        <f t="shared" ref="M13:M14" si="10">-N13*180/PI()</f>
        <v>-0.5964340477816914</v>
      </c>
      <c r="N13" s="2">
        <f>ATAN(2*O13*SIN(L13*PI()/360)/K13)</f>
        <v>1.0409737904787697E-2</v>
      </c>
      <c r="O13" s="1">
        <f t="shared" si="4"/>
        <v>106.72096721569697</v>
      </c>
      <c r="P13" s="1">
        <f t="shared" si="1"/>
        <v>2.0506134601456552</v>
      </c>
      <c r="Q13" s="1">
        <f t="shared" si="5"/>
        <v>4000.2176737535319</v>
      </c>
      <c r="R13" s="1">
        <f t="shared" si="2"/>
        <v>2.7404119311918027</v>
      </c>
      <c r="S13" s="1"/>
    </row>
    <row r="14" spans="1:20">
      <c r="A14" s="1" t="s">
        <v>40</v>
      </c>
      <c r="B14" s="103">
        <v>48</v>
      </c>
      <c r="C14" s="103">
        <v>8</v>
      </c>
      <c r="D14">
        <v>2</v>
      </c>
      <c r="E14" s="103">
        <f t="shared" si="6"/>
        <v>240</v>
      </c>
      <c r="F14" s="102" t="s">
        <v>24</v>
      </c>
      <c r="G14" s="1">
        <f>G11*I12/I10</f>
        <v>5.6278640428892723</v>
      </c>
      <c r="H14" s="1">
        <f t="shared" ref="H14" si="11">2*PI()*I14/$B$13</f>
        <v>5.6278640428892732</v>
      </c>
      <c r="I14" s="1">
        <f>I13+G14/2</f>
        <v>107.48428577699596</v>
      </c>
      <c r="J14" s="1">
        <f t="shared" si="7"/>
        <v>2.8139320214446366</v>
      </c>
      <c r="K14" s="1">
        <f t="shared" si="0"/>
        <v>4000</v>
      </c>
      <c r="L14" s="1">
        <f t="shared" si="3"/>
        <v>22.5</v>
      </c>
      <c r="M14" s="1">
        <f t="shared" si="10"/>
        <v>-0.61246722843365253</v>
      </c>
      <c r="N14" s="2">
        <f>ATAN(2*O14*SIN(L14*PI()/360)/K14)</f>
        <v>1.0689569696731469E-2</v>
      </c>
      <c r="O14" s="1">
        <f t="shared" si="4"/>
        <v>109.59002742456119</v>
      </c>
      <c r="P14" s="1">
        <f t="shared" si="1"/>
        <v>2.1057416475652246</v>
      </c>
      <c r="Q14" s="1">
        <f t="shared" si="5"/>
        <v>4000.229534514986</v>
      </c>
      <c r="R14" s="1">
        <f t="shared" si="2"/>
        <v>2.8140927987443041</v>
      </c>
      <c r="S14" s="1">
        <f>2*PI()*O14/$B$13</f>
        <v>5.7381204177284229</v>
      </c>
      <c r="T14" s="1">
        <f>O15-O13</f>
        <v>5.7381204177284246</v>
      </c>
    </row>
    <row r="15" spans="1:20">
      <c r="A15" s="1" t="s">
        <v>7</v>
      </c>
      <c r="B15" s="1">
        <f>2*PI()*B12/B13</f>
        <v>5.3407075111026483</v>
      </c>
      <c r="C15" s="103">
        <v>9</v>
      </c>
      <c r="D15">
        <v>2</v>
      </c>
      <c r="E15" s="103">
        <f t="shared" si="6"/>
        <v>240</v>
      </c>
      <c r="F15" s="102" t="s">
        <v>25</v>
      </c>
      <c r="G15" s="1"/>
      <c r="H15" s="1"/>
      <c r="I15" s="1">
        <f>I13+G14</f>
        <v>110.29821779844059</v>
      </c>
      <c r="J15" s="1">
        <f t="shared" si="7"/>
        <v>2.8876005894968992</v>
      </c>
      <c r="K15" s="1">
        <f t="shared" si="0"/>
        <v>4000</v>
      </c>
      <c r="L15" s="1">
        <f t="shared" si="3"/>
        <v>22.5</v>
      </c>
      <c r="M15" s="1">
        <f>-N15*180/PI()</f>
        <v>-0.6285003131630249</v>
      </c>
      <c r="N15" s="2">
        <f t="shared" si="9"/>
        <v>1.096939981451024E-2</v>
      </c>
      <c r="O15" s="1">
        <f t="shared" si="4"/>
        <v>112.4590876334254</v>
      </c>
      <c r="P15" s="1">
        <f t="shared" si="1"/>
        <v>2.1608698349848083</v>
      </c>
      <c r="Q15" s="1">
        <f t="shared" si="5"/>
        <v>4000.241709873028</v>
      </c>
      <c r="R15" s="1">
        <f t="shared" si="2"/>
        <v>2.8877743274228576</v>
      </c>
      <c r="S15" s="1"/>
    </row>
    <row r="16" spans="1:20">
      <c r="A16" t="s">
        <v>17</v>
      </c>
      <c r="B16" s="2">
        <f>PI()/16</f>
        <v>0.19634954084936207</v>
      </c>
      <c r="C16" s="103">
        <v>10</v>
      </c>
      <c r="D16">
        <v>3</v>
      </c>
      <c r="E16" s="103">
        <f t="shared" si="6"/>
        <v>240</v>
      </c>
      <c r="F16" s="102" t="s">
        <v>19</v>
      </c>
      <c r="G16" s="1"/>
      <c r="H16" s="1"/>
      <c r="I16" s="1">
        <f>I15</f>
        <v>110.29821779844059</v>
      </c>
      <c r="J16" s="1">
        <f t="shared" si="7"/>
        <v>2.8876005894968992</v>
      </c>
      <c r="K16" s="1">
        <f t="shared" si="0"/>
        <v>4000</v>
      </c>
      <c r="L16" s="1">
        <f t="shared" si="3"/>
        <v>22.5</v>
      </c>
      <c r="M16" s="1">
        <f t="shared" si="8"/>
        <v>0.6285003131630249</v>
      </c>
      <c r="N16" s="2">
        <f>ATAN(2*O16*SIN(L16*PI()/360)/K16)</f>
        <v>1.096939981451024E-2</v>
      </c>
      <c r="O16" s="1">
        <f t="shared" si="4"/>
        <v>112.4590876334254</v>
      </c>
      <c r="P16" s="1">
        <f t="shared" si="1"/>
        <v>2.1608698349848083</v>
      </c>
      <c r="Q16" s="1">
        <f t="shared" si="5"/>
        <v>4000.241709873028</v>
      </c>
      <c r="R16" s="1">
        <f t="shared" si="2"/>
        <v>2.8877743274228576</v>
      </c>
      <c r="S16" s="1"/>
    </row>
    <row r="17" spans="1:21">
      <c r="A17" s="1"/>
      <c r="C17" s="103">
        <v>11</v>
      </c>
      <c r="D17">
        <v>3</v>
      </c>
      <c r="E17" s="103">
        <f t="shared" si="6"/>
        <v>240</v>
      </c>
      <c r="F17" s="102" t="s">
        <v>21</v>
      </c>
      <c r="G17" s="1">
        <f>G14*I15/I13</f>
        <v>5.9304602656861807</v>
      </c>
      <c r="H17" s="1">
        <f t="shared" ref="H17" si="12">2*PI()*I17/$B$13</f>
        <v>5.9304602656861807</v>
      </c>
      <c r="I17" s="1">
        <f>I16+G17/2</f>
        <v>113.26344793128368</v>
      </c>
      <c r="J17" s="1">
        <f t="shared" si="7"/>
        <v>2.9652301328430903</v>
      </c>
      <c r="K17" s="1">
        <f t="shared" si="0"/>
        <v>4000</v>
      </c>
      <c r="L17" s="1">
        <f t="shared" si="3"/>
        <v>22.5</v>
      </c>
      <c r="M17" s="1">
        <f t="shared" si="8"/>
        <v>0.64539535033539763</v>
      </c>
      <c r="N17" s="2">
        <f>ATAN(2*O17*SIN(L17*PI()/360)/K17)</f>
        <v>1.1264273840414977E-2</v>
      </c>
      <c r="O17" s="1">
        <f t="shared" si="4"/>
        <v>115.48241005892508</v>
      </c>
      <c r="P17" s="1">
        <f t="shared" si="1"/>
        <v>2.2189621276414044</v>
      </c>
      <c r="Q17" s="1">
        <f t="shared" si="5"/>
        <v>4000.2548802905562</v>
      </c>
      <c r="R17" s="1">
        <f t="shared" si="2"/>
        <v>2.9654182627193402</v>
      </c>
      <c r="S17" s="1">
        <f>2*PI()*O17/$B$13</f>
        <v>6.0466448509993844</v>
      </c>
      <c r="T17" s="1">
        <f>O18-O16</f>
        <v>6.0466448509993853</v>
      </c>
    </row>
    <row r="18" spans="1:21">
      <c r="A18" s="1" t="s">
        <v>46</v>
      </c>
      <c r="C18" s="103">
        <v>12</v>
      </c>
      <c r="D18">
        <v>3</v>
      </c>
      <c r="E18" s="103">
        <f t="shared" si="6"/>
        <v>240</v>
      </c>
      <c r="F18" s="102" t="s">
        <v>22</v>
      </c>
      <c r="G18" s="1"/>
      <c r="H18" s="1"/>
      <c r="I18" s="1">
        <f>I16+G17</f>
        <v>116.22867806412677</v>
      </c>
      <c r="J18" s="1">
        <f t="shared" si="7"/>
        <v>3.0428596761892814</v>
      </c>
      <c r="K18" s="1">
        <f t="shared" si="0"/>
        <v>4000</v>
      </c>
      <c r="L18" s="1">
        <f t="shared" si="3"/>
        <v>22.5</v>
      </c>
      <c r="M18" s="1">
        <f t="shared" si="8"/>
        <v>0.66229027526862849</v>
      </c>
      <c r="N18" s="2">
        <f t="shared" ref="N18:N33" si="13">ATAN(2*O18*SIN(L18*PI()/360)/K18)</f>
        <v>1.1559145907377139E-2</v>
      </c>
      <c r="O18" s="1">
        <f t="shared" si="4"/>
        <v>118.50573248442478</v>
      </c>
      <c r="P18" s="1">
        <f t="shared" si="1"/>
        <v>2.2770544202980147</v>
      </c>
      <c r="Q18" s="1">
        <f t="shared" si="5"/>
        <v>4000.2684000377762</v>
      </c>
      <c r="R18" s="1">
        <f t="shared" si="2"/>
        <v>3.0430629716116413</v>
      </c>
      <c r="S18" s="1"/>
    </row>
    <row r="19" spans="1:21">
      <c r="A19" t="s">
        <v>44</v>
      </c>
      <c r="B19" s="103">
        <f>(SUM(E7:E105)-E7-E8-E9)/6</f>
        <v>6144</v>
      </c>
      <c r="C19" s="103">
        <v>13</v>
      </c>
      <c r="D19">
        <v>4</v>
      </c>
      <c r="E19" s="103">
        <f t="shared" si="6"/>
        <v>240</v>
      </c>
      <c r="F19" s="102" t="s">
        <v>23</v>
      </c>
      <c r="G19" s="1"/>
      <c r="H19" s="1"/>
      <c r="I19" s="1">
        <f t="shared" ref="I19" si="14">I18</f>
        <v>116.22867806412677</v>
      </c>
      <c r="J19" s="1">
        <f t="shared" si="7"/>
        <v>3.0428596761892814</v>
      </c>
      <c r="K19" s="1">
        <f t="shared" si="0"/>
        <v>4000</v>
      </c>
      <c r="L19" s="1">
        <f t="shared" si="3"/>
        <v>22.5</v>
      </c>
      <c r="M19" s="1">
        <f t="shared" ref="M19:M20" si="15">-N19*180/PI()</f>
        <v>-0.66229027526862849</v>
      </c>
      <c r="N19" s="2">
        <f t="shared" si="13"/>
        <v>1.1559145907377139E-2</v>
      </c>
      <c r="O19" s="1">
        <f t="shared" si="4"/>
        <v>118.50573248442478</v>
      </c>
      <c r="P19" s="1">
        <f t="shared" si="1"/>
        <v>2.2770544202980147</v>
      </c>
      <c r="Q19" s="1">
        <f t="shared" si="5"/>
        <v>4000.2684000377762</v>
      </c>
      <c r="R19" s="1">
        <f t="shared" si="2"/>
        <v>3.0430629716116413</v>
      </c>
      <c r="S19" s="1"/>
    </row>
    <row r="20" spans="1:21">
      <c r="A20" t="s">
        <v>43</v>
      </c>
      <c r="B20" s="103">
        <f>B19</f>
        <v>6144</v>
      </c>
      <c r="C20" s="103">
        <v>14</v>
      </c>
      <c r="D20">
        <v>4</v>
      </c>
      <c r="E20" s="103">
        <f t="shared" si="6"/>
        <v>240</v>
      </c>
      <c r="F20" s="102" t="s">
        <v>24</v>
      </c>
      <c r="G20" s="1">
        <f t="shared" ref="G20" si="16">G17*I18/I16</f>
        <v>6.2493263331973807</v>
      </c>
      <c r="H20" s="1">
        <f t="shared" ref="H20:H32" si="17">2*PI()*I20/$B$13</f>
        <v>6.2493263331973816</v>
      </c>
      <c r="I20" s="1">
        <f t="shared" ref="I20" si="18">I19+G20/2</f>
        <v>119.35334123072546</v>
      </c>
      <c r="J20" s="1">
        <f t="shared" si="7"/>
        <v>3.1246631665986908</v>
      </c>
      <c r="K20" s="1">
        <f t="shared" si="0"/>
        <v>4000</v>
      </c>
      <c r="L20" s="1">
        <f t="shared" si="3"/>
        <v>22.5</v>
      </c>
      <c r="M20" s="1">
        <f t="shared" si="15"/>
        <v>-0.68009347351837113</v>
      </c>
      <c r="N20" s="2">
        <f t="shared" si="13"/>
        <v>1.1869870334220439E-2</v>
      </c>
      <c r="O20" s="1">
        <f t="shared" si="4"/>
        <v>121.69161142146801</v>
      </c>
      <c r="P20" s="1">
        <f t="shared" si="1"/>
        <v>2.3382701907425485</v>
      </c>
      <c r="Q20" s="1">
        <f t="shared" si="5"/>
        <v>4000.2830247127908</v>
      </c>
      <c r="R20" s="1">
        <f t="shared" si="2"/>
        <v>3.1248833023895251</v>
      </c>
      <c r="S20" s="1">
        <f t="shared" ref="S20" si="19">2*PI()*O20/$B$13</f>
        <v>6.3717578740864607</v>
      </c>
      <c r="T20" s="1">
        <f t="shared" ref="T20" si="20">O21-O19</f>
        <v>6.3717578740864553</v>
      </c>
    </row>
    <row r="21" spans="1:21">
      <c r="A21" t="s">
        <v>42</v>
      </c>
      <c r="B21">
        <f>4*B19+E9</f>
        <v>24816</v>
      </c>
      <c r="C21" s="103">
        <v>15</v>
      </c>
      <c r="D21">
        <v>4</v>
      </c>
      <c r="E21" s="103">
        <f t="shared" si="6"/>
        <v>240</v>
      </c>
      <c r="F21" s="102" t="s">
        <v>25</v>
      </c>
      <c r="G21" s="1"/>
      <c r="H21" s="1"/>
      <c r="I21" s="1">
        <f t="shared" ref="I21" si="21">I19+G20</f>
        <v>122.47800439732416</v>
      </c>
      <c r="J21" s="1">
        <f t="shared" si="7"/>
        <v>3.2064666570080997</v>
      </c>
      <c r="K21" s="1">
        <f t="shared" si="0"/>
        <v>4000</v>
      </c>
      <c r="L21" s="1">
        <f t="shared" si="3"/>
        <v>22.5</v>
      </c>
      <c r="M21" s="1">
        <f>-N21*180/PI()</f>
        <v>-0.69789654043731864</v>
      </c>
      <c r="N21" s="2">
        <f t="shared" si="13"/>
        <v>1.2180592468908956E-2</v>
      </c>
      <c r="O21" s="1">
        <f t="shared" si="4"/>
        <v>124.87749035851124</v>
      </c>
      <c r="P21" s="1">
        <f t="shared" si="1"/>
        <v>2.3994859611870822</v>
      </c>
      <c r="Q21" s="1">
        <f t="shared" si="5"/>
        <v>4000.2980372845163</v>
      </c>
      <c r="R21" s="1">
        <f t="shared" si="2"/>
        <v>3.2067045383651274</v>
      </c>
      <c r="S21" s="1"/>
    </row>
    <row r="22" spans="1:21">
      <c r="A22" t="s">
        <v>41</v>
      </c>
      <c r="B22" s="103">
        <f>E7+E8</f>
        <v>240</v>
      </c>
      <c r="C22" s="103">
        <v>16</v>
      </c>
      <c r="D22">
        <v>5</v>
      </c>
      <c r="E22" s="103">
        <f t="shared" si="6"/>
        <v>240</v>
      </c>
      <c r="F22" s="102" t="s">
        <v>19</v>
      </c>
      <c r="G22" s="1"/>
      <c r="H22" s="1"/>
      <c r="I22" s="1">
        <f t="shared" ref="I22" si="22">I21</f>
        <v>122.47800439732416</v>
      </c>
      <c r="J22" s="1">
        <f t="shared" si="7"/>
        <v>3.2064666570080997</v>
      </c>
      <c r="K22" s="1">
        <f t="shared" si="0"/>
        <v>4000</v>
      </c>
      <c r="L22" s="1">
        <f t="shared" si="3"/>
        <v>22.5</v>
      </c>
      <c r="M22" s="1">
        <f t="shared" si="8"/>
        <v>0.69789654043731864</v>
      </c>
      <c r="N22" s="2">
        <f t="shared" si="13"/>
        <v>1.2180592468908956E-2</v>
      </c>
      <c r="O22" s="1">
        <f t="shared" si="4"/>
        <v>124.87749035851124</v>
      </c>
      <c r="P22" s="1">
        <f t="shared" si="1"/>
        <v>2.3994859611870822</v>
      </c>
      <c r="Q22" s="1">
        <f t="shared" si="5"/>
        <v>4000.2980372845163</v>
      </c>
      <c r="R22" s="1">
        <f t="shared" si="2"/>
        <v>3.2067045383651274</v>
      </c>
      <c r="S22" s="1"/>
    </row>
    <row r="23" spans="1:21">
      <c r="C23" s="103">
        <v>17</v>
      </c>
      <c r="D23">
        <v>5</v>
      </c>
      <c r="E23" s="103">
        <f t="shared" si="6"/>
        <v>240</v>
      </c>
      <c r="F23" s="102" t="s">
        <v>21</v>
      </c>
      <c r="G23" s="1">
        <f t="shared" ref="G23" si="23">G20*I21/I19</f>
        <v>6.5853370344224853</v>
      </c>
      <c r="H23" s="1">
        <f t="shared" ref="H23:H29" si="24">2*PI()*I23/$B$13</f>
        <v>6.5853370344224862</v>
      </c>
      <c r="I23" s="1">
        <f t="shared" ref="I23" si="25">I22+G23/2</f>
        <v>125.7706729145354</v>
      </c>
      <c r="J23" s="1">
        <f t="shared" si="7"/>
        <v>3.2926685172112431</v>
      </c>
      <c r="K23" s="1">
        <f t="shared" si="0"/>
        <v>4000</v>
      </c>
      <c r="L23" s="1">
        <f t="shared" si="3"/>
        <v>22.5</v>
      </c>
      <c r="M23" s="1">
        <f t="shared" si="8"/>
        <v>0.71665668799486359</v>
      </c>
      <c r="N23" s="2">
        <f t="shared" si="13"/>
        <v>1.2508018811948088E-2</v>
      </c>
      <c r="O23" s="1">
        <f t="shared" si="4"/>
        <v>128.23466606557071</v>
      </c>
      <c r="P23" s="1">
        <f t="shared" si="1"/>
        <v>2.4639931510353108</v>
      </c>
      <c r="Q23" s="1">
        <f t="shared" si="5"/>
        <v>4000.3142767818404</v>
      </c>
      <c r="R23" s="1">
        <f t="shared" si="2"/>
        <v>3.2929261038775945</v>
      </c>
      <c r="S23" s="1">
        <f t="shared" ref="S23" si="26">2*PI()*O23/$B$13</f>
        <v>6.714351414118954</v>
      </c>
      <c r="T23" s="1">
        <f t="shared" ref="T23" si="27">O24-O22</f>
        <v>6.7143514141189655</v>
      </c>
    </row>
    <row r="24" spans="1:21">
      <c r="A24" t="s">
        <v>45</v>
      </c>
      <c r="B24" s="103">
        <f>SUM(B19:B22)</f>
        <v>37344</v>
      </c>
      <c r="C24" s="103">
        <v>18</v>
      </c>
      <c r="D24">
        <v>5</v>
      </c>
      <c r="E24" s="103">
        <f t="shared" si="6"/>
        <v>240</v>
      </c>
      <c r="F24" s="102" t="s">
        <v>22</v>
      </c>
      <c r="G24" s="1"/>
      <c r="H24" s="1"/>
      <c r="I24" s="1">
        <f t="shared" ref="I24" si="28">I22+G23</f>
        <v>129.06334143174664</v>
      </c>
      <c r="J24" s="1">
        <f t="shared" si="7"/>
        <v>3.3788703774143869</v>
      </c>
      <c r="K24" s="1">
        <f t="shared" si="0"/>
        <v>4000</v>
      </c>
      <c r="L24" s="1">
        <f t="shared" si="3"/>
        <v>22.5</v>
      </c>
      <c r="M24" s="1">
        <f t="shared" si="8"/>
        <v>0.73541668188298404</v>
      </c>
      <c r="N24" s="2">
        <f t="shared" si="13"/>
        <v>1.2835442472949803E-2</v>
      </c>
      <c r="O24" s="1">
        <f t="shared" si="4"/>
        <v>131.5918417726302</v>
      </c>
      <c r="P24" s="1">
        <f t="shared" si="1"/>
        <v>2.5285003408835678</v>
      </c>
      <c r="Q24" s="1">
        <f t="shared" si="5"/>
        <v>4000.3309469998189</v>
      </c>
      <c r="R24" s="1">
        <f t="shared" si="2"/>
        <v>3.3791487285760531</v>
      </c>
      <c r="S24" s="1"/>
    </row>
    <row r="25" spans="1:21">
      <c r="A25" s="1"/>
      <c r="C25" s="103">
        <v>19</v>
      </c>
      <c r="D25">
        <v>6</v>
      </c>
      <c r="E25" s="103">
        <f t="shared" si="6"/>
        <v>240</v>
      </c>
      <c r="F25" s="102" t="s">
        <v>23</v>
      </c>
      <c r="G25" s="1"/>
      <c r="H25" s="1"/>
      <c r="I25" s="1">
        <f t="shared" ref="I25" si="29">I24</f>
        <v>129.06334143174664</v>
      </c>
      <c r="J25" s="1">
        <f t="shared" si="7"/>
        <v>3.3788703774143869</v>
      </c>
      <c r="K25" s="1">
        <f t="shared" si="0"/>
        <v>4000</v>
      </c>
      <c r="L25" s="1">
        <f t="shared" si="3"/>
        <v>22.5</v>
      </c>
      <c r="M25" s="1">
        <f t="shared" ref="M25:M26" si="30">-N25*180/PI()</f>
        <v>-0.73541668188298404</v>
      </c>
      <c r="N25" s="2">
        <f t="shared" si="13"/>
        <v>1.2835442472949803E-2</v>
      </c>
      <c r="O25" s="1">
        <f t="shared" si="4"/>
        <v>131.5918417726302</v>
      </c>
      <c r="P25" s="1">
        <f t="shared" si="1"/>
        <v>2.5285003408835678</v>
      </c>
      <c r="Q25" s="1">
        <f t="shared" si="5"/>
        <v>4000.3309469998189</v>
      </c>
      <c r="R25" s="1">
        <f t="shared" si="2"/>
        <v>3.3791487285760531</v>
      </c>
      <c r="S25" s="1"/>
    </row>
    <row r="26" spans="1:21">
      <c r="A26" s="1"/>
      <c r="C26" s="103">
        <v>20</v>
      </c>
      <c r="D26">
        <v>6</v>
      </c>
      <c r="E26" s="103">
        <f t="shared" si="6"/>
        <v>240</v>
      </c>
      <c r="F26" s="102" t="s">
        <v>24</v>
      </c>
      <c r="G26" s="1">
        <f t="shared" ref="G26" si="31">G23*I24/I22</f>
        <v>6.939414193585308</v>
      </c>
      <c r="H26" s="1">
        <f t="shared" si="17"/>
        <v>6.9394141935853098</v>
      </c>
      <c r="I26" s="1">
        <f t="shared" ref="I26" si="32">I25+G26/2</f>
        <v>132.5330485285393</v>
      </c>
      <c r="J26" s="1">
        <f t="shared" si="7"/>
        <v>3.4697070967926549</v>
      </c>
      <c r="K26" s="1">
        <f t="shared" si="0"/>
        <v>4000</v>
      </c>
      <c r="L26" s="1">
        <f t="shared" si="3"/>
        <v>22.5</v>
      </c>
      <c r="M26" s="1">
        <f t="shared" si="30"/>
        <v>-0.75518518317173466</v>
      </c>
      <c r="N26" s="2">
        <f t="shared" si="13"/>
        <v>1.3180467908623244E-2</v>
      </c>
      <c r="O26" s="1">
        <f t="shared" si="4"/>
        <v>135.12952445009265</v>
      </c>
      <c r="P26" s="1">
        <f t="shared" si="1"/>
        <v>2.5964759215533491</v>
      </c>
      <c r="Q26" s="1">
        <f t="shared" si="5"/>
        <v>4000.3489796094527</v>
      </c>
      <c r="R26" s="1">
        <f t="shared" si="2"/>
        <v>3.4700085055819123</v>
      </c>
      <c r="S26" s="1">
        <f t="shared" ref="S26" si="33">2*PI()*O26/$B$13</f>
        <v>7.0753653549248892</v>
      </c>
      <c r="T26" s="1">
        <f t="shared" ref="T26" si="34">O27-O25</f>
        <v>7.0753653549248838</v>
      </c>
    </row>
    <row r="27" spans="1:21">
      <c r="A27" s="1"/>
      <c r="C27" s="103">
        <v>21</v>
      </c>
      <c r="D27">
        <v>6</v>
      </c>
      <c r="E27" s="103">
        <f t="shared" si="6"/>
        <v>240</v>
      </c>
      <c r="F27" s="102" t="s">
        <v>25</v>
      </c>
      <c r="G27" s="1"/>
      <c r="H27" s="1"/>
      <c r="I27" s="1">
        <f t="shared" ref="I27" si="35">I25+G26</f>
        <v>136.00275562533196</v>
      </c>
      <c r="J27" s="1">
        <f t="shared" si="7"/>
        <v>3.5605438161709229</v>
      </c>
      <c r="K27" s="1">
        <f t="shared" si="0"/>
        <v>4000</v>
      </c>
      <c r="L27" s="1">
        <f t="shared" si="3"/>
        <v>22.5</v>
      </c>
      <c r="M27" s="1">
        <f>-N27*180/PI()</f>
        <v>-0.77495350465337387</v>
      </c>
      <c r="N27" s="2">
        <f t="shared" si="13"/>
        <v>1.3525490206070571E-2</v>
      </c>
      <c r="O27" s="1">
        <f t="shared" si="4"/>
        <v>138.66720712755509</v>
      </c>
      <c r="P27" s="1">
        <f t="shared" si="1"/>
        <v>2.6644515022231303</v>
      </c>
      <c r="Q27" s="1">
        <f t="shared" si="5"/>
        <v>4000.3674904902477</v>
      </c>
      <c r="R27" s="1">
        <f t="shared" si="2"/>
        <v>3.5608695219560715</v>
      </c>
      <c r="S27" s="1"/>
    </row>
    <row r="28" spans="1:21">
      <c r="A28" s="1"/>
      <c r="C28" s="103">
        <v>22</v>
      </c>
      <c r="D28">
        <v>7</v>
      </c>
      <c r="E28" s="103">
        <f t="shared" si="6"/>
        <v>240</v>
      </c>
      <c r="F28" s="102" t="s">
        <v>19</v>
      </c>
      <c r="G28" s="1"/>
      <c r="H28" s="1"/>
      <c r="I28" s="1">
        <f t="shared" ref="I28" si="36">I27</f>
        <v>136.00275562533196</v>
      </c>
      <c r="J28" s="1">
        <f t="shared" si="7"/>
        <v>3.5605438161709229</v>
      </c>
      <c r="K28" s="1">
        <f t="shared" si="0"/>
        <v>4000</v>
      </c>
      <c r="L28" s="1">
        <f t="shared" si="3"/>
        <v>22.5</v>
      </c>
      <c r="M28" s="1">
        <f t="shared" si="8"/>
        <v>0.77495350465337387</v>
      </c>
      <c r="N28" s="2">
        <f t="shared" si="13"/>
        <v>1.3525490206070571E-2</v>
      </c>
      <c r="O28" s="1">
        <f t="shared" si="4"/>
        <v>138.66720712755509</v>
      </c>
      <c r="P28" s="1">
        <f t="shared" si="1"/>
        <v>2.6644515022231303</v>
      </c>
      <c r="Q28" s="1">
        <f t="shared" si="5"/>
        <v>4000.3674904902477</v>
      </c>
      <c r="R28" s="1">
        <f t="shared" si="2"/>
        <v>3.5608695219560715</v>
      </c>
      <c r="S28" s="1"/>
    </row>
    <row r="29" spans="1:21">
      <c r="A29" s="1"/>
      <c r="C29" s="103">
        <v>23</v>
      </c>
      <c r="D29">
        <v>7</v>
      </c>
      <c r="E29" s="103">
        <f t="shared" si="6"/>
        <v>240</v>
      </c>
      <c r="F29" s="102" t="s">
        <v>21</v>
      </c>
      <c r="G29" s="1">
        <f t="shared" ref="G29" si="37">G26*I27/I25</f>
        <v>7.3125291991006396</v>
      </c>
      <c r="H29" s="1">
        <f t="shared" si="24"/>
        <v>7.3125291991006414</v>
      </c>
      <c r="I29" s="1">
        <f t="shared" ref="I29" si="38">I28+G29/2</f>
        <v>139.65902022488228</v>
      </c>
      <c r="J29" s="1">
        <f t="shared" si="7"/>
        <v>3.6562645995503207</v>
      </c>
      <c r="K29" s="1">
        <f t="shared" si="0"/>
        <v>4000</v>
      </c>
      <c r="L29" s="1">
        <f t="shared" si="3"/>
        <v>22.5</v>
      </c>
      <c r="M29" s="1">
        <f t="shared" si="8"/>
        <v>0.79578451976083564</v>
      </c>
      <c r="N29" s="2">
        <f t="shared" si="13"/>
        <v>1.388906000622846E-2</v>
      </c>
      <c r="O29" s="1">
        <f t="shared" si="4"/>
        <v>142.39510218532669</v>
      </c>
      <c r="P29" s="1">
        <f t="shared" si="1"/>
        <v>2.7360819604444089</v>
      </c>
      <c r="Q29" s="1">
        <f t="shared" si="5"/>
        <v>4000.3875141834392</v>
      </c>
      <c r="R29" s="1">
        <f t="shared" si="2"/>
        <v>3.6566172855655052</v>
      </c>
      <c r="S29" s="1">
        <f t="shared" ref="S29" si="39">2*PI()*O29/$B$13</f>
        <v>7.4557901155431701</v>
      </c>
      <c r="T29" s="1">
        <f t="shared" ref="T29" si="40">O30-O28</f>
        <v>7.4557901155431807</v>
      </c>
    </row>
    <row r="30" spans="1:21">
      <c r="A30" s="1"/>
      <c r="C30" s="103">
        <v>24</v>
      </c>
      <c r="D30">
        <v>7</v>
      </c>
      <c r="E30" s="103">
        <f t="shared" si="6"/>
        <v>240</v>
      </c>
      <c r="F30" s="102" t="s">
        <v>22</v>
      </c>
      <c r="G30" s="1"/>
      <c r="H30" s="1"/>
      <c r="I30" s="1">
        <f t="shared" ref="I30" si="41">I28+G29</f>
        <v>143.31528482443261</v>
      </c>
      <c r="J30" s="1">
        <f t="shared" si="7"/>
        <v>3.7519853829297185</v>
      </c>
      <c r="K30" s="1">
        <f t="shared" si="0"/>
        <v>4000</v>
      </c>
      <c r="L30" s="1">
        <f t="shared" si="3"/>
        <v>22.5</v>
      </c>
      <c r="M30" s="1">
        <f t="shared" si="8"/>
        <v>0.81661532447853291</v>
      </c>
      <c r="N30" s="2">
        <f t="shared" si="13"/>
        <v>1.4252626134392246E-2</v>
      </c>
      <c r="O30" s="1">
        <f t="shared" si="4"/>
        <v>146.12299724309827</v>
      </c>
      <c r="P30" s="1">
        <f t="shared" si="1"/>
        <v>2.807712418665659</v>
      </c>
      <c r="Q30" s="1">
        <f t="shared" si="5"/>
        <v>4000.4080689462594</v>
      </c>
      <c r="R30" s="1">
        <f t="shared" si="2"/>
        <v>3.7523664993747667</v>
      </c>
      <c r="S30" s="1"/>
    </row>
    <row r="31" spans="1:21">
      <c r="A31" s="1"/>
      <c r="C31" s="103">
        <v>25</v>
      </c>
      <c r="D31">
        <v>8</v>
      </c>
      <c r="E31" s="103">
        <f t="shared" si="6"/>
        <v>240</v>
      </c>
      <c r="F31" s="102" t="s">
        <v>23</v>
      </c>
      <c r="G31" s="1"/>
      <c r="H31" s="1"/>
      <c r="I31" s="1">
        <f t="shared" ref="I31" si="42">I30</f>
        <v>143.31528482443261</v>
      </c>
      <c r="J31" s="1">
        <f t="shared" si="7"/>
        <v>3.7519853829297185</v>
      </c>
      <c r="K31" s="1">
        <f t="shared" si="0"/>
        <v>4000</v>
      </c>
      <c r="L31" s="1">
        <f t="shared" si="3"/>
        <v>22.5</v>
      </c>
      <c r="M31" s="1">
        <f t="shared" ref="M31:M87" si="43">-N31*180/PI()</f>
        <v>-0.81661532447853291</v>
      </c>
      <c r="N31" s="2">
        <f t="shared" si="13"/>
        <v>1.4252626134392246E-2</v>
      </c>
      <c r="O31" s="1">
        <f t="shared" si="4"/>
        <v>146.12299724309827</v>
      </c>
      <c r="P31" s="1">
        <f t="shared" si="1"/>
        <v>2.807712418665659</v>
      </c>
      <c r="Q31" s="1">
        <f t="shared" si="5"/>
        <v>4000.4080689462594</v>
      </c>
      <c r="R31" s="1">
        <f t="shared" si="2"/>
        <v>3.7523664993747667</v>
      </c>
      <c r="S31" s="1"/>
    </row>
    <row r="32" spans="1:21">
      <c r="A32" s="1"/>
      <c r="C32" s="103">
        <v>26</v>
      </c>
      <c r="D32">
        <v>8</v>
      </c>
      <c r="E32" s="103">
        <f t="shared" si="6"/>
        <v>240</v>
      </c>
      <c r="F32" s="102" t="s">
        <v>24</v>
      </c>
      <c r="G32" s="1">
        <f t="shared" ref="G32" si="44">G29*I30/I28</f>
        <v>7.7057056685172602</v>
      </c>
      <c r="H32" s="1">
        <f t="shared" si="17"/>
        <v>7.7057056685172638</v>
      </c>
      <c r="I32" s="1">
        <f t="shared" ref="I32" si="45">I31+G32/2</f>
        <v>147.16813765869125</v>
      </c>
      <c r="J32" s="1">
        <f t="shared" si="7"/>
        <v>3.8528528342586319</v>
      </c>
      <c r="K32" s="1">
        <f t="shared" si="0"/>
        <v>4000</v>
      </c>
      <c r="L32" s="1">
        <f t="shared" si="3"/>
        <v>22.5</v>
      </c>
      <c r="M32" s="1">
        <f t="shared" si="43"/>
        <v>-0.83856591592336438</v>
      </c>
      <c r="N32" s="2">
        <f t="shared" si="13"/>
        <v>1.4635736227864654E-2</v>
      </c>
      <c r="O32" s="1">
        <f t="shared" si="4"/>
        <v>150.05133192678625</v>
      </c>
      <c r="P32" s="1">
        <f t="shared" si="1"/>
        <v>2.8831942680949965</v>
      </c>
      <c r="Q32" s="1">
        <f t="shared" si="5"/>
        <v>4000.4303035472913</v>
      </c>
      <c r="R32" s="1">
        <f t="shared" si="2"/>
        <v>3.8532655208287538</v>
      </c>
      <c r="S32" s="1">
        <f t="shared" ref="S32" si="46">2*PI()*O32/$B$13</f>
        <v>7.85666936737592</v>
      </c>
      <c r="T32" s="1">
        <f t="shared" ref="T32" si="47">O33-O31</f>
        <v>7.8566693673759289</v>
      </c>
      <c r="U32">
        <f>SUM(S11:S32)/8</f>
        <v>6.5880046939592765</v>
      </c>
    </row>
    <row r="33" spans="1:20">
      <c r="A33" s="1"/>
      <c r="C33" s="103">
        <v>27</v>
      </c>
      <c r="D33">
        <v>8</v>
      </c>
      <c r="E33" s="103">
        <f t="shared" si="6"/>
        <v>240</v>
      </c>
      <c r="F33" s="102" t="s">
        <v>25</v>
      </c>
      <c r="G33" s="1"/>
      <c r="H33" s="1"/>
      <c r="I33" s="1">
        <f t="shared" ref="I33" si="48">I31+G32</f>
        <v>151.02099049294986</v>
      </c>
      <c r="J33" s="1">
        <f t="shared" si="7"/>
        <v>3.953720285587544</v>
      </c>
      <c r="K33" s="1">
        <f t="shared" si="0"/>
        <v>4000</v>
      </c>
      <c r="L33" s="1">
        <f t="shared" si="3"/>
        <v>22.5</v>
      </c>
      <c r="M33" s="1">
        <f t="shared" si="43"/>
        <v>-0.86051626119514424</v>
      </c>
      <c r="N33" s="2">
        <f t="shared" si="13"/>
        <v>1.5018842024806781E-2</v>
      </c>
      <c r="O33" s="1">
        <f t="shared" si="4"/>
        <v>153.9796666104742</v>
      </c>
      <c r="P33" s="1">
        <f t="shared" si="1"/>
        <v>2.9586761175243339</v>
      </c>
      <c r="Q33" s="1">
        <f t="shared" si="5"/>
        <v>4000.453127843226</v>
      </c>
      <c r="R33" s="1">
        <f t="shared" si="2"/>
        <v>3.9541662391760903</v>
      </c>
      <c r="S33" s="1"/>
    </row>
    <row r="34" spans="1:20">
      <c r="A34" s="1"/>
      <c r="C34" s="103">
        <v>28</v>
      </c>
      <c r="D34">
        <v>9</v>
      </c>
      <c r="E34" s="103">
        <f>2*($B$13+$B$14)</f>
        <v>336</v>
      </c>
      <c r="F34" s="102" t="s">
        <v>19</v>
      </c>
      <c r="G34" s="1"/>
      <c r="H34" s="1"/>
      <c r="I34" s="1">
        <f>I33</f>
        <v>151.02099049294986</v>
      </c>
      <c r="J34" s="1">
        <f t="shared" si="7"/>
        <v>2.824085918276817</v>
      </c>
      <c r="K34" s="1">
        <f t="shared" si="0"/>
        <v>4000</v>
      </c>
      <c r="L34" s="1">
        <f t="shared" si="3"/>
        <v>22.5</v>
      </c>
      <c r="M34" s="1">
        <f t="shared" si="8"/>
        <v>0.86051626119514424</v>
      </c>
      <c r="N34" s="2">
        <f t="shared" si="9"/>
        <v>1.5018842024806781E-2</v>
      </c>
      <c r="O34" s="1">
        <f t="shared" si="4"/>
        <v>153.9796666104742</v>
      </c>
      <c r="P34" s="1">
        <f t="shared" si="1"/>
        <v>2.9586761175243339</v>
      </c>
      <c r="Q34" s="1">
        <f t="shared" si="5"/>
        <v>4000.4521706802766</v>
      </c>
      <c r="R34" s="1">
        <f t="shared" si="2"/>
        <v>2.8244044565543502</v>
      </c>
      <c r="S34" s="1"/>
    </row>
    <row r="35" spans="1:20">
      <c r="A35" s="1"/>
      <c r="C35" s="103">
        <v>29</v>
      </c>
      <c r="D35">
        <v>9</v>
      </c>
      <c r="E35" s="103">
        <f t="shared" ref="E35:E57" si="49">2*($B$13+$B$14)</f>
        <v>336</v>
      </c>
      <c r="F35" s="102" t="s">
        <v>21</v>
      </c>
      <c r="G35" s="1">
        <f t="shared" ref="G35" si="50">2*PI()*I33/(E35/2-PI())</f>
        <v>5.7558051409967881</v>
      </c>
      <c r="H35" s="1">
        <f>2*PI()*I35/($B$13+$B$14)</f>
        <v>5.755805140996789</v>
      </c>
      <c r="I35" s="1">
        <f>I34+G35/2</f>
        <v>153.89889306344827</v>
      </c>
      <c r="J35" s="1">
        <f t="shared" si="7"/>
        <v>2.8779025704983945</v>
      </c>
      <c r="K35" s="1">
        <f t="shared" si="0"/>
        <v>4000</v>
      </c>
      <c r="L35" s="1">
        <f t="shared" si="3"/>
        <v>22.5</v>
      </c>
      <c r="M35" s="1">
        <f t="shared" si="8"/>
        <v>0.87691198772613199</v>
      </c>
      <c r="N35" s="2">
        <f t="shared" si="9"/>
        <v>1.5305001436029106E-2</v>
      </c>
      <c r="O35" s="1">
        <f t="shared" si="4"/>
        <v>156.91395062553934</v>
      </c>
      <c r="P35" s="1">
        <f t="shared" si="1"/>
        <v>3.0150575620910729</v>
      </c>
      <c r="Q35" s="1">
        <f t="shared" si="5"/>
        <v>4000.4695672786488</v>
      </c>
      <c r="R35" s="1">
        <f t="shared" si="2"/>
        <v>2.8782396677645776</v>
      </c>
      <c r="S35" s="1">
        <f>2*PI()*O35/($B$13+$B$14)</f>
        <v>5.8685680301303087</v>
      </c>
      <c r="T35" s="1">
        <f>O36-O34</f>
        <v>5.8685680301302909</v>
      </c>
    </row>
    <row r="36" spans="1:20">
      <c r="A36" s="1"/>
      <c r="C36" s="103">
        <v>30</v>
      </c>
      <c r="D36">
        <v>9</v>
      </c>
      <c r="E36" s="103">
        <f t="shared" si="49"/>
        <v>336</v>
      </c>
      <c r="F36" s="102" t="s">
        <v>22</v>
      </c>
      <c r="G36" s="1"/>
      <c r="H36" s="1"/>
      <c r="I36" s="1">
        <f>I34+G35</f>
        <v>156.77679563394665</v>
      </c>
      <c r="J36" s="1">
        <f t="shared" si="7"/>
        <v>2.9317192227199711</v>
      </c>
      <c r="K36" s="1">
        <f t="shared" si="0"/>
        <v>4000</v>
      </c>
      <c r="L36" s="1">
        <f t="shared" si="3"/>
        <v>22.5</v>
      </c>
      <c r="M36" s="1">
        <f t="shared" si="8"/>
        <v>0.89330757063141752</v>
      </c>
      <c r="N36" s="2">
        <f t="shared" si="9"/>
        <v>1.5591158340510036E-2</v>
      </c>
      <c r="O36" s="1">
        <f t="shared" si="4"/>
        <v>159.84823464060449</v>
      </c>
      <c r="P36" s="1">
        <f t="shared" si="1"/>
        <v>3.0714390066578403</v>
      </c>
      <c r="Q36" s="1">
        <f t="shared" si="5"/>
        <v>4000.487292185931</v>
      </c>
      <c r="R36" s="1">
        <f t="shared" si="2"/>
        <v>2.932075586152096</v>
      </c>
      <c r="S36" s="1"/>
    </row>
    <row r="37" spans="1:20">
      <c r="A37" s="1"/>
      <c r="C37" s="103">
        <v>31</v>
      </c>
      <c r="D37">
        <v>10</v>
      </c>
      <c r="E37" s="103">
        <f t="shared" si="49"/>
        <v>336</v>
      </c>
      <c r="F37" s="102" t="s">
        <v>23</v>
      </c>
      <c r="G37" s="1"/>
      <c r="H37" s="1"/>
      <c r="I37" s="1">
        <f>I36</f>
        <v>156.77679563394665</v>
      </c>
      <c r="J37" s="1">
        <f t="shared" si="7"/>
        <v>2.9317192227199711</v>
      </c>
      <c r="K37" s="1">
        <f t="shared" si="0"/>
        <v>4000</v>
      </c>
      <c r="L37" s="1">
        <f t="shared" si="3"/>
        <v>22.5</v>
      </c>
      <c r="M37" s="1">
        <f t="shared" ref="M37:M93" si="51">-N37*180/PI()</f>
        <v>-0.89330757063141752</v>
      </c>
      <c r="N37" s="2">
        <f t="shared" si="9"/>
        <v>1.5591158340510036E-2</v>
      </c>
      <c r="O37" s="1">
        <f t="shared" si="4"/>
        <v>159.84823464060449</v>
      </c>
      <c r="P37" s="1">
        <f t="shared" si="1"/>
        <v>3.0714390066578403</v>
      </c>
      <c r="Q37" s="1">
        <f t="shared" si="5"/>
        <v>4000.487292185931</v>
      </c>
      <c r="R37" s="1">
        <f t="shared" si="2"/>
        <v>2.932075586152096</v>
      </c>
      <c r="S37" s="1"/>
    </row>
    <row r="38" spans="1:20">
      <c r="A38" s="1"/>
      <c r="C38" s="103">
        <v>32</v>
      </c>
      <c r="D38">
        <v>10</v>
      </c>
      <c r="E38" s="103">
        <f t="shared" si="49"/>
        <v>336</v>
      </c>
      <c r="F38" s="102" t="s">
        <v>24</v>
      </c>
      <c r="G38" s="1">
        <f t="shared" ref="G38" si="52">2*PI()*I36/(E38/2-PI())</f>
        <v>5.975173936771383</v>
      </c>
      <c r="H38" s="1">
        <f t="shared" ref="H38" si="53">2*PI()*I38/($B$13+$B$14)</f>
        <v>5.9751739367713839</v>
      </c>
      <c r="I38" s="1">
        <f>I37+G38/2</f>
        <v>159.76438260233235</v>
      </c>
      <c r="J38" s="1">
        <f t="shared" si="7"/>
        <v>2.9875869683856919</v>
      </c>
      <c r="K38" s="1">
        <f t="shared" si="0"/>
        <v>4000</v>
      </c>
      <c r="L38" s="1">
        <f t="shared" si="3"/>
        <v>22.5</v>
      </c>
      <c r="M38" s="1">
        <f t="shared" si="51"/>
        <v>-0.91032787728980191</v>
      </c>
      <c r="N38" s="2">
        <f t="shared" si="9"/>
        <v>1.5888218731397959E-2</v>
      </c>
      <c r="O38" s="1">
        <f t="shared" si="4"/>
        <v>162.89435189794895</v>
      </c>
      <c r="P38" s="1">
        <f t="shared" si="1"/>
        <v>3.1299692956166041</v>
      </c>
      <c r="Q38" s="1">
        <f t="shared" si="5"/>
        <v>4000.5060399475992</v>
      </c>
      <c r="R38" s="1">
        <f t="shared" si="2"/>
        <v>2.9879640945490693</v>
      </c>
      <c r="S38" s="1">
        <f t="shared" ref="S38" si="54">2*PI()*O38/($B$13+$B$14)</f>
        <v>6.0922345146888928</v>
      </c>
      <c r="T38" s="1">
        <f t="shared" ref="T38" si="55">O39-O37</f>
        <v>6.0922345146888688</v>
      </c>
    </row>
    <row r="39" spans="1:20">
      <c r="A39" s="1"/>
      <c r="C39" s="103">
        <v>33</v>
      </c>
      <c r="D39">
        <v>10</v>
      </c>
      <c r="E39" s="103">
        <f t="shared" si="49"/>
        <v>336</v>
      </c>
      <c r="F39" s="102" t="s">
        <v>25</v>
      </c>
      <c r="G39" s="1"/>
      <c r="H39" s="1"/>
      <c r="I39" s="1">
        <f>I37+G38</f>
        <v>162.75196957071802</v>
      </c>
      <c r="J39" s="1">
        <f t="shared" si="7"/>
        <v>3.0434547140514123</v>
      </c>
      <c r="K39" s="1">
        <f t="shared" si="0"/>
        <v>4000</v>
      </c>
      <c r="L39" s="1">
        <f t="shared" si="3"/>
        <v>22.5</v>
      </c>
      <c r="M39" s="1">
        <f t="shared" si="51"/>
        <v>-0.92734802327264643</v>
      </c>
      <c r="N39" s="2">
        <f t="shared" si="9"/>
        <v>1.6185276317968681E-2</v>
      </c>
      <c r="O39" s="1">
        <f t="shared" si="4"/>
        <v>165.94046915529336</v>
      </c>
      <c r="P39" s="1">
        <f t="shared" si="1"/>
        <v>3.1884995845753394</v>
      </c>
      <c r="Q39" s="1">
        <f t="shared" si="5"/>
        <v>4000.5251415109005</v>
      </c>
      <c r="R39" s="1">
        <f t="shared" si="2"/>
        <v>3.0438533940892958</v>
      </c>
      <c r="S39" s="1"/>
    </row>
    <row r="40" spans="1:20">
      <c r="A40" s="1"/>
      <c r="C40" s="103">
        <v>34</v>
      </c>
      <c r="D40">
        <v>11</v>
      </c>
      <c r="E40" s="103">
        <f t="shared" si="49"/>
        <v>336</v>
      </c>
      <c r="F40" s="102" t="s">
        <v>19</v>
      </c>
      <c r="G40" s="1"/>
      <c r="H40" s="1"/>
      <c r="I40" s="1">
        <f t="shared" ref="I40" si="56">I39</f>
        <v>162.75196957071802</v>
      </c>
      <c r="J40" s="1">
        <f t="shared" si="7"/>
        <v>3.0434547140514123</v>
      </c>
      <c r="K40" s="1">
        <f t="shared" si="0"/>
        <v>4000</v>
      </c>
      <c r="L40" s="1">
        <f t="shared" si="3"/>
        <v>22.5</v>
      </c>
      <c r="M40" s="1">
        <f t="shared" si="8"/>
        <v>0.92734802327264643</v>
      </c>
      <c r="N40" s="2">
        <f t="shared" si="9"/>
        <v>1.6185276317968681E-2</v>
      </c>
      <c r="O40" s="1">
        <f t="shared" si="4"/>
        <v>165.94046915529336</v>
      </c>
      <c r="P40" s="1">
        <f t="shared" si="1"/>
        <v>3.1884995845753394</v>
      </c>
      <c r="Q40" s="1">
        <f t="shared" si="5"/>
        <v>4000.5251415109005</v>
      </c>
      <c r="R40" s="1">
        <f t="shared" si="2"/>
        <v>3.0438533940892958</v>
      </c>
      <c r="S40" s="1"/>
    </row>
    <row r="41" spans="1:20">
      <c r="C41" s="103">
        <v>35</v>
      </c>
      <c r="D41">
        <v>11</v>
      </c>
      <c r="E41" s="103">
        <f t="shared" si="49"/>
        <v>336</v>
      </c>
      <c r="F41" s="102" t="s">
        <v>21</v>
      </c>
      <c r="G41" s="1">
        <f t="shared" ref="G41" si="57">2*PI()*I39/(E41/2-PI())</f>
        <v>6.2029034513995116</v>
      </c>
      <c r="H41" s="1">
        <f t="shared" ref="H41" si="58">2*PI()*I41/($B$13+$B$14)</f>
        <v>6.2029034513995116</v>
      </c>
      <c r="I41" s="1">
        <f t="shared" ref="I41" si="59">I40+G41/2</f>
        <v>165.85342129641776</v>
      </c>
      <c r="J41" s="1">
        <f t="shared" si="7"/>
        <v>3.1014517256997558</v>
      </c>
      <c r="K41" s="1">
        <f t="shared" si="0"/>
        <v>4000</v>
      </c>
      <c r="L41" s="1">
        <f t="shared" si="3"/>
        <v>22.5</v>
      </c>
      <c r="M41" s="1">
        <f t="shared" si="8"/>
        <v>0.94501667836389236</v>
      </c>
      <c r="N41" s="2">
        <f t="shared" si="9"/>
        <v>1.649365252371018E-2</v>
      </c>
      <c r="O41" s="1">
        <f t="shared" si="4"/>
        <v>169.10268191242676</v>
      </c>
      <c r="P41" s="1">
        <f t="shared" si="1"/>
        <v>3.2492606160089963</v>
      </c>
      <c r="Q41" s="1">
        <f t="shared" si="5"/>
        <v>4000.5453453644332</v>
      </c>
      <c r="R41" s="1">
        <f t="shared" si="2"/>
        <v>3.1018736338762021</v>
      </c>
      <c r="S41" s="1">
        <f t="shared" ref="S41" si="60">2*PI()*O41/($B$13+$B$14)</f>
        <v>6.324425514266804</v>
      </c>
      <c r="T41" s="1">
        <f t="shared" ref="T41" si="61">O42-O40</f>
        <v>6.3244255142668351</v>
      </c>
    </row>
    <row r="42" spans="1:20">
      <c r="C42" s="103">
        <v>36</v>
      </c>
      <c r="D42">
        <v>11</v>
      </c>
      <c r="E42" s="103">
        <f t="shared" si="49"/>
        <v>336</v>
      </c>
      <c r="F42" s="102" t="s">
        <v>22</v>
      </c>
      <c r="G42" s="1"/>
      <c r="H42" s="1"/>
      <c r="I42" s="1">
        <f t="shared" ref="I42" si="62">I40+G41</f>
        <v>168.95487302211754</v>
      </c>
      <c r="J42" s="1">
        <f t="shared" si="7"/>
        <v>3.1594487373481002</v>
      </c>
      <c r="K42" s="1">
        <f t="shared" si="0"/>
        <v>4000</v>
      </c>
      <c r="L42" s="1">
        <f t="shared" si="3"/>
        <v>22.5</v>
      </c>
      <c r="M42" s="1">
        <f t="shared" si="8"/>
        <v>0.96268515370627961</v>
      </c>
      <c r="N42" s="2">
        <f t="shared" si="9"/>
        <v>1.6802025592242271E-2</v>
      </c>
      <c r="O42" s="1">
        <f t="shared" si="4"/>
        <v>172.26489466956019</v>
      </c>
      <c r="P42" s="1">
        <f t="shared" si="1"/>
        <v>3.3100216474426531</v>
      </c>
      <c r="Q42" s="1">
        <f t="shared" si="5"/>
        <v>4000.5659304909932</v>
      </c>
      <c r="R42" s="1">
        <f t="shared" si="2"/>
        <v>3.1598947587408945</v>
      </c>
      <c r="S42" s="1"/>
    </row>
    <row r="43" spans="1:20">
      <c r="C43" s="103">
        <v>37</v>
      </c>
      <c r="D43">
        <v>12</v>
      </c>
      <c r="E43" s="103">
        <f t="shared" si="49"/>
        <v>336</v>
      </c>
      <c r="F43" s="102" t="s">
        <v>23</v>
      </c>
      <c r="G43" s="1"/>
      <c r="H43" s="1"/>
      <c r="I43" s="1">
        <f t="shared" ref="I43" si="63">I42</f>
        <v>168.95487302211754</v>
      </c>
      <c r="J43" s="1">
        <f t="shared" si="7"/>
        <v>3.1594487373481002</v>
      </c>
      <c r="K43" s="1">
        <f t="shared" si="0"/>
        <v>4000</v>
      </c>
      <c r="L43" s="1">
        <f t="shared" si="3"/>
        <v>22.5</v>
      </c>
      <c r="M43" s="1">
        <f t="shared" ref="M43:M99" si="64">-N43*180/PI()</f>
        <v>-0.96268515370627961</v>
      </c>
      <c r="N43" s="2">
        <f t="shared" si="9"/>
        <v>1.6802025592242271E-2</v>
      </c>
      <c r="O43" s="1">
        <f t="shared" si="4"/>
        <v>172.26489466956019</v>
      </c>
      <c r="P43" s="1">
        <f t="shared" si="1"/>
        <v>3.3100216474426531</v>
      </c>
      <c r="Q43" s="1">
        <f t="shared" si="5"/>
        <v>4000.5659304909932</v>
      </c>
      <c r="R43" s="1">
        <f t="shared" si="2"/>
        <v>3.1598947587408945</v>
      </c>
      <c r="S43" s="1"/>
    </row>
    <row r="44" spans="1:20">
      <c r="C44" s="103">
        <v>38</v>
      </c>
      <c r="D44">
        <v>12</v>
      </c>
      <c r="E44" s="103">
        <f t="shared" si="49"/>
        <v>336</v>
      </c>
      <c r="F44" s="102" t="s">
        <v>24</v>
      </c>
      <c r="G44" s="1">
        <f t="shared" ref="G44" si="65">2*PI()*I42/(E44/2-PI())</f>
        <v>6.4393123337551001</v>
      </c>
      <c r="H44" s="1">
        <f t="shared" ref="H44" si="66">2*PI()*I44/($B$13+$B$14)</f>
        <v>6.4393123337550993</v>
      </c>
      <c r="I44" s="1">
        <f t="shared" ref="I44" si="67">I43+G44/2</f>
        <v>172.17452918899508</v>
      </c>
      <c r="J44" s="1">
        <f t="shared" si="7"/>
        <v>3.2196561668775496</v>
      </c>
      <c r="K44" s="1">
        <f t="shared" si="0"/>
        <v>4000</v>
      </c>
      <c r="L44" s="1">
        <f t="shared" si="3"/>
        <v>22.5</v>
      </c>
      <c r="M44" s="1">
        <f t="shared" si="64"/>
        <v>-0.98102682712651634</v>
      </c>
      <c r="N44" s="2">
        <f t="shared" si="9"/>
        <v>1.7122148183750931E-2</v>
      </c>
      <c r="O44" s="1">
        <f t="shared" si="4"/>
        <v>175.54762762977941</v>
      </c>
      <c r="P44" s="1">
        <f t="shared" si="1"/>
        <v>3.3730984407843323</v>
      </c>
      <c r="Q44" s="1">
        <f t="shared" si="5"/>
        <v>4000.5877035112512</v>
      </c>
      <c r="R44" s="1">
        <f t="shared" si="2"/>
        <v>3.2201281745473218</v>
      </c>
      <c r="S44" s="1">
        <f t="shared" ref="S44" si="68">2*PI()*O44/($B$13+$B$14)</f>
        <v>6.5654659204384718</v>
      </c>
      <c r="T44" s="1">
        <f t="shared" ref="T44" si="69">O45-O43</f>
        <v>6.56546592043847</v>
      </c>
    </row>
    <row r="45" spans="1:20">
      <c r="C45" s="103">
        <v>39</v>
      </c>
      <c r="D45">
        <v>12</v>
      </c>
      <c r="E45" s="103">
        <f t="shared" si="49"/>
        <v>336</v>
      </c>
      <c r="F45" s="102" t="s">
        <v>25</v>
      </c>
      <c r="G45" s="1"/>
      <c r="H45" s="1"/>
      <c r="I45" s="1">
        <f t="shared" ref="I45" si="70">I43+G44</f>
        <v>175.39418535587265</v>
      </c>
      <c r="J45" s="1">
        <f t="shared" si="7"/>
        <v>3.279863596407</v>
      </c>
      <c r="K45" s="1">
        <f t="shared" si="0"/>
        <v>4000</v>
      </c>
      <c r="L45" s="1">
        <f t="shared" si="3"/>
        <v>22.5</v>
      </c>
      <c r="M45" s="1">
        <f t="shared" si="64"/>
        <v>-0.99936829946104999</v>
      </c>
      <c r="N45" s="2">
        <f t="shared" si="9"/>
        <v>1.7442267265651994E-2</v>
      </c>
      <c r="O45" s="1">
        <f t="shared" si="4"/>
        <v>178.83036058999866</v>
      </c>
      <c r="P45" s="1">
        <f t="shared" si="1"/>
        <v>3.4361752341260114</v>
      </c>
      <c r="Q45" s="1">
        <f t="shared" si="5"/>
        <v>4000.6098874080503</v>
      </c>
      <c r="R45" s="1">
        <f t="shared" si="2"/>
        <v>3.2803625805179046</v>
      </c>
      <c r="S45" s="1"/>
    </row>
    <row r="46" spans="1:20">
      <c r="C46" s="103">
        <v>40</v>
      </c>
      <c r="D46">
        <v>13</v>
      </c>
      <c r="E46" s="103">
        <f t="shared" si="49"/>
        <v>336</v>
      </c>
      <c r="F46" s="102" t="s">
        <v>19</v>
      </c>
      <c r="G46" s="1"/>
      <c r="H46" s="1"/>
      <c r="I46" s="1">
        <f t="shared" ref="I46" si="71">I45</f>
        <v>175.39418535587265</v>
      </c>
      <c r="J46" s="1">
        <f t="shared" si="7"/>
        <v>3.279863596407</v>
      </c>
      <c r="K46" s="1">
        <f t="shared" si="0"/>
        <v>4000</v>
      </c>
      <c r="L46" s="1">
        <f t="shared" si="3"/>
        <v>22.5</v>
      </c>
      <c r="M46" s="1">
        <f t="shared" si="8"/>
        <v>0.99936829946104999</v>
      </c>
      <c r="N46" s="2">
        <f t="shared" si="9"/>
        <v>1.7442267265651994E-2</v>
      </c>
      <c r="O46" s="1">
        <f t="shared" si="4"/>
        <v>178.83036058999866</v>
      </c>
      <c r="P46" s="1">
        <f t="shared" si="1"/>
        <v>3.4361752341260114</v>
      </c>
      <c r="Q46" s="1">
        <f t="shared" si="5"/>
        <v>4000.6098874080503</v>
      </c>
      <c r="R46" s="1">
        <f t="shared" si="2"/>
        <v>3.2803625805179046</v>
      </c>
      <c r="S46" s="1"/>
    </row>
    <row r="47" spans="1:20">
      <c r="C47" s="103">
        <v>41</v>
      </c>
      <c r="D47">
        <v>13</v>
      </c>
      <c r="E47" s="103">
        <f t="shared" si="49"/>
        <v>336</v>
      </c>
      <c r="F47" s="102" t="s">
        <v>21</v>
      </c>
      <c r="G47" s="1">
        <f t="shared" ref="G47" si="72">2*PI()*I45/(E47/2-PI())</f>
        <v>6.684731377254499</v>
      </c>
      <c r="H47" s="1">
        <f t="shared" ref="H47" si="73">2*PI()*I47/($B$13+$B$14)</f>
        <v>6.6847313772544998</v>
      </c>
      <c r="I47" s="1">
        <f t="shared" ref="I47" si="74">I46+G47/2</f>
        <v>178.73655104449989</v>
      </c>
      <c r="J47" s="1">
        <f t="shared" si="7"/>
        <v>3.3423656886272499</v>
      </c>
      <c r="K47" s="1">
        <f t="shared" si="0"/>
        <v>4000</v>
      </c>
      <c r="L47" s="1">
        <f t="shared" si="3"/>
        <v>22.5</v>
      </c>
      <c r="M47" s="1">
        <f t="shared" si="8"/>
        <v>1.018408596551132</v>
      </c>
      <c r="N47" s="2">
        <f t="shared" si="9"/>
        <v>1.7774583140431822E-2</v>
      </c>
      <c r="O47" s="1">
        <f t="shared" si="4"/>
        <v>182.23820709362187</v>
      </c>
      <c r="P47" s="1">
        <f t="shared" si="1"/>
        <v>3.5016560491219764</v>
      </c>
      <c r="Q47" s="1">
        <f t="shared" si="5"/>
        <v>4000.633351448274</v>
      </c>
      <c r="R47" s="1">
        <f t="shared" si="2"/>
        <v>3.3428937446388653</v>
      </c>
      <c r="S47" s="1">
        <f t="shared" ref="S47" si="75">2*PI()*O47/($B$13+$B$14)</f>
        <v>6.8156930072464021</v>
      </c>
      <c r="T47" s="1">
        <f t="shared" ref="T47" si="76">O48-O46</f>
        <v>6.8156930072464093</v>
      </c>
    </row>
    <row r="48" spans="1:20">
      <c r="C48" s="103">
        <v>42</v>
      </c>
      <c r="D48">
        <v>13</v>
      </c>
      <c r="E48" s="103">
        <f t="shared" si="49"/>
        <v>336</v>
      </c>
      <c r="F48" s="102" t="s">
        <v>22</v>
      </c>
      <c r="G48" s="1"/>
      <c r="H48" s="1"/>
      <c r="I48" s="1">
        <f t="shared" ref="I48" si="77">I46+G47</f>
        <v>182.07891673312716</v>
      </c>
      <c r="J48" s="1">
        <f t="shared" si="7"/>
        <v>3.4048677808474999</v>
      </c>
      <c r="K48" s="1">
        <f t="shared" si="0"/>
        <v>4000</v>
      </c>
      <c r="L48" s="1">
        <f t="shared" si="3"/>
        <v>22.5</v>
      </c>
      <c r="M48" s="1">
        <f t="shared" si="8"/>
        <v>1.0374486686866442</v>
      </c>
      <c r="N48" s="2">
        <f t="shared" si="9"/>
        <v>1.8106895089013735E-2</v>
      </c>
      <c r="O48" s="1">
        <f t="shared" si="4"/>
        <v>185.64605359724507</v>
      </c>
      <c r="P48" s="1">
        <f t="shared" si="1"/>
        <v>3.5671368641179129</v>
      </c>
      <c r="Q48" s="1">
        <f t="shared" si="5"/>
        <v>4000.6572582660019</v>
      </c>
      <c r="R48" s="1">
        <f t="shared" si="2"/>
        <v>3.4054260164858703</v>
      </c>
      <c r="S48" s="1"/>
    </row>
    <row r="49" spans="3:21">
      <c r="C49" s="103">
        <v>43</v>
      </c>
      <c r="D49">
        <v>14</v>
      </c>
      <c r="E49" s="103">
        <f t="shared" si="49"/>
        <v>336</v>
      </c>
      <c r="F49" s="102" t="s">
        <v>23</v>
      </c>
      <c r="G49" s="1"/>
      <c r="H49" s="1"/>
      <c r="I49" s="1">
        <f t="shared" ref="I49" si="78">I48</f>
        <v>182.07891673312716</v>
      </c>
      <c r="J49" s="1">
        <f t="shared" si="7"/>
        <v>3.4048677808474999</v>
      </c>
      <c r="K49" s="1">
        <f t="shared" si="0"/>
        <v>4000</v>
      </c>
      <c r="L49" s="1">
        <f t="shared" si="3"/>
        <v>22.5</v>
      </c>
      <c r="M49" s="1">
        <f t="shared" si="43"/>
        <v>-1.0374486686866442</v>
      </c>
      <c r="N49" s="2">
        <f t="shared" si="9"/>
        <v>1.8106895089013735E-2</v>
      </c>
      <c r="O49" s="1">
        <f t="shared" si="4"/>
        <v>185.64605359724507</v>
      </c>
      <c r="P49" s="1">
        <f t="shared" si="1"/>
        <v>3.5671368641179129</v>
      </c>
      <c r="Q49" s="1">
        <f t="shared" si="5"/>
        <v>4000.6572582660019</v>
      </c>
      <c r="R49" s="1">
        <f t="shared" si="2"/>
        <v>3.4054260164858703</v>
      </c>
      <c r="S49" s="1"/>
    </row>
    <row r="50" spans="3:21">
      <c r="C50" s="103">
        <v>44</v>
      </c>
      <c r="D50">
        <v>14</v>
      </c>
      <c r="E50" s="103">
        <f t="shared" si="49"/>
        <v>336</v>
      </c>
      <c r="F50" s="102" t="s">
        <v>24</v>
      </c>
      <c r="G50" s="1">
        <f t="shared" ref="G50" si="79">2*PI()*I48/(E50/2-PI())</f>
        <v>6.9395039827167855</v>
      </c>
      <c r="H50" s="1">
        <f t="shared" ref="H50" si="80">2*PI()*I50/($B$13+$B$14)</f>
        <v>6.9395039827167846</v>
      </c>
      <c r="I50" s="1">
        <f t="shared" ref="I50" si="81">I49+G50/2</f>
        <v>185.54866872448554</v>
      </c>
      <c r="J50" s="1">
        <f t="shared" si="7"/>
        <v>3.4697519913583923</v>
      </c>
      <c r="K50" s="1">
        <f t="shared" si="0"/>
        <v>4000</v>
      </c>
      <c r="L50" s="1">
        <f t="shared" si="3"/>
        <v>22.5</v>
      </c>
      <c r="M50" s="1">
        <f t="shared" si="43"/>
        <v>-1.057214165316275</v>
      </c>
      <c r="N50" s="2">
        <f t="shared" si="9"/>
        <v>1.8451868083492636E-2</v>
      </c>
      <c r="O50" s="1">
        <f t="shared" si="4"/>
        <v>189.18378204880977</v>
      </c>
      <c r="P50" s="1">
        <f t="shared" si="1"/>
        <v>3.6351133243242373</v>
      </c>
      <c r="Q50" s="1">
        <f t="shared" si="5"/>
        <v>4000.6825446388843</v>
      </c>
      <c r="R50" s="1">
        <f t="shared" si="2"/>
        <v>3.4703427508862164</v>
      </c>
      <c r="S50" s="1">
        <f t="shared" ref="S50" si="82">2*PI()*O50/($B$13+$B$14)</f>
        <v>7.075456903129445</v>
      </c>
      <c r="T50" s="1">
        <f t="shared" ref="T50" si="83">O51-O49</f>
        <v>7.0754569031294636</v>
      </c>
    </row>
    <row r="51" spans="3:21">
      <c r="C51" s="103">
        <v>45</v>
      </c>
      <c r="D51">
        <v>14</v>
      </c>
      <c r="E51" s="103">
        <f t="shared" si="49"/>
        <v>336</v>
      </c>
      <c r="F51" s="102" t="s">
        <v>25</v>
      </c>
      <c r="G51" s="1"/>
      <c r="H51" s="1"/>
      <c r="I51" s="1">
        <f t="shared" ref="I51" si="84">I49+G50</f>
        <v>189.01842071584394</v>
      </c>
      <c r="J51" s="1">
        <f t="shared" si="7"/>
        <v>3.5346362018692861</v>
      </c>
      <c r="K51" s="1">
        <f t="shared" si="0"/>
        <v>4000</v>
      </c>
      <c r="L51" s="1">
        <f t="shared" si="3"/>
        <v>22.5</v>
      </c>
      <c r="M51" s="1">
        <f t="shared" si="43"/>
        <v>-1.0769794102901251</v>
      </c>
      <c r="N51" s="2">
        <f t="shared" si="9"/>
        <v>1.8796836685749583E-2</v>
      </c>
      <c r="O51" s="1">
        <f t="shared" si="4"/>
        <v>192.72151050037454</v>
      </c>
      <c r="P51" s="1">
        <f t="shared" si="1"/>
        <v>3.7030897845305901</v>
      </c>
      <c r="Q51" s="1">
        <f t="shared" si="5"/>
        <v>4000.7083081658084</v>
      </c>
      <c r="R51" s="1">
        <f t="shared" si="2"/>
        <v>3.5352607245307595</v>
      </c>
      <c r="S51" s="1"/>
    </row>
    <row r="52" spans="3:21">
      <c r="C52" s="103">
        <v>46</v>
      </c>
      <c r="D52">
        <v>15</v>
      </c>
      <c r="E52" s="103">
        <f t="shared" si="49"/>
        <v>336</v>
      </c>
      <c r="F52" s="102" t="s">
        <v>19</v>
      </c>
      <c r="G52" s="1"/>
      <c r="H52" s="1"/>
      <c r="I52" s="1">
        <f t="shared" ref="I52" si="85">I51</f>
        <v>189.01842071584394</v>
      </c>
      <c r="J52" s="1">
        <f t="shared" si="7"/>
        <v>3.5346362018692861</v>
      </c>
      <c r="K52" s="1">
        <f t="shared" si="0"/>
        <v>4000</v>
      </c>
      <c r="L52" s="1">
        <f t="shared" si="3"/>
        <v>22.5</v>
      </c>
      <c r="M52" s="1">
        <f t="shared" si="8"/>
        <v>1.0769794102901251</v>
      </c>
      <c r="N52" s="2">
        <f t="shared" si="9"/>
        <v>1.8796836685749583E-2</v>
      </c>
      <c r="O52" s="1">
        <f t="shared" si="4"/>
        <v>192.72151050037454</v>
      </c>
      <c r="P52" s="1">
        <f t="shared" si="1"/>
        <v>3.7030897845305901</v>
      </c>
      <c r="Q52" s="1">
        <f t="shared" si="5"/>
        <v>4000.7083081658084</v>
      </c>
      <c r="R52" s="1">
        <f t="shared" si="2"/>
        <v>3.5352607245307595</v>
      </c>
      <c r="S52" s="1"/>
    </row>
    <row r="53" spans="3:21">
      <c r="C53" s="103">
        <v>47</v>
      </c>
      <c r="D53">
        <v>15</v>
      </c>
      <c r="E53" s="103">
        <f t="shared" si="49"/>
        <v>336</v>
      </c>
      <c r="F53" s="102" t="s">
        <v>21</v>
      </c>
      <c r="G53" s="1">
        <f t="shared" ref="G53" si="86">2*PI()*I51/(E53/2-PI())</f>
        <v>7.2039866388648628</v>
      </c>
      <c r="H53" s="1">
        <f t="shared" ref="H53" si="87">2*PI()*I53/($B$13+$B$14)</f>
        <v>7.2039866388648637</v>
      </c>
      <c r="I53" s="1">
        <f t="shared" ref="I53" si="88">I52+G53/2</f>
        <v>192.62041403527638</v>
      </c>
      <c r="J53" s="1">
        <f t="shared" si="7"/>
        <v>3.6019933194324318</v>
      </c>
      <c r="K53" s="1">
        <f t="shared" si="0"/>
        <v>4000</v>
      </c>
      <c r="L53" s="1">
        <f t="shared" si="3"/>
        <v>22.5</v>
      </c>
      <c r="M53" s="1">
        <f t="shared" si="8"/>
        <v>1.0974976892117951</v>
      </c>
      <c r="N53" s="2">
        <f t="shared" si="9"/>
        <v>1.9154948209775275E-2</v>
      </c>
      <c r="O53" s="1">
        <f t="shared" si="4"/>
        <v>196.39407104079328</v>
      </c>
      <c r="P53" s="1">
        <f t="shared" si="1"/>
        <v>3.7736570055168954</v>
      </c>
      <c r="Q53" s="1">
        <f t="shared" si="5"/>
        <v>4000.7355583773469</v>
      </c>
      <c r="R53" s="1">
        <f t="shared" si="2"/>
        <v>3.6026542278318536</v>
      </c>
      <c r="S53" s="1">
        <f t="shared" ref="S53" si="89">2*PI()*O53/($B$13+$B$14)</f>
        <v>7.3451210808374769</v>
      </c>
      <c r="T53" s="1">
        <f t="shared" ref="T53" si="90">O54-O52</f>
        <v>7.3451210808374867</v>
      </c>
    </row>
    <row r="54" spans="3:21">
      <c r="C54" s="103">
        <v>48</v>
      </c>
      <c r="D54">
        <v>15</v>
      </c>
      <c r="E54" s="103">
        <f t="shared" si="49"/>
        <v>336</v>
      </c>
      <c r="F54" s="102" t="s">
        <v>22</v>
      </c>
      <c r="G54" s="1"/>
      <c r="H54" s="1"/>
      <c r="I54" s="1">
        <f t="shared" ref="I54" si="91">I52+G53</f>
        <v>196.22240735470882</v>
      </c>
      <c r="J54" s="1">
        <f t="shared" si="7"/>
        <v>3.6693504369955772</v>
      </c>
      <c r="K54" s="1">
        <f t="shared" si="0"/>
        <v>4000</v>
      </c>
      <c r="L54" s="1">
        <f t="shared" si="3"/>
        <v>22.5</v>
      </c>
      <c r="M54" s="1">
        <f t="shared" si="8"/>
        <v>1.1180156866082185</v>
      </c>
      <c r="N54" s="2">
        <f t="shared" si="9"/>
        <v>1.9513054820258488E-2</v>
      </c>
      <c r="O54" s="1">
        <f t="shared" si="4"/>
        <v>200.06663158121202</v>
      </c>
      <c r="P54" s="1">
        <f t="shared" si="1"/>
        <v>3.8442242265032007</v>
      </c>
      <c r="Q54" s="1">
        <f t="shared" si="5"/>
        <v>4000.7633227869437</v>
      </c>
      <c r="R54" s="1">
        <f t="shared" si="2"/>
        <v>3.6700491175079848</v>
      </c>
      <c r="S54" s="1"/>
    </row>
    <row r="55" spans="3:21">
      <c r="C55" s="103">
        <v>49</v>
      </c>
      <c r="D55">
        <v>16</v>
      </c>
      <c r="E55" s="103">
        <f t="shared" si="49"/>
        <v>336</v>
      </c>
      <c r="F55" s="102" t="s">
        <v>23</v>
      </c>
      <c r="G55" s="1"/>
      <c r="H55" s="1"/>
      <c r="I55" s="1">
        <f t="shared" ref="I55" si="92">I54</f>
        <v>196.22240735470882</v>
      </c>
      <c r="J55" s="1">
        <f t="shared" si="7"/>
        <v>3.6693504369955772</v>
      </c>
      <c r="K55" s="1">
        <f t="shared" si="0"/>
        <v>4000</v>
      </c>
      <c r="L55" s="1">
        <f t="shared" si="3"/>
        <v>22.5</v>
      </c>
      <c r="M55" s="1">
        <f t="shared" si="51"/>
        <v>-1.1180156866082185</v>
      </c>
      <c r="N55" s="2">
        <f t="shared" si="9"/>
        <v>1.9513054820258488E-2</v>
      </c>
      <c r="O55" s="1">
        <f t="shared" si="4"/>
        <v>200.06663158121202</v>
      </c>
      <c r="P55" s="1">
        <f t="shared" si="1"/>
        <v>3.8442242265032007</v>
      </c>
      <c r="Q55" s="1">
        <f t="shared" si="5"/>
        <v>4000.7633227869437</v>
      </c>
      <c r="R55" s="1">
        <f t="shared" si="2"/>
        <v>3.6700491175079848</v>
      </c>
      <c r="S55" s="1"/>
    </row>
    <row r="56" spans="3:21">
      <c r="C56" s="103">
        <v>50</v>
      </c>
      <c r="D56">
        <v>16</v>
      </c>
      <c r="E56" s="103">
        <f t="shared" si="49"/>
        <v>336</v>
      </c>
      <c r="F56" s="102" t="s">
        <v>24</v>
      </c>
      <c r="G56" s="1">
        <f t="shared" ref="G56" si="93">2*PI()*I54/(E56/2-PI())</f>
        <v>7.4785494211397303</v>
      </c>
      <c r="H56" s="1">
        <f t="shared" ref="H56" si="94">2*PI()*I56/($B$13+$B$14)</f>
        <v>7.4785494211397312</v>
      </c>
      <c r="I56" s="1">
        <f t="shared" ref="I56" si="95">I55+G56/2</f>
        <v>199.96168206527869</v>
      </c>
      <c r="J56" s="1">
        <f t="shared" si="7"/>
        <v>3.7392747105698656</v>
      </c>
      <c r="K56" s="1">
        <f t="shared" si="0"/>
        <v>4000</v>
      </c>
      <c r="L56" s="1">
        <f t="shared" si="3"/>
        <v>22.5</v>
      </c>
      <c r="M56" s="1">
        <f t="shared" si="51"/>
        <v>-1.1393153751213823</v>
      </c>
      <c r="N56" s="2">
        <f t="shared" si="9"/>
        <v>1.9884804514462409E-2</v>
      </c>
      <c r="O56" s="1">
        <f t="shared" si="4"/>
        <v>203.87916301422104</v>
      </c>
      <c r="P56" s="1">
        <f t="shared" si="1"/>
        <v>3.917480948942341</v>
      </c>
      <c r="Q56" s="1">
        <f t="shared" si="5"/>
        <v>4000.7926893271365</v>
      </c>
      <c r="R56" s="1">
        <f t="shared" si="2"/>
        <v>3.7400140971858926</v>
      </c>
      <c r="S56" s="1">
        <f t="shared" ref="S56" si="96">2*PI()*O56/($B$13+$B$14)</f>
        <v>7.6250628660180082</v>
      </c>
      <c r="T56" s="1">
        <f t="shared" ref="T56" si="97">O57-O55</f>
        <v>7.6250628660179984</v>
      </c>
      <c r="U56">
        <f>SUM(S35:S56)/8</f>
        <v>6.7140034795944761</v>
      </c>
    </row>
    <row r="57" spans="3:21">
      <c r="C57" s="103">
        <v>51</v>
      </c>
      <c r="D57">
        <v>16</v>
      </c>
      <c r="E57" s="103">
        <f t="shared" si="49"/>
        <v>336</v>
      </c>
      <c r="F57" s="102" t="s">
        <v>25</v>
      </c>
      <c r="G57" s="1"/>
      <c r="H57" s="1"/>
      <c r="I57" s="1">
        <f t="shared" ref="I57" si="98">I55+G56</f>
        <v>203.70095677584854</v>
      </c>
      <c r="J57" s="1">
        <f t="shared" si="7"/>
        <v>3.8091989841441536</v>
      </c>
      <c r="K57" s="1">
        <f t="shared" si="0"/>
        <v>4000</v>
      </c>
      <c r="L57" s="1">
        <f t="shared" si="3"/>
        <v>22.5</v>
      </c>
      <c r="M57" s="1">
        <f t="shared" si="51"/>
        <v>-1.1606147486958689</v>
      </c>
      <c r="N57" s="2">
        <f t="shared" si="9"/>
        <v>2.0256548711949474E-2</v>
      </c>
      <c r="O57" s="1">
        <f t="shared" si="4"/>
        <v>207.69169444723002</v>
      </c>
      <c r="P57" s="1">
        <f t="shared" si="1"/>
        <v>3.9907376713814813</v>
      </c>
      <c r="Q57" s="1">
        <f t="shared" si="5"/>
        <v>4000.8226099836329</v>
      </c>
      <c r="R57" s="1">
        <f t="shared" si="2"/>
        <v>3.8099806278353232</v>
      </c>
      <c r="S57" s="1"/>
    </row>
    <row r="58" spans="3:21">
      <c r="C58" s="103">
        <v>52</v>
      </c>
      <c r="D58">
        <v>17</v>
      </c>
      <c r="E58" s="103">
        <f>2*($B$13+2*$B$14)</f>
        <v>432</v>
      </c>
      <c r="F58" s="102" t="s">
        <v>19</v>
      </c>
      <c r="G58" s="1"/>
      <c r="H58" s="1"/>
      <c r="I58" s="1">
        <f t="shared" ref="I58" si="99">I57</f>
        <v>203.70095677584854</v>
      </c>
      <c r="J58" s="1">
        <f t="shared" si="7"/>
        <v>2.9627103210010084</v>
      </c>
      <c r="K58" s="1">
        <f t="shared" si="0"/>
        <v>4000</v>
      </c>
      <c r="L58" s="1">
        <f t="shared" si="3"/>
        <v>22.5</v>
      </c>
      <c r="M58" s="1">
        <f t="shared" si="8"/>
        <v>1.1606147486958689</v>
      </c>
      <c r="N58" s="2">
        <f t="shared" si="9"/>
        <v>2.0256548711949474E-2</v>
      </c>
      <c r="O58" s="1">
        <f t="shared" si="4"/>
        <v>207.69169444723002</v>
      </c>
      <c r="P58" s="1">
        <f t="shared" si="1"/>
        <v>3.9907376713814813</v>
      </c>
      <c r="Q58" s="1">
        <f t="shared" si="5"/>
        <v>4000.8218932938025</v>
      </c>
      <c r="R58" s="1">
        <f t="shared" si="2"/>
        <v>2.9633182660941406</v>
      </c>
      <c r="S58" s="1"/>
    </row>
    <row r="59" spans="3:21">
      <c r="C59" s="103">
        <v>53</v>
      </c>
      <c r="D59">
        <v>17</v>
      </c>
      <c r="E59" s="103">
        <f>2*($B$13+2*$B$14)</f>
        <v>432</v>
      </c>
      <c r="F59" s="102" t="s">
        <v>21</v>
      </c>
      <c r="G59" s="1">
        <f t="shared" ref="G59" si="100">2*PI()*I57/(E59/2-PI())</f>
        <v>6.01287435449761</v>
      </c>
      <c r="H59" s="1">
        <f>2*PI()*I59/($B$13+2*$B$14)</f>
        <v>6.01287435449761</v>
      </c>
      <c r="I59" s="1">
        <f t="shared" ref="I59" si="101">I58+G59/2</f>
        <v>206.70739395309735</v>
      </c>
      <c r="J59" s="1">
        <f t="shared" si="7"/>
        <v>3.006437177248805</v>
      </c>
      <c r="K59" s="1">
        <f t="shared" si="0"/>
        <v>4000</v>
      </c>
      <c r="L59" s="1">
        <f t="shared" si="3"/>
        <v>22.5</v>
      </c>
      <c r="M59" s="1">
        <f t="shared" si="8"/>
        <v>1.1777395561944373</v>
      </c>
      <c r="N59" s="2">
        <f t="shared" si="9"/>
        <v>2.055543298656971E-2</v>
      </c>
      <c r="O59" s="1">
        <f t="shared" si="4"/>
        <v>210.75703121086167</v>
      </c>
      <c r="P59" s="1">
        <f t="shared" si="1"/>
        <v>4.0496372577643172</v>
      </c>
      <c r="Q59" s="1">
        <f t="shared" si="5"/>
        <v>4000.8463305211299</v>
      </c>
      <c r="R59" s="1">
        <f t="shared" si="2"/>
        <v>3.0070724377622007</v>
      </c>
      <c r="S59" s="1">
        <f>2*PI()*O59/($B$13+2*$B$14)</f>
        <v>6.1306735272633128</v>
      </c>
      <c r="T59" s="1">
        <f t="shared" ref="T59" si="102">O60-O58</f>
        <v>6.1306735272632977</v>
      </c>
    </row>
    <row r="60" spans="3:21">
      <c r="C60" s="103">
        <v>54</v>
      </c>
      <c r="D60">
        <v>17</v>
      </c>
      <c r="E60" s="103">
        <f>2*($B$13+2*$B$14)</f>
        <v>432</v>
      </c>
      <c r="F60" s="102" t="s">
        <v>22</v>
      </c>
      <c r="G60" s="1"/>
      <c r="H60" s="1"/>
      <c r="I60" s="1">
        <f t="shared" ref="I60" si="103">I58+G59</f>
        <v>209.71383113034614</v>
      </c>
      <c r="J60" s="1">
        <f t="shared" si="7"/>
        <v>3.0501640334966016</v>
      </c>
      <c r="K60" s="1">
        <f t="shared" si="0"/>
        <v>4000</v>
      </c>
      <c r="L60" s="1">
        <f t="shared" si="3"/>
        <v>22.5</v>
      </c>
      <c r="M60" s="1">
        <f t="shared" si="8"/>
        <v>1.1948641532467461</v>
      </c>
      <c r="N60" s="2">
        <f t="shared" si="9"/>
        <v>2.0854313588209814E-2</v>
      </c>
      <c r="O60" s="1">
        <f t="shared" si="4"/>
        <v>213.82236797449332</v>
      </c>
      <c r="P60" s="1">
        <f t="shared" si="1"/>
        <v>4.1085368441471815</v>
      </c>
      <c r="Q60" s="1">
        <f t="shared" si="5"/>
        <v>4000.8711256254342</v>
      </c>
      <c r="R60" s="1">
        <f t="shared" si="2"/>
        <v>3.0508274155291075</v>
      </c>
      <c r="S60" s="1"/>
    </row>
    <row r="61" spans="3:21">
      <c r="C61" s="103">
        <v>55</v>
      </c>
      <c r="D61">
        <v>18</v>
      </c>
      <c r="E61" s="103">
        <f t="shared" ref="E61:E81" si="104">2*($B$13+2*$B$14)</f>
        <v>432</v>
      </c>
      <c r="F61" s="102" t="s">
        <v>23</v>
      </c>
      <c r="G61" s="1"/>
      <c r="H61" s="1"/>
      <c r="I61" s="1">
        <f t="shared" ref="I61" si="105">I60</f>
        <v>209.71383113034614</v>
      </c>
      <c r="J61" s="1">
        <f t="shared" si="7"/>
        <v>3.0501640334966016</v>
      </c>
      <c r="K61" s="1">
        <f t="shared" si="0"/>
        <v>4000</v>
      </c>
      <c r="L61" s="1">
        <f t="shared" si="3"/>
        <v>22.5</v>
      </c>
      <c r="M61" s="1">
        <f t="shared" si="64"/>
        <v>-1.1948641532467461</v>
      </c>
      <c r="N61" s="2">
        <f t="shared" si="9"/>
        <v>2.0854313588209814E-2</v>
      </c>
      <c r="O61" s="1">
        <f t="shared" si="4"/>
        <v>213.82236797449332</v>
      </c>
      <c r="P61" s="1">
        <f t="shared" si="1"/>
        <v>4.1085368441471815</v>
      </c>
      <c r="Q61" s="1">
        <f t="shared" si="5"/>
        <v>4000.8711256254342</v>
      </c>
      <c r="R61" s="1">
        <f t="shared" si="2"/>
        <v>3.0508274155291075</v>
      </c>
      <c r="S61" s="1"/>
    </row>
    <row r="62" spans="3:21">
      <c r="C62" s="103">
        <v>56</v>
      </c>
      <c r="D62">
        <v>18</v>
      </c>
      <c r="E62" s="103">
        <f t="shared" si="104"/>
        <v>432</v>
      </c>
      <c r="F62" s="102" t="s">
        <v>24</v>
      </c>
      <c r="G62" s="1">
        <f t="shared" ref="G62:G92" si="106">2*PI()*I60/(E62/2-PI())</f>
        <v>6.1903632508446176</v>
      </c>
      <c r="H62" s="1">
        <f t="shared" ref="H62" si="107">2*PI()*I62/($B$13+2*$B$14)</f>
        <v>6.1903632508446167</v>
      </c>
      <c r="I62" s="1">
        <f t="shared" ref="I62" si="108">I61+G62/2</f>
        <v>212.80901275576844</v>
      </c>
      <c r="J62" s="1">
        <f t="shared" si="7"/>
        <v>3.0951816254223083</v>
      </c>
      <c r="K62" s="1">
        <f t="shared" si="0"/>
        <v>4000</v>
      </c>
      <c r="L62" s="1">
        <f t="shared" si="3"/>
        <v>22.5</v>
      </c>
      <c r="M62" s="1">
        <f t="shared" si="64"/>
        <v>-1.2124940135563949</v>
      </c>
      <c r="N62" s="2">
        <f t="shared" si="9"/>
        <v>2.1162012697279853E-2</v>
      </c>
      <c r="O62" s="1">
        <f t="shared" si="4"/>
        <v>216.97818779282272</v>
      </c>
      <c r="P62" s="1">
        <f t="shared" si="1"/>
        <v>4.1691750370542877</v>
      </c>
      <c r="Q62" s="1">
        <f t="shared" si="5"/>
        <v>4000.8970265069247</v>
      </c>
      <c r="R62" s="1">
        <f t="shared" si="2"/>
        <v>3.0958748135709184</v>
      </c>
      <c r="S62" s="1">
        <f t="shared" ref="S62" si="109">2*PI()*O62/($B$13+2*$B$14)</f>
        <v>6.3116396366588736</v>
      </c>
      <c r="T62" s="1">
        <f t="shared" ref="T62" si="110">O63-O61</f>
        <v>6.3116396366588674</v>
      </c>
    </row>
    <row r="63" spans="3:21">
      <c r="C63" s="103">
        <v>57</v>
      </c>
      <c r="D63">
        <v>18</v>
      </c>
      <c r="E63" s="103">
        <f t="shared" si="104"/>
        <v>432</v>
      </c>
      <c r="F63" s="102" t="s">
        <v>25</v>
      </c>
      <c r="G63" s="1"/>
      <c r="H63" s="1"/>
      <c r="I63" s="1">
        <f t="shared" ref="I63" si="111">I61+G62</f>
        <v>215.90419438119076</v>
      </c>
      <c r="J63" s="1">
        <f t="shared" si="7"/>
        <v>3.1401992173480164</v>
      </c>
      <c r="K63" s="1">
        <f t="shared" si="0"/>
        <v>4000</v>
      </c>
      <c r="L63" s="1">
        <f t="shared" si="3"/>
        <v>22.5</v>
      </c>
      <c r="M63" s="1">
        <f t="shared" si="64"/>
        <v>-1.2301236442399479</v>
      </c>
      <c r="N63" s="2">
        <f t="shared" si="9"/>
        <v>2.1469707798618468E-2</v>
      </c>
      <c r="O63" s="1">
        <f t="shared" si="4"/>
        <v>220.13400761115219</v>
      </c>
      <c r="P63" s="1">
        <f t="shared" si="1"/>
        <v>4.2298132299614224</v>
      </c>
      <c r="Q63" s="1">
        <f t="shared" si="5"/>
        <v>4000.9233066906054</v>
      </c>
      <c r="R63" s="1">
        <f t="shared" si="2"/>
        <v>3.1409230912044999</v>
      </c>
      <c r="S63" s="1"/>
    </row>
    <row r="64" spans="3:21">
      <c r="C64" s="103">
        <v>58</v>
      </c>
      <c r="D64">
        <v>19</v>
      </c>
      <c r="E64" s="103">
        <f t="shared" si="104"/>
        <v>432</v>
      </c>
      <c r="F64" s="102" t="s">
        <v>19</v>
      </c>
      <c r="G64" s="1"/>
      <c r="H64" s="1"/>
      <c r="I64" s="1">
        <f t="shared" ref="I64" si="112">I63</f>
        <v>215.90419438119076</v>
      </c>
      <c r="J64" s="1">
        <f t="shared" si="7"/>
        <v>3.1401992173480164</v>
      </c>
      <c r="K64" s="1">
        <f t="shared" si="0"/>
        <v>4000</v>
      </c>
      <c r="L64" s="1">
        <f t="shared" si="3"/>
        <v>22.5</v>
      </c>
      <c r="M64" s="1">
        <f t="shared" si="8"/>
        <v>1.2301236442399479</v>
      </c>
      <c r="N64" s="2">
        <f t="shared" si="9"/>
        <v>2.1469707798618468E-2</v>
      </c>
      <c r="O64" s="1">
        <f t="shared" si="4"/>
        <v>220.13400761115219</v>
      </c>
      <c r="P64" s="1">
        <f t="shared" si="1"/>
        <v>4.2298132299614224</v>
      </c>
      <c r="Q64" s="1">
        <f t="shared" si="5"/>
        <v>4000.9233066906054</v>
      </c>
      <c r="R64" s="1">
        <f t="shared" si="2"/>
        <v>3.1409230912044999</v>
      </c>
      <c r="S64" s="1"/>
    </row>
    <row r="65" spans="3:21">
      <c r="C65" s="103">
        <v>59</v>
      </c>
      <c r="D65">
        <v>19</v>
      </c>
      <c r="E65" s="103">
        <f t="shared" si="104"/>
        <v>432</v>
      </c>
      <c r="F65" s="102" t="s">
        <v>21</v>
      </c>
      <c r="G65" s="1">
        <f t="shared" ref="G65:G95" si="113">2*PI()*I63/(E65/2-PI())</f>
        <v>6.3730912901487571</v>
      </c>
      <c r="H65" s="1">
        <f t="shared" ref="H65" si="114">2*PI()*I65/($B$13+2*$B$14)</f>
        <v>6.3730912901487571</v>
      </c>
      <c r="I65" s="1">
        <f t="shared" ref="I65" si="115">I64+G65/2</f>
        <v>219.09074002626514</v>
      </c>
      <c r="J65" s="1">
        <f t="shared" si="7"/>
        <v>3.1865456450743785</v>
      </c>
      <c r="K65" s="1">
        <f t="shared" si="0"/>
        <v>4000</v>
      </c>
      <c r="L65" s="1">
        <f t="shared" si="3"/>
        <v>22.5</v>
      </c>
      <c r="M65" s="1">
        <f t="shared" si="8"/>
        <v>1.2482734255058883</v>
      </c>
      <c r="N65" s="2">
        <f t="shared" si="9"/>
        <v>2.1786481240225915E-2</v>
      </c>
      <c r="O65" s="1">
        <f t="shared" si="4"/>
        <v>223.38298137609723</v>
      </c>
      <c r="P65" s="1">
        <f t="shared" si="1"/>
        <v>4.2922413498320964</v>
      </c>
      <c r="Q65" s="1">
        <f t="shared" si="5"/>
        <v>4000.9507588705947</v>
      </c>
      <c r="R65" s="1">
        <f t="shared" si="2"/>
        <v>3.1873020428311256</v>
      </c>
      <c r="S65" s="1">
        <f t="shared" ref="S65" si="116">2*PI()*O65/($B$13+2*$B$14)</f>
        <v>6.4979475298901166</v>
      </c>
      <c r="T65" s="1">
        <f t="shared" ref="T65" si="117">O66-O64</f>
        <v>6.4979475298901264</v>
      </c>
    </row>
    <row r="66" spans="3:21">
      <c r="C66" s="103">
        <v>60</v>
      </c>
      <c r="D66">
        <v>19</v>
      </c>
      <c r="E66" s="103">
        <f t="shared" si="104"/>
        <v>432</v>
      </c>
      <c r="F66" s="102" t="s">
        <v>22</v>
      </c>
      <c r="G66" s="1"/>
      <c r="H66" s="1"/>
      <c r="I66" s="1">
        <f t="shared" ref="I66" si="118">I64+G65</f>
        <v>222.27728567133951</v>
      </c>
      <c r="J66" s="1">
        <f t="shared" si="7"/>
        <v>3.2328920728007406</v>
      </c>
      <c r="K66" s="1">
        <f t="shared" si="0"/>
        <v>4000</v>
      </c>
      <c r="L66" s="1">
        <f t="shared" si="3"/>
        <v>22.5</v>
      </c>
      <c r="M66" s="1">
        <f t="shared" si="8"/>
        <v>1.2664229562186269</v>
      </c>
      <c r="N66" s="2">
        <f t="shared" si="9"/>
        <v>2.2103250308855037E-2</v>
      </c>
      <c r="O66" s="1">
        <f t="shared" si="4"/>
        <v>226.63195514104231</v>
      </c>
      <c r="P66" s="1">
        <f t="shared" si="1"/>
        <v>4.3546694697027988</v>
      </c>
      <c r="Q66" s="1">
        <f t="shared" si="5"/>
        <v>4000.9786130597486</v>
      </c>
      <c r="R66" s="1">
        <f t="shared" si="2"/>
        <v>3.2336819542416602</v>
      </c>
      <c r="S66" s="1"/>
    </row>
    <row r="67" spans="3:21">
      <c r="C67" s="103">
        <v>61</v>
      </c>
      <c r="D67">
        <v>20</v>
      </c>
      <c r="E67" s="103">
        <f t="shared" si="104"/>
        <v>432</v>
      </c>
      <c r="F67" s="102" t="s">
        <v>23</v>
      </c>
      <c r="G67" s="1"/>
      <c r="H67" s="1"/>
      <c r="I67" s="1">
        <f t="shared" ref="I67" si="119">I66</f>
        <v>222.27728567133951</v>
      </c>
      <c r="J67" s="1">
        <f t="shared" si="7"/>
        <v>3.2328920728007406</v>
      </c>
      <c r="K67" s="1">
        <f t="shared" si="0"/>
        <v>4000</v>
      </c>
      <c r="L67" s="1">
        <f t="shared" si="3"/>
        <v>22.5</v>
      </c>
      <c r="M67" s="1">
        <f t="shared" si="43"/>
        <v>-1.2664229562186269</v>
      </c>
      <c r="N67" s="2">
        <f t="shared" si="9"/>
        <v>2.2103250308855037E-2</v>
      </c>
      <c r="O67" s="1">
        <f t="shared" si="4"/>
        <v>226.63195514104231</v>
      </c>
      <c r="P67" s="1">
        <f t="shared" si="1"/>
        <v>4.3546694697027988</v>
      </c>
      <c r="Q67" s="1">
        <f t="shared" si="5"/>
        <v>4000.9786130597486</v>
      </c>
      <c r="R67" s="1">
        <f t="shared" si="2"/>
        <v>3.2336819542416602</v>
      </c>
      <c r="S67" s="1"/>
    </row>
    <row r="68" spans="3:21">
      <c r="C68" s="103">
        <v>62</v>
      </c>
      <c r="D68">
        <v>20</v>
      </c>
      <c r="E68" s="103">
        <f t="shared" si="104"/>
        <v>432</v>
      </c>
      <c r="F68" s="102" t="s">
        <v>24</v>
      </c>
      <c r="G68" s="1">
        <f t="shared" ref="G68:G98" si="120">2*PI()*I66/(E68/2-PI())</f>
        <v>6.561213122190888</v>
      </c>
      <c r="H68" s="1">
        <f t="shared" ref="H68" si="121">2*PI()*I68/($B$13+2*$B$14)</f>
        <v>6.5612131221908889</v>
      </c>
      <c r="I68" s="1">
        <f t="shared" ref="I68" si="122">I67+G68/2</f>
        <v>225.55789223243497</v>
      </c>
      <c r="J68" s="1">
        <f t="shared" si="7"/>
        <v>3.2806065610954445</v>
      </c>
      <c r="K68" s="1">
        <f t="shared" si="0"/>
        <v>4000</v>
      </c>
      <c r="L68" s="1">
        <f t="shared" si="3"/>
        <v>22.5</v>
      </c>
      <c r="M68" s="1">
        <f t="shared" si="43"/>
        <v>-1.2851079618152208</v>
      </c>
      <c r="N68" s="2">
        <f t="shared" si="9"/>
        <v>2.2429365177269168E-2</v>
      </c>
      <c r="O68" s="1">
        <f t="shared" si="4"/>
        <v>229.97683258429541</v>
      </c>
      <c r="P68" s="1">
        <f t="shared" si="1"/>
        <v>4.4189403518604422</v>
      </c>
      <c r="Q68" s="1">
        <f t="shared" si="5"/>
        <v>4001.0077094282369</v>
      </c>
      <c r="R68" s="1">
        <f t="shared" si="2"/>
        <v>3.2814319320106353</v>
      </c>
      <c r="S68" s="1">
        <f t="shared" ref="S68" si="123">2*PI()*O68/($B$13+2*$B$14)</f>
        <v>6.6897548865062237</v>
      </c>
      <c r="T68" s="1">
        <f t="shared" ref="T68" si="124">O69-O67</f>
        <v>6.6897548865061935</v>
      </c>
    </row>
    <row r="69" spans="3:21">
      <c r="C69" s="103">
        <v>63</v>
      </c>
      <c r="D69">
        <v>20</v>
      </c>
      <c r="E69" s="103">
        <f t="shared" si="104"/>
        <v>432</v>
      </c>
      <c r="F69" s="102" t="s">
        <v>25</v>
      </c>
      <c r="G69" s="1"/>
      <c r="H69" s="1"/>
      <c r="I69" s="1">
        <f t="shared" ref="I69" si="125">I67+G68</f>
        <v>228.83849879353039</v>
      </c>
      <c r="J69" s="1">
        <f t="shared" si="7"/>
        <v>3.3283210493901469</v>
      </c>
      <c r="K69" s="1">
        <f t="shared" si="0"/>
        <v>4000</v>
      </c>
      <c r="L69" s="1">
        <f t="shared" si="3"/>
        <v>22.5</v>
      </c>
      <c r="M69" s="1">
        <f t="shared" si="43"/>
        <v>-1.3037926940251818</v>
      </c>
      <c r="N69" s="2">
        <f t="shared" si="9"/>
        <v>2.2755475274186424E-2</v>
      </c>
      <c r="O69" s="1">
        <f t="shared" si="4"/>
        <v>233.32171002754851</v>
      </c>
      <c r="P69" s="1">
        <f t="shared" si="1"/>
        <v>4.4832112340181141</v>
      </c>
      <c r="Q69" s="1">
        <f t="shared" si="5"/>
        <v>4001.0372318712029</v>
      </c>
      <c r="R69" s="1">
        <f t="shared" si="2"/>
        <v>3.3291829570653522</v>
      </c>
      <c r="S69" s="1"/>
    </row>
    <row r="70" spans="3:21">
      <c r="C70" s="103">
        <v>64</v>
      </c>
      <c r="D70">
        <v>21</v>
      </c>
      <c r="E70" s="103">
        <f t="shared" si="104"/>
        <v>432</v>
      </c>
      <c r="F70" s="102" t="s">
        <v>19</v>
      </c>
      <c r="G70" s="1"/>
      <c r="H70" s="1"/>
      <c r="I70" s="1">
        <f t="shared" ref="I70" si="126">I69</f>
        <v>228.83849879353039</v>
      </c>
      <c r="J70" s="1">
        <f t="shared" si="7"/>
        <v>3.3283210493901469</v>
      </c>
      <c r="K70" s="1">
        <f t="shared" si="0"/>
        <v>4000</v>
      </c>
      <c r="L70" s="1">
        <f t="shared" si="3"/>
        <v>22.5</v>
      </c>
      <c r="M70" s="1">
        <f t="shared" si="8"/>
        <v>1.3037926940251818</v>
      </c>
      <c r="N70" s="2">
        <f t="shared" si="9"/>
        <v>2.2755475274186424E-2</v>
      </c>
      <c r="O70" s="1">
        <f t="shared" si="4"/>
        <v>233.32171002754851</v>
      </c>
      <c r="P70" s="1">
        <f t="shared" si="1"/>
        <v>4.4832112340181141</v>
      </c>
      <c r="Q70" s="1">
        <f t="shared" si="5"/>
        <v>4001.0372318712029</v>
      </c>
      <c r="R70" s="1">
        <f t="shared" si="2"/>
        <v>3.3291829570653522</v>
      </c>
      <c r="S70" s="1"/>
    </row>
    <row r="71" spans="3:21">
      <c r="C71" s="103">
        <v>65</v>
      </c>
      <c r="D71">
        <v>21</v>
      </c>
      <c r="E71" s="103">
        <f t="shared" si="104"/>
        <v>432</v>
      </c>
      <c r="F71" s="102" t="s">
        <v>21</v>
      </c>
      <c r="G71" s="1">
        <f t="shared" ref="G71:G101" si="127">2*PI()*I69/(E71/2-PI())</f>
        <v>6.7548879617265074</v>
      </c>
      <c r="H71" s="1">
        <f t="shared" ref="H71" si="128">2*PI()*I71/($B$13+2*$B$14)</f>
        <v>6.7548879617265083</v>
      </c>
      <c r="I71" s="1">
        <f t="shared" ref="I71" si="129">I70+G71/2</f>
        <v>232.21594277439365</v>
      </c>
      <c r="J71" s="1">
        <f t="shared" si="7"/>
        <v>3.3774439808632541</v>
      </c>
      <c r="K71" s="1">
        <f t="shared" si="0"/>
        <v>4000</v>
      </c>
      <c r="L71" s="1">
        <f t="shared" si="3"/>
        <v>22.5</v>
      </c>
      <c r="M71" s="1">
        <f t="shared" si="8"/>
        <v>1.3230286750707598</v>
      </c>
      <c r="N71" s="2">
        <f t="shared" si="9"/>
        <v>2.3091206478282982E-2</v>
      </c>
      <c r="O71" s="1">
        <f t="shared" si="4"/>
        <v>236.76532204778061</v>
      </c>
      <c r="P71" s="1">
        <f t="shared" ref="P71:P105" si="130">O71-I71</f>
        <v>4.5493792733869611</v>
      </c>
      <c r="Q71" s="1">
        <f t="shared" si="5"/>
        <v>4001.0680708775108</v>
      </c>
      <c r="R71" s="1">
        <f t="shared" ref="R71:R105" si="131">J71/COS(N71)</f>
        <v>3.3783446139647864</v>
      </c>
      <c r="S71" s="1">
        <f t="shared" ref="S71" si="132">2*PI()*O71/($B$13+2*$B$14)</f>
        <v>6.8872240404641571</v>
      </c>
      <c r="T71" s="1">
        <f t="shared" ref="T71" si="133">O72-O70</f>
        <v>6.8872240404641616</v>
      </c>
    </row>
    <row r="72" spans="3:21">
      <c r="C72" s="103">
        <v>66</v>
      </c>
      <c r="D72">
        <v>21</v>
      </c>
      <c r="E72" s="103">
        <f t="shared" si="104"/>
        <v>432</v>
      </c>
      <c r="F72" s="102" t="s">
        <v>22</v>
      </c>
      <c r="G72" s="1"/>
      <c r="H72" s="1"/>
      <c r="I72" s="1">
        <f t="shared" ref="I72" si="134">I70+G71</f>
        <v>235.59338675525689</v>
      </c>
      <c r="J72" s="1">
        <f t="shared" si="7"/>
        <v>3.4265669123363609</v>
      </c>
      <c r="K72" s="1">
        <f t="shared" si="0"/>
        <v>4000</v>
      </c>
      <c r="L72" s="1">
        <f t="shared" ref="L72:L105" si="135">2*$B$16*180/PI()</f>
        <v>22.5</v>
      </c>
      <c r="M72" s="1">
        <f t="shared" si="8"/>
        <v>1.3422643578164317</v>
      </c>
      <c r="N72" s="2">
        <f t="shared" si="9"/>
        <v>2.3426932476064019E-2</v>
      </c>
      <c r="O72" s="1">
        <f t="shared" ref="O72:O105" si="136">I72/COS(L72*PI()/360)</f>
        <v>240.20893406801267</v>
      </c>
      <c r="P72" s="1">
        <f t="shared" si="130"/>
        <v>4.6155473127557798</v>
      </c>
      <c r="Q72" s="1">
        <f t="shared" ref="Q72:Q105" si="137">K72/COS(ATAN(J72/K72))/COS(N72)</f>
        <v>4001.0993614630693</v>
      </c>
      <c r="R72" s="1">
        <f t="shared" si="131"/>
        <v>3.4275074136275672</v>
      </c>
      <c r="S72" s="1"/>
    </row>
    <row r="73" spans="3:21">
      <c r="C73" s="103">
        <v>67</v>
      </c>
      <c r="D73">
        <v>22</v>
      </c>
      <c r="E73" s="103">
        <f t="shared" si="104"/>
        <v>432</v>
      </c>
      <c r="F73" s="102" t="s">
        <v>23</v>
      </c>
      <c r="G73" s="1"/>
      <c r="H73" s="1"/>
      <c r="I73" s="1">
        <f t="shared" ref="I73" si="138">I72</f>
        <v>235.59338675525689</v>
      </c>
      <c r="J73" s="1">
        <f t="shared" ref="J73:J105" si="139">2*PI()*I73/E73</f>
        <v>3.4265669123363609</v>
      </c>
      <c r="K73" s="1">
        <f t="shared" si="0"/>
        <v>4000</v>
      </c>
      <c r="L73" s="1">
        <f t="shared" si="135"/>
        <v>22.5</v>
      </c>
      <c r="M73" s="1">
        <f t="shared" si="51"/>
        <v>-1.3422643578164317</v>
      </c>
      <c r="N73" s="2">
        <f t="shared" si="9"/>
        <v>2.3426932476064019E-2</v>
      </c>
      <c r="O73" s="1">
        <f t="shared" si="136"/>
        <v>240.20893406801267</v>
      </c>
      <c r="P73" s="1">
        <f t="shared" si="130"/>
        <v>4.6155473127557798</v>
      </c>
      <c r="Q73" s="1">
        <f t="shared" si="137"/>
        <v>4001.0993614630693</v>
      </c>
      <c r="R73" s="1">
        <f t="shared" si="131"/>
        <v>3.4275074136275672</v>
      </c>
      <c r="S73" s="1"/>
    </row>
    <row r="74" spans="3:21">
      <c r="C74" s="103">
        <v>68</v>
      </c>
      <c r="D74">
        <v>22</v>
      </c>
      <c r="E74" s="103">
        <f t="shared" si="104"/>
        <v>432</v>
      </c>
      <c r="F74" s="102" t="s">
        <v>24</v>
      </c>
      <c r="G74" s="1">
        <f t="shared" ref="G74:G104" si="140">2*PI()*I72/(E74/2-PI())</f>
        <v>6.9542797232353353</v>
      </c>
      <c r="H74" s="1">
        <f t="shared" ref="H74" si="141">2*PI()*I74/($B$13+2*$B$14)</f>
        <v>6.9542797232353353</v>
      </c>
      <c r="I74" s="1">
        <f t="shared" ref="I74" si="142">I73+G74/2</f>
        <v>239.07052661687456</v>
      </c>
      <c r="J74" s="1">
        <f t="shared" si="139"/>
        <v>3.4771398616176676</v>
      </c>
      <c r="K74" s="1">
        <f t="shared" si="0"/>
        <v>4000</v>
      </c>
      <c r="L74" s="1">
        <f t="shared" si="135"/>
        <v>22.5</v>
      </c>
      <c r="M74" s="1">
        <f t="shared" si="51"/>
        <v>-1.3620675260273134</v>
      </c>
      <c r="N74" s="2">
        <f t="shared" ref="N74:N105" si="143">ATAN(2*O74*SIN(L74*PI()/360)/K74)</f>
        <v>2.3772562963670179E-2</v>
      </c>
      <c r="O74" s="1">
        <f t="shared" si="136"/>
        <v>243.75419512677175</v>
      </c>
      <c r="P74" s="1">
        <f t="shared" si="130"/>
        <v>4.6836685098971884</v>
      </c>
      <c r="Q74" s="1">
        <f t="shared" si="137"/>
        <v>4001.1320474482063</v>
      </c>
      <c r="R74" s="1">
        <f t="shared" si="131"/>
        <v>3.4781226193120429</v>
      </c>
      <c r="S74" s="1">
        <f t="shared" ref="S74" si="144">2*PI()*O74/($B$13+2*$B$14)</f>
        <v>7.0905221175181392</v>
      </c>
      <c r="T74" s="1">
        <f t="shared" ref="T74" si="145">O75-O73</f>
        <v>7.0905221175181339</v>
      </c>
    </row>
    <row r="75" spans="3:21">
      <c r="C75" s="103">
        <v>69</v>
      </c>
      <c r="D75">
        <v>22</v>
      </c>
      <c r="E75" s="103">
        <f t="shared" si="104"/>
        <v>432</v>
      </c>
      <c r="F75" s="102" t="s">
        <v>25</v>
      </c>
      <c r="G75" s="1"/>
      <c r="H75" s="1"/>
      <c r="I75" s="1">
        <f t="shared" ref="I75" si="146">I73+G74</f>
        <v>242.54766647849223</v>
      </c>
      <c r="J75" s="1">
        <f t="shared" si="139"/>
        <v>3.5277128108989748</v>
      </c>
      <c r="K75" s="1">
        <f t="shared" si="0"/>
        <v>4000</v>
      </c>
      <c r="L75" s="1">
        <f t="shared" si="135"/>
        <v>22.5</v>
      </c>
      <c r="M75" s="1">
        <f t="shared" si="51"/>
        <v>-1.3818703687558853</v>
      </c>
      <c r="N75" s="2">
        <f t="shared" si="143"/>
        <v>2.4118187770538375E-2</v>
      </c>
      <c r="O75" s="1">
        <f t="shared" si="136"/>
        <v>247.2994561855308</v>
      </c>
      <c r="P75" s="1">
        <f t="shared" si="130"/>
        <v>4.7517897070385686</v>
      </c>
      <c r="Q75" s="1">
        <f t="shared" si="137"/>
        <v>4001.1652120427907</v>
      </c>
      <c r="R75" s="1">
        <f t="shared" si="131"/>
        <v>3.5287390719399752</v>
      </c>
      <c r="S75" s="1"/>
    </row>
    <row r="76" spans="3:21">
      <c r="C76" s="103">
        <v>70</v>
      </c>
      <c r="D76">
        <v>23</v>
      </c>
      <c r="E76" s="103">
        <f t="shared" si="104"/>
        <v>432</v>
      </c>
      <c r="F76" s="102" t="s">
        <v>19</v>
      </c>
      <c r="G76" s="1"/>
      <c r="H76" s="1"/>
      <c r="I76" s="1">
        <f t="shared" ref="I76" si="147">I75</f>
        <v>242.54766647849223</v>
      </c>
      <c r="J76" s="1">
        <f t="shared" si="139"/>
        <v>3.5277128108989748</v>
      </c>
      <c r="K76" s="1">
        <f t="shared" si="0"/>
        <v>4000</v>
      </c>
      <c r="L76" s="1">
        <f t="shared" si="135"/>
        <v>22.5</v>
      </c>
      <c r="M76" s="1">
        <f t="shared" ref="M76:M102" si="148">N76*180/PI()</f>
        <v>1.3818703687558853</v>
      </c>
      <c r="N76" s="2">
        <f t="shared" si="143"/>
        <v>2.4118187770538375E-2</v>
      </c>
      <c r="O76" s="1">
        <f t="shared" si="136"/>
        <v>247.2994561855308</v>
      </c>
      <c r="P76" s="1">
        <f t="shared" si="130"/>
        <v>4.7517897070385686</v>
      </c>
      <c r="Q76" s="1">
        <f t="shared" si="137"/>
        <v>4001.1652120427907</v>
      </c>
      <c r="R76" s="1">
        <f t="shared" si="131"/>
        <v>3.5287390719399752</v>
      </c>
      <c r="S76" s="1"/>
    </row>
    <row r="77" spans="3:21">
      <c r="C77" s="103">
        <v>71</v>
      </c>
      <c r="D77">
        <v>23</v>
      </c>
      <c r="E77" s="103">
        <f t="shared" si="104"/>
        <v>432</v>
      </c>
      <c r="F77" s="102" t="s">
        <v>21</v>
      </c>
      <c r="G77" s="1">
        <f t="shared" ref="G77" si="149">2*PI()*I75/(E77/2-PI())</f>
        <v>7.1595571596484477</v>
      </c>
      <c r="H77" s="1">
        <f t="shared" ref="H77" si="150">2*PI()*I77/($B$13+2*$B$14)</f>
        <v>7.1595571596484486</v>
      </c>
      <c r="I77" s="1">
        <f t="shared" ref="I77" si="151">I76+G77/2</f>
        <v>246.12744505831645</v>
      </c>
      <c r="J77" s="1">
        <f t="shared" si="139"/>
        <v>3.5797785798242243</v>
      </c>
      <c r="K77" s="1">
        <f t="shared" si="0"/>
        <v>4000</v>
      </c>
      <c r="L77" s="1">
        <f t="shared" si="135"/>
        <v>22.5</v>
      </c>
      <c r="M77" s="1">
        <f t="shared" si="148"/>
        <v>1.4022574096468727</v>
      </c>
      <c r="N77" s="2">
        <f t="shared" si="143"/>
        <v>2.4474008758824824E-2</v>
      </c>
      <c r="O77" s="1">
        <f t="shared" si="136"/>
        <v>250.94936677386312</v>
      </c>
      <c r="P77" s="1">
        <f t="shared" si="130"/>
        <v>4.8219217155466652</v>
      </c>
      <c r="Q77" s="1">
        <f t="shared" si="137"/>
        <v>4001.1998555916448</v>
      </c>
      <c r="R77" s="1">
        <f t="shared" si="131"/>
        <v>3.5808509501628083</v>
      </c>
      <c r="S77" s="1">
        <f t="shared" ref="S77" si="152">2*PI()*O77/($B$13+2*$B$14)</f>
        <v>7.2998211766646195</v>
      </c>
      <c r="T77" s="1">
        <f t="shared" ref="T77" si="153">O78-O76</f>
        <v>7.2998211766646079</v>
      </c>
    </row>
    <row r="78" spans="3:21">
      <c r="C78" s="103">
        <v>72</v>
      </c>
      <c r="D78">
        <v>23</v>
      </c>
      <c r="E78" s="103">
        <f t="shared" si="104"/>
        <v>432</v>
      </c>
      <c r="F78" s="102" t="s">
        <v>22</v>
      </c>
      <c r="G78" s="1"/>
      <c r="H78" s="1"/>
      <c r="I78" s="1">
        <f t="shared" ref="I78" si="154">I76+G77</f>
        <v>249.70722363814068</v>
      </c>
      <c r="J78" s="1">
        <f t="shared" si="139"/>
        <v>3.6318443487494734</v>
      </c>
      <c r="K78" s="1">
        <f t="shared" si="0"/>
        <v>4000</v>
      </c>
      <c r="L78" s="1">
        <f t="shared" si="135"/>
        <v>22.5</v>
      </c>
      <c r="M78" s="1">
        <f t="shared" si="148"/>
        <v>1.4226440953975241</v>
      </c>
      <c r="N78" s="2">
        <f t="shared" si="143"/>
        <v>2.48298235487431E-2</v>
      </c>
      <c r="O78" s="1">
        <f t="shared" si="136"/>
        <v>254.59927736219541</v>
      </c>
      <c r="P78" s="1">
        <f t="shared" si="130"/>
        <v>4.8920537240547333</v>
      </c>
      <c r="Q78" s="1">
        <f t="shared" si="137"/>
        <v>4001.2350063966419</v>
      </c>
      <c r="R78" s="1">
        <f t="shared" si="131"/>
        <v>3.6329641890046265</v>
      </c>
      <c r="S78" s="1"/>
    </row>
    <row r="79" spans="3:21">
      <c r="C79" s="103">
        <v>73</v>
      </c>
      <c r="D79">
        <v>24</v>
      </c>
      <c r="E79" s="103">
        <f t="shared" si="104"/>
        <v>432</v>
      </c>
      <c r="F79" s="102" t="s">
        <v>23</v>
      </c>
      <c r="G79" s="1"/>
      <c r="H79" s="1"/>
      <c r="I79" s="1">
        <f t="shared" ref="I79" si="155">I78</f>
        <v>249.70722363814068</v>
      </c>
      <c r="J79" s="1">
        <f t="shared" si="139"/>
        <v>3.6318443487494734</v>
      </c>
      <c r="K79" s="1">
        <f t="shared" si="0"/>
        <v>4000</v>
      </c>
      <c r="L79" s="1">
        <f t="shared" si="135"/>
        <v>22.5</v>
      </c>
      <c r="M79" s="1">
        <f t="shared" si="64"/>
        <v>-1.4226440953975241</v>
      </c>
      <c r="N79" s="2">
        <f t="shared" si="143"/>
        <v>2.48298235487431E-2</v>
      </c>
      <c r="O79" s="1">
        <f t="shared" si="136"/>
        <v>254.59927736219541</v>
      </c>
      <c r="P79" s="1">
        <f t="shared" si="130"/>
        <v>4.8920537240547333</v>
      </c>
      <c r="Q79" s="1">
        <f t="shared" si="137"/>
        <v>4001.2350063966419</v>
      </c>
      <c r="R79" s="1">
        <f t="shared" si="131"/>
        <v>3.6329641890046265</v>
      </c>
      <c r="S79" s="1"/>
    </row>
    <row r="80" spans="3:21">
      <c r="C80" s="103">
        <v>74</v>
      </c>
      <c r="D80">
        <v>24</v>
      </c>
      <c r="E80" s="103">
        <f t="shared" si="104"/>
        <v>432</v>
      </c>
      <c r="F80" s="102" t="s">
        <v>24</v>
      </c>
      <c r="G80" s="1">
        <f t="shared" ref="G80" si="156">2*PI()*I78/(E80/2-PI())</f>
        <v>7.3708940051703928</v>
      </c>
      <c r="H80" s="1">
        <f t="shared" ref="H80" si="157">2*PI()*I80/($B$13+2*$B$14)</f>
        <v>7.3708940051703928</v>
      </c>
      <c r="I80" s="1">
        <f t="shared" ref="I80" si="158">I79+G80/2</f>
        <v>253.39267064072587</v>
      </c>
      <c r="J80" s="1">
        <f t="shared" si="139"/>
        <v>3.6854470025851964</v>
      </c>
      <c r="K80" s="1">
        <f t="shared" si="0"/>
        <v>4000</v>
      </c>
      <c r="L80" s="1">
        <f t="shared" si="135"/>
        <v>22.5</v>
      </c>
      <c r="M80" s="1">
        <f t="shared" si="64"/>
        <v>-1.443632181836108</v>
      </c>
      <c r="N80" s="2">
        <f t="shared" si="143"/>
        <v>2.5196134760789562E-2</v>
      </c>
      <c r="O80" s="1">
        <f t="shared" si="136"/>
        <v>258.35692654007664</v>
      </c>
      <c r="P80" s="1">
        <f t="shared" si="130"/>
        <v>4.9642558993507748</v>
      </c>
      <c r="Q80" s="1">
        <f t="shared" si="137"/>
        <v>4001.2717247111868</v>
      </c>
      <c r="R80" s="1">
        <f t="shared" si="131"/>
        <v>3.6866171562933361</v>
      </c>
      <c r="S80" s="1">
        <f t="shared" ref="S80" si="159">2*PI()*O80/($B$13+2*$B$14)</f>
        <v>7.5152983557624324</v>
      </c>
      <c r="T80" s="1">
        <f t="shared" ref="T80" si="160">O81-O79</f>
        <v>7.5152983557624395</v>
      </c>
      <c r="U80">
        <f t="shared" ref="U80" si="161">SUM(S59:S80)/8</f>
        <v>6.8028601588409847</v>
      </c>
    </row>
    <row r="81" spans="3:20">
      <c r="C81" s="103">
        <v>75</v>
      </c>
      <c r="D81">
        <v>24</v>
      </c>
      <c r="E81" s="103">
        <f t="shared" si="104"/>
        <v>432</v>
      </c>
      <c r="F81" s="102" t="s">
        <v>25</v>
      </c>
      <c r="G81" s="1"/>
      <c r="H81" s="1"/>
      <c r="I81" s="1">
        <f t="shared" ref="I81" si="162">I79+G80</f>
        <v>257.07811764331109</v>
      </c>
      <c r="J81" s="1">
        <f t="shared" si="139"/>
        <v>3.7390496564209199</v>
      </c>
      <c r="K81" s="1">
        <f t="shared" si="0"/>
        <v>4000</v>
      </c>
      <c r="L81" s="1">
        <f t="shared" si="135"/>
        <v>22.5</v>
      </c>
      <c r="M81" s="1">
        <f t="shared" si="64"/>
        <v>-1.4646198807754536</v>
      </c>
      <c r="N81" s="2">
        <f t="shared" si="143"/>
        <v>2.5562439209698463E-2</v>
      </c>
      <c r="O81" s="1">
        <f t="shared" si="136"/>
        <v>262.11457571795785</v>
      </c>
      <c r="P81" s="1">
        <f t="shared" si="130"/>
        <v>5.0364580746467595</v>
      </c>
      <c r="Q81" s="1">
        <f t="shared" si="137"/>
        <v>4001.3089806415614</v>
      </c>
      <c r="R81" s="1">
        <f t="shared" si="131"/>
        <v>3.7402716082370953</v>
      </c>
      <c r="S81" s="1"/>
    </row>
    <row r="82" spans="3:20">
      <c r="C82" s="103">
        <v>76</v>
      </c>
      <c r="D82">
        <v>25</v>
      </c>
      <c r="E82" s="103">
        <f>2*($B$13+3*$B$14)</f>
        <v>528</v>
      </c>
      <c r="F82" s="102" t="s">
        <v>19</v>
      </c>
      <c r="G82" s="1"/>
      <c r="H82" s="1"/>
      <c r="I82" s="1">
        <f t="shared" ref="I82" si="163">I81</f>
        <v>257.07811764331109</v>
      </c>
      <c r="J82" s="1">
        <f t="shared" si="139"/>
        <v>3.059222446162571</v>
      </c>
      <c r="K82" s="1">
        <f t="shared" si="0"/>
        <v>4000</v>
      </c>
      <c r="L82" s="1">
        <f t="shared" si="135"/>
        <v>22.5</v>
      </c>
      <c r="M82" s="1">
        <f t="shared" si="148"/>
        <v>1.4646198807754536</v>
      </c>
      <c r="N82" s="2">
        <f t="shared" si="143"/>
        <v>2.5562439209698463E-2</v>
      </c>
      <c r="O82" s="1">
        <f t="shared" si="136"/>
        <v>262.11457571795785</v>
      </c>
      <c r="P82" s="1">
        <f t="shared" si="130"/>
        <v>5.0364580746467595</v>
      </c>
      <c r="Q82" s="1">
        <f t="shared" si="137"/>
        <v>4001.308402746678</v>
      </c>
      <c r="R82" s="1">
        <f t="shared" si="131"/>
        <v>3.0602222249212598</v>
      </c>
      <c r="S82" s="1"/>
    </row>
    <row r="83" spans="3:20">
      <c r="C83" s="103">
        <v>77</v>
      </c>
      <c r="D83">
        <v>25</v>
      </c>
      <c r="E83" s="103">
        <f>2*($B$13+3*$B$14)</f>
        <v>528</v>
      </c>
      <c r="F83" s="102" t="s">
        <v>21</v>
      </c>
      <c r="G83" s="1">
        <f t="shared" ref="G83" si="164">2*PI()*I81/(E83/2-PI())</f>
        <v>6.1921310798651774</v>
      </c>
      <c r="H83" s="1">
        <f>2*PI()*I83/($B$13+3*$B$14)</f>
        <v>6.1921310798651774</v>
      </c>
      <c r="I83" s="1">
        <f t="shared" ref="I83" si="165">I82+G83/2</f>
        <v>260.17418318324366</v>
      </c>
      <c r="J83" s="1">
        <f t="shared" si="139"/>
        <v>3.0960655399325887</v>
      </c>
      <c r="K83" s="1">
        <f t="shared" si="0"/>
        <v>4000</v>
      </c>
      <c r="L83" s="1">
        <f t="shared" si="135"/>
        <v>22.5</v>
      </c>
      <c r="M83" s="1">
        <f t="shared" si="148"/>
        <v>1.4822508960774639</v>
      </c>
      <c r="N83" s="2">
        <f t="shared" si="143"/>
        <v>2.5870158477188043E-2</v>
      </c>
      <c r="O83" s="1">
        <f t="shared" si="136"/>
        <v>265.27129676770659</v>
      </c>
      <c r="P83" s="1">
        <f t="shared" si="130"/>
        <v>5.0971135844629316</v>
      </c>
      <c r="Q83" s="1">
        <f t="shared" si="137"/>
        <v>4001.3401021676505</v>
      </c>
      <c r="R83" s="1">
        <f t="shared" si="131"/>
        <v>3.0971018732290618</v>
      </c>
      <c r="S83" s="1">
        <f>2*PI()*O83/($B$13+3*$B$14)</f>
        <v>6.3134420994974612</v>
      </c>
      <c r="T83" s="1">
        <f t="shared" ref="T83" si="166">O84-O82</f>
        <v>6.3134420994974789</v>
      </c>
    </row>
    <row r="84" spans="3:20">
      <c r="C84" s="103">
        <v>78</v>
      </c>
      <c r="D84">
        <v>25</v>
      </c>
      <c r="E84" s="103">
        <f>2*($B$13+3*$B$14)</f>
        <v>528</v>
      </c>
      <c r="F84" s="102" t="s">
        <v>22</v>
      </c>
      <c r="G84" s="1"/>
      <c r="H84" s="1"/>
      <c r="I84" s="1">
        <f t="shared" ref="I84" si="167">I82+G83</f>
        <v>263.27024872317628</v>
      </c>
      <c r="J84" s="1">
        <f t="shared" si="139"/>
        <v>3.1329086337026069</v>
      </c>
      <c r="K84" s="1">
        <f t="shared" si="0"/>
        <v>4000</v>
      </c>
      <c r="L84" s="1">
        <f t="shared" si="135"/>
        <v>22.5</v>
      </c>
      <c r="M84" s="1">
        <f t="shared" si="148"/>
        <v>1.4998816306092371</v>
      </c>
      <c r="N84" s="2">
        <f t="shared" si="143"/>
        <v>2.6177872844312548E-2</v>
      </c>
      <c r="O84" s="1">
        <f t="shared" si="136"/>
        <v>268.42801781745533</v>
      </c>
      <c r="P84" s="1">
        <f t="shared" si="130"/>
        <v>5.1577690942790468</v>
      </c>
      <c r="Q84" s="1">
        <f t="shared" si="137"/>
        <v>4001.3721808140108</v>
      </c>
      <c r="R84" s="1">
        <f t="shared" si="131"/>
        <v>3.1339824017199831</v>
      </c>
      <c r="S84" s="1"/>
    </row>
    <row r="85" spans="3:20">
      <c r="C85" s="103">
        <v>79</v>
      </c>
      <c r="D85">
        <v>26</v>
      </c>
      <c r="E85" s="103">
        <f t="shared" ref="E85:E105" si="168">2*($B$13+3*$B$14)</f>
        <v>528</v>
      </c>
      <c r="F85" s="102" t="s">
        <v>23</v>
      </c>
      <c r="G85" s="1"/>
      <c r="H85" s="1"/>
      <c r="I85" s="1">
        <f t="shared" ref="I85" si="169">I84</f>
        <v>263.27024872317628</v>
      </c>
      <c r="J85" s="1">
        <f t="shared" si="139"/>
        <v>3.1329086337026069</v>
      </c>
      <c r="K85" s="1">
        <f t="shared" si="0"/>
        <v>4000</v>
      </c>
      <c r="L85" s="1">
        <f t="shared" si="135"/>
        <v>22.5</v>
      </c>
      <c r="M85" s="1">
        <f t="shared" si="43"/>
        <v>-1.4998816306092371</v>
      </c>
      <c r="N85" s="2">
        <f t="shared" si="143"/>
        <v>2.6177872844312548E-2</v>
      </c>
      <c r="O85" s="1">
        <f t="shared" si="136"/>
        <v>268.42801781745533</v>
      </c>
      <c r="P85" s="1">
        <f t="shared" si="130"/>
        <v>5.1577690942790468</v>
      </c>
      <c r="Q85" s="1">
        <f t="shared" si="137"/>
        <v>4001.3721808140108</v>
      </c>
      <c r="R85" s="1">
        <f t="shared" si="131"/>
        <v>3.1339824017199831</v>
      </c>
      <c r="S85" s="1"/>
    </row>
    <row r="86" spans="3:20">
      <c r="C86" s="103">
        <v>80</v>
      </c>
      <c r="D86">
        <v>26</v>
      </c>
      <c r="E86" s="103">
        <f t="shared" si="168"/>
        <v>528</v>
      </c>
      <c r="F86" s="102" t="s">
        <v>24</v>
      </c>
      <c r="G86" s="1">
        <f t="shared" ref="G86" si="170">2*PI()*I84/(E86/2-PI())</f>
        <v>6.3412783027471793</v>
      </c>
      <c r="H86" s="1">
        <f t="shared" ref="H86" si="171">2*PI()*I86/($B$13+3*$B$14)</f>
        <v>6.3412783027471784</v>
      </c>
      <c r="I86" s="1">
        <f t="shared" ref="I86" si="172">I85+G86/2</f>
        <v>266.44088787454984</v>
      </c>
      <c r="J86" s="1">
        <f t="shared" si="139"/>
        <v>3.1706391513735892</v>
      </c>
      <c r="K86" s="1">
        <f t="shared" si="0"/>
        <v>4000</v>
      </c>
      <c r="L86" s="1">
        <f t="shared" si="135"/>
        <v>22.5</v>
      </c>
      <c r="M86" s="1">
        <f t="shared" si="43"/>
        <v>-1.5179367346542951</v>
      </c>
      <c r="N86" s="2">
        <f t="shared" si="143"/>
        <v>2.6492993856688959E-2</v>
      </c>
      <c r="O86" s="1">
        <f t="shared" si="136"/>
        <v>271.66077346206498</v>
      </c>
      <c r="P86" s="1">
        <f t="shared" si="130"/>
        <v>5.2198855875151366</v>
      </c>
      <c r="Q86" s="1">
        <f t="shared" si="137"/>
        <v>4001.405425152318</v>
      </c>
      <c r="R86" s="1">
        <f t="shared" si="131"/>
        <v>3.1717521789557366</v>
      </c>
      <c r="S86" s="1">
        <f t="shared" ref="S86" si="173">2*PI()*O86/($B$13+3*$B$14)</f>
        <v>6.4655112892192754</v>
      </c>
      <c r="T86" s="1">
        <f t="shared" ref="T86" si="174">O87-O85</f>
        <v>6.4655112892193074</v>
      </c>
    </row>
    <row r="87" spans="3:20">
      <c r="C87" s="103">
        <v>81</v>
      </c>
      <c r="D87">
        <v>26</v>
      </c>
      <c r="E87" s="103">
        <f t="shared" si="168"/>
        <v>528</v>
      </c>
      <c r="F87" s="102" t="s">
        <v>25</v>
      </c>
      <c r="G87" s="1"/>
      <c r="H87" s="1"/>
      <c r="I87" s="1">
        <f t="shared" ref="I87" si="175">I85+G86</f>
        <v>269.61152702592346</v>
      </c>
      <c r="J87" s="1">
        <f t="shared" si="139"/>
        <v>3.2083696690445724</v>
      </c>
      <c r="K87" s="1">
        <f t="shared" si="0"/>
        <v>4000</v>
      </c>
      <c r="L87" s="1">
        <f t="shared" si="135"/>
        <v>22.5</v>
      </c>
      <c r="M87" s="1">
        <f t="shared" si="43"/>
        <v>-1.5359915371678108</v>
      </c>
      <c r="N87" s="2">
        <f t="shared" si="143"/>
        <v>2.6808109606347157E-2</v>
      </c>
      <c r="O87" s="1">
        <f t="shared" si="136"/>
        <v>274.89352910667463</v>
      </c>
      <c r="P87" s="1">
        <f t="shared" si="130"/>
        <v>5.2820020807511696</v>
      </c>
      <c r="Q87" s="1">
        <f t="shared" si="137"/>
        <v>4001.4390671850979</v>
      </c>
      <c r="R87" s="1">
        <f t="shared" si="131"/>
        <v>3.2095229014949513</v>
      </c>
      <c r="S87" s="1"/>
    </row>
    <row r="88" spans="3:20">
      <c r="C88" s="103">
        <v>82</v>
      </c>
      <c r="D88">
        <v>27</v>
      </c>
      <c r="E88" s="103">
        <f t="shared" si="168"/>
        <v>528</v>
      </c>
      <c r="F88" s="102" t="s">
        <v>19</v>
      </c>
      <c r="G88" s="1"/>
      <c r="H88" s="1"/>
      <c r="I88" s="1">
        <f t="shared" ref="I88" si="176">I87</f>
        <v>269.61152702592346</v>
      </c>
      <c r="J88" s="1">
        <f t="shared" si="139"/>
        <v>3.2083696690445724</v>
      </c>
      <c r="K88" s="1">
        <f t="shared" si="0"/>
        <v>4000</v>
      </c>
      <c r="L88" s="1">
        <f t="shared" si="135"/>
        <v>22.5</v>
      </c>
      <c r="M88" s="1">
        <f t="shared" si="148"/>
        <v>1.5359915371678108</v>
      </c>
      <c r="N88" s="2">
        <f t="shared" si="143"/>
        <v>2.6808109606347157E-2</v>
      </c>
      <c r="O88" s="1">
        <f t="shared" si="136"/>
        <v>274.89352910667463</v>
      </c>
      <c r="P88" s="1">
        <f t="shared" si="130"/>
        <v>5.2820020807511696</v>
      </c>
      <c r="Q88" s="1">
        <f t="shared" si="137"/>
        <v>4001.4390671850979</v>
      </c>
      <c r="R88" s="1">
        <f t="shared" si="131"/>
        <v>3.2095229014949513</v>
      </c>
      <c r="S88" s="1"/>
    </row>
    <row r="89" spans="3:20">
      <c r="C89" s="103">
        <v>83</v>
      </c>
      <c r="D89">
        <v>27</v>
      </c>
      <c r="E89" s="103">
        <f t="shared" si="168"/>
        <v>528</v>
      </c>
      <c r="F89" s="102" t="s">
        <v>21</v>
      </c>
      <c r="G89" s="1">
        <f t="shared" ref="G89" si="177">2*PI()*I87/(E89/2-PI())</f>
        <v>6.4940179712357899</v>
      </c>
      <c r="H89" s="1">
        <f t="shared" ref="H89" si="178">2*PI()*I89/($B$13+3*$B$14)</f>
        <v>6.4940179712357899</v>
      </c>
      <c r="I89" s="1">
        <f t="shared" ref="I89" si="179">I88+G89/2</f>
        <v>272.85853601154133</v>
      </c>
      <c r="J89" s="1">
        <f t="shared" si="139"/>
        <v>3.247008985617895</v>
      </c>
      <c r="K89" s="1">
        <f t="shared" si="0"/>
        <v>4000</v>
      </c>
      <c r="L89" s="1">
        <f t="shared" si="135"/>
        <v>22.5</v>
      </c>
      <c r="M89" s="1">
        <f t="shared" si="148"/>
        <v>1.5544809017650512</v>
      </c>
      <c r="N89" s="2">
        <f t="shared" si="143"/>
        <v>2.7130809895170676E-2</v>
      </c>
      <c r="O89" s="1">
        <f t="shared" si="136"/>
        <v>278.20415075903355</v>
      </c>
      <c r="P89" s="1">
        <f t="shared" si="130"/>
        <v>5.3456147474922204</v>
      </c>
      <c r="Q89" s="1">
        <f t="shared" si="137"/>
        <v>4001.4739317072258</v>
      </c>
      <c r="R89" s="1">
        <f t="shared" si="131"/>
        <v>3.2482043828037841</v>
      </c>
      <c r="S89" s="1">
        <f t="shared" ref="S89" si="180">2*PI()*O89/($B$13+3*$B$14)</f>
        <v>6.6212433047179324</v>
      </c>
      <c r="T89" s="1">
        <f t="shared" ref="T89" si="181">O90-O88</f>
        <v>6.6212433047179502</v>
      </c>
    </row>
    <row r="90" spans="3:20">
      <c r="C90" s="103">
        <v>84</v>
      </c>
      <c r="D90">
        <v>27</v>
      </c>
      <c r="E90" s="103">
        <f t="shared" si="168"/>
        <v>528</v>
      </c>
      <c r="F90" s="102" t="s">
        <v>22</v>
      </c>
      <c r="G90" s="1"/>
      <c r="H90" s="1"/>
      <c r="I90" s="1">
        <f t="shared" ref="I90" si="182">I88+G89</f>
        <v>276.10554499715926</v>
      </c>
      <c r="J90" s="1">
        <f t="shared" si="139"/>
        <v>3.285648302191218</v>
      </c>
      <c r="K90" s="1">
        <f t="shared" si="0"/>
        <v>4000</v>
      </c>
      <c r="L90" s="1">
        <f t="shared" si="135"/>
        <v>22.5</v>
      </c>
      <c r="M90" s="1">
        <f t="shared" si="148"/>
        <v>1.5729699425352972</v>
      </c>
      <c r="N90" s="2">
        <f t="shared" si="143"/>
        <v>2.7453504532146938E-2</v>
      </c>
      <c r="O90" s="1">
        <f t="shared" si="136"/>
        <v>281.51477241139258</v>
      </c>
      <c r="P90" s="1">
        <f t="shared" si="130"/>
        <v>5.4092274142333281</v>
      </c>
      <c r="Q90" s="1">
        <f t="shared" si="137"/>
        <v>4001.5092132914046</v>
      </c>
      <c r="R90" s="1">
        <f t="shared" si="131"/>
        <v>3.2868868793530033</v>
      </c>
      <c r="S90" s="1"/>
    </row>
    <row r="91" spans="3:20">
      <c r="C91" s="103">
        <v>85</v>
      </c>
      <c r="D91">
        <v>28</v>
      </c>
      <c r="E91" s="103">
        <f t="shared" si="168"/>
        <v>528</v>
      </c>
      <c r="F91" s="102" t="s">
        <v>23</v>
      </c>
      <c r="G91" s="1"/>
      <c r="H91" s="1"/>
      <c r="I91" s="1">
        <f t="shared" ref="I91" si="183">I90</f>
        <v>276.10554499715926</v>
      </c>
      <c r="J91" s="1">
        <f t="shared" si="139"/>
        <v>3.285648302191218</v>
      </c>
      <c r="K91" s="1">
        <f t="shared" si="0"/>
        <v>4000</v>
      </c>
      <c r="L91" s="1">
        <f t="shared" si="135"/>
        <v>22.5</v>
      </c>
      <c r="M91" s="1">
        <f t="shared" si="51"/>
        <v>-1.5729699425352972</v>
      </c>
      <c r="N91" s="2">
        <f t="shared" si="143"/>
        <v>2.7453504532146938E-2</v>
      </c>
      <c r="O91" s="1">
        <f t="shared" si="136"/>
        <v>281.51477241139258</v>
      </c>
      <c r="P91" s="1">
        <f t="shared" si="130"/>
        <v>5.4092274142333281</v>
      </c>
      <c r="Q91" s="1">
        <f t="shared" si="137"/>
        <v>4001.5092132914046</v>
      </c>
      <c r="R91" s="1">
        <f t="shared" si="131"/>
        <v>3.2868868793530033</v>
      </c>
      <c r="S91" s="1"/>
    </row>
    <row r="92" spans="3:20">
      <c r="C92" s="103">
        <v>86</v>
      </c>
      <c r="D92">
        <v>28</v>
      </c>
      <c r="E92" s="103">
        <f t="shared" si="168"/>
        <v>528</v>
      </c>
      <c r="F92" s="102" t="s">
        <v>24</v>
      </c>
      <c r="G92" s="1">
        <f t="shared" si="106"/>
        <v>6.6504366150376129</v>
      </c>
      <c r="H92" s="1">
        <f t="shared" ref="H92" si="184">2*PI()*I92/($B$13+3*$B$14)</f>
        <v>6.6504366150376129</v>
      </c>
      <c r="I92" s="1">
        <f t="shared" ref="I92" si="185">I91+G92/2</f>
        <v>279.43076330467807</v>
      </c>
      <c r="J92" s="1">
        <f t="shared" si="139"/>
        <v>3.3252183075188064</v>
      </c>
      <c r="K92" s="1">
        <f t="shared" si="0"/>
        <v>4000</v>
      </c>
      <c r="L92" s="1">
        <f t="shared" si="135"/>
        <v>22.5</v>
      </c>
      <c r="M92" s="1">
        <f t="shared" si="51"/>
        <v>-1.5919039813178453</v>
      </c>
      <c r="N92" s="2">
        <f t="shared" si="143"/>
        <v>2.7783965849602701E-2</v>
      </c>
      <c r="O92" s="1">
        <f t="shared" si="136"/>
        <v>284.90513559685115</v>
      </c>
      <c r="P92" s="1">
        <f t="shared" si="130"/>
        <v>5.4743722921730864</v>
      </c>
      <c r="Q92" s="1">
        <f t="shared" si="137"/>
        <v>4001.5457769280092</v>
      </c>
      <c r="R92" s="1">
        <f t="shared" si="131"/>
        <v>3.3265021695356585</v>
      </c>
      <c r="S92" s="1">
        <f t="shared" ref="S92" si="186">2*PI()*O92/($B$13+3*$B$14)</f>
        <v>6.7807263709172076</v>
      </c>
      <c r="T92" s="1">
        <f t="shared" ref="T92" si="187">O93-O91</f>
        <v>6.7807263709171934</v>
      </c>
    </row>
    <row r="93" spans="3:20">
      <c r="C93" s="103">
        <v>87</v>
      </c>
      <c r="D93">
        <v>28</v>
      </c>
      <c r="E93" s="103">
        <f t="shared" si="168"/>
        <v>528</v>
      </c>
      <c r="F93" s="102" t="s">
        <v>25</v>
      </c>
      <c r="G93" s="1"/>
      <c r="H93" s="1"/>
      <c r="I93" s="1">
        <f t="shared" ref="I93" si="188">I91+G92</f>
        <v>282.75598161219688</v>
      </c>
      <c r="J93" s="1">
        <f t="shared" si="139"/>
        <v>3.3647883128463949</v>
      </c>
      <c r="K93" s="1">
        <f t="shared" si="0"/>
        <v>4000</v>
      </c>
      <c r="L93" s="1">
        <f t="shared" si="135"/>
        <v>22.5</v>
      </c>
      <c r="M93" s="1">
        <f t="shared" si="51"/>
        <v>-1.610837672330564</v>
      </c>
      <c r="N93" s="2">
        <f t="shared" si="143"/>
        <v>2.8114421097329902E-2</v>
      </c>
      <c r="O93" s="1">
        <f t="shared" si="136"/>
        <v>288.29549878230978</v>
      </c>
      <c r="P93" s="1">
        <f t="shared" si="130"/>
        <v>5.5395171701129016</v>
      </c>
      <c r="Q93" s="1">
        <f t="shared" si="137"/>
        <v>4001.582777936344</v>
      </c>
      <c r="R93" s="1">
        <f t="shared" si="131"/>
        <v>3.3661185500682937</v>
      </c>
      <c r="S93" s="1"/>
    </row>
    <row r="94" spans="3:20">
      <c r="C94" s="103">
        <v>88</v>
      </c>
      <c r="D94">
        <v>29</v>
      </c>
      <c r="E94" s="103">
        <f t="shared" si="168"/>
        <v>528</v>
      </c>
      <c r="F94" s="102" t="s">
        <v>19</v>
      </c>
      <c r="G94" s="1"/>
      <c r="H94" s="1"/>
      <c r="I94" s="1">
        <f t="shared" ref="I94" si="189">I93</f>
        <v>282.75598161219688</v>
      </c>
      <c r="J94" s="1">
        <f t="shared" si="139"/>
        <v>3.3647883128463949</v>
      </c>
      <c r="K94" s="1">
        <f t="shared" si="0"/>
        <v>4000</v>
      </c>
      <c r="L94" s="1">
        <f t="shared" si="135"/>
        <v>22.5</v>
      </c>
      <c r="M94" s="1">
        <f t="shared" si="148"/>
        <v>1.610837672330564</v>
      </c>
      <c r="N94" s="2">
        <f t="shared" si="143"/>
        <v>2.8114421097329902E-2</v>
      </c>
      <c r="O94" s="1">
        <f t="shared" si="136"/>
        <v>288.29549878230978</v>
      </c>
      <c r="P94" s="1">
        <f t="shared" si="130"/>
        <v>5.5395171701129016</v>
      </c>
      <c r="Q94" s="1">
        <f t="shared" si="137"/>
        <v>4001.582777936344</v>
      </c>
      <c r="R94" s="1">
        <f t="shared" si="131"/>
        <v>3.3661185500682937</v>
      </c>
      <c r="S94" s="1"/>
    </row>
    <row r="95" spans="3:20">
      <c r="C95" s="103">
        <v>89</v>
      </c>
      <c r="D95">
        <v>29</v>
      </c>
      <c r="E95" s="103">
        <f t="shared" si="168"/>
        <v>528</v>
      </c>
      <c r="F95" s="102" t="s">
        <v>21</v>
      </c>
      <c r="G95" s="1">
        <f t="shared" si="113"/>
        <v>6.8106228480634217</v>
      </c>
      <c r="H95" s="1">
        <f t="shared" ref="H95" si="190">2*PI()*I95/($B$13+3*$B$14)</f>
        <v>6.8106228480634226</v>
      </c>
      <c r="I95" s="1">
        <f t="shared" ref="I95" si="191">I94+G95/2</f>
        <v>286.16129303622859</v>
      </c>
      <c r="J95" s="1">
        <f t="shared" si="139"/>
        <v>3.4053114240317113</v>
      </c>
      <c r="K95" s="1">
        <f t="shared" si="0"/>
        <v>4000</v>
      </c>
      <c r="L95" s="1">
        <f t="shared" si="135"/>
        <v>22.5</v>
      </c>
      <c r="M95" s="1">
        <f t="shared" si="148"/>
        <v>1.6302270463455379</v>
      </c>
      <c r="N95" s="2">
        <f t="shared" si="143"/>
        <v>2.8452829513791827E-2</v>
      </c>
      <c r="O95" s="1">
        <f t="shared" si="136"/>
        <v>291.76752420119828</v>
      </c>
      <c r="P95" s="1">
        <f t="shared" si="130"/>
        <v>5.6062311649696994</v>
      </c>
      <c r="Q95" s="1">
        <f t="shared" si="137"/>
        <v>4001.6211234603534</v>
      </c>
      <c r="R95" s="1">
        <f t="shared" si="131"/>
        <v>3.4066902970768336</v>
      </c>
      <c r="S95" s="1">
        <f t="shared" ref="S95" si="192">2*PI()*O95/($B$13+3*$B$14)</f>
        <v>6.9440508377770209</v>
      </c>
      <c r="T95" s="1">
        <f t="shared" ref="T95" si="193">O96-O94</f>
        <v>6.9440508377770129</v>
      </c>
    </row>
    <row r="96" spans="3:20">
      <c r="C96" s="103">
        <v>90</v>
      </c>
      <c r="D96">
        <v>29</v>
      </c>
      <c r="E96" s="103">
        <f t="shared" si="168"/>
        <v>528</v>
      </c>
      <c r="F96" s="102" t="s">
        <v>22</v>
      </c>
      <c r="G96" s="1"/>
      <c r="H96" s="1"/>
      <c r="I96" s="1">
        <f t="shared" ref="I96" si="194">I94+G95</f>
        <v>289.56660446026029</v>
      </c>
      <c r="J96" s="1">
        <f t="shared" si="139"/>
        <v>3.4458345352170272</v>
      </c>
      <c r="K96" s="1">
        <f t="shared" si="0"/>
        <v>4000</v>
      </c>
      <c r="L96" s="1">
        <f t="shared" si="135"/>
        <v>22.5</v>
      </c>
      <c r="M96" s="1">
        <f t="shared" si="148"/>
        <v>1.6496160468788887</v>
      </c>
      <c r="N96" s="2">
        <f t="shared" si="143"/>
        <v>2.879123141176974E-2</v>
      </c>
      <c r="O96" s="1">
        <f t="shared" si="136"/>
        <v>295.23954962008679</v>
      </c>
      <c r="P96" s="1">
        <f t="shared" si="130"/>
        <v>5.6729451598264973</v>
      </c>
      <c r="Q96" s="1">
        <f t="shared" si="137"/>
        <v>4001.6599276535958</v>
      </c>
      <c r="R96" s="1">
        <f t="shared" si="131"/>
        <v>3.4472632151000075</v>
      </c>
      <c r="S96" s="1"/>
    </row>
    <row r="97" spans="1:22">
      <c r="C97" s="103">
        <v>91</v>
      </c>
      <c r="D97">
        <v>30</v>
      </c>
      <c r="E97" s="103">
        <f t="shared" si="168"/>
        <v>528</v>
      </c>
      <c r="F97" s="102" t="s">
        <v>23</v>
      </c>
      <c r="G97" s="1"/>
      <c r="H97" s="1"/>
      <c r="I97" s="1">
        <f t="shared" ref="I97" si="195">I96</f>
        <v>289.56660446026029</v>
      </c>
      <c r="J97" s="1">
        <f t="shared" si="139"/>
        <v>3.4458345352170272</v>
      </c>
      <c r="K97" s="1">
        <f t="shared" si="0"/>
        <v>4000</v>
      </c>
      <c r="L97" s="1">
        <f t="shared" si="135"/>
        <v>22.5</v>
      </c>
      <c r="M97" s="1">
        <f t="shared" si="64"/>
        <v>-1.6496160468788887</v>
      </c>
      <c r="N97" s="2">
        <f t="shared" si="143"/>
        <v>2.879123141176974E-2</v>
      </c>
      <c r="O97" s="1">
        <f t="shared" si="136"/>
        <v>295.23954962008679</v>
      </c>
      <c r="P97" s="1">
        <f t="shared" si="130"/>
        <v>5.6729451598264973</v>
      </c>
      <c r="Q97" s="1">
        <f t="shared" si="137"/>
        <v>4001.6599276535958</v>
      </c>
      <c r="R97" s="1">
        <f t="shared" si="131"/>
        <v>3.4472632151000075</v>
      </c>
      <c r="S97" s="1"/>
    </row>
    <row r="98" spans="1:22">
      <c r="C98" s="103">
        <v>92</v>
      </c>
      <c r="D98">
        <v>30</v>
      </c>
      <c r="E98" s="103">
        <f t="shared" si="168"/>
        <v>528</v>
      </c>
      <c r="F98" s="102" t="s">
        <v>24</v>
      </c>
      <c r="G98" s="1">
        <f t="shared" si="120"/>
        <v>6.9746674186295037</v>
      </c>
      <c r="H98" s="1">
        <f t="shared" ref="H98" si="196">2*PI()*I98/($B$13+3*$B$14)</f>
        <v>6.9746674186295028</v>
      </c>
      <c r="I98" s="1">
        <f t="shared" ref="I98" si="197">I97+G98/2</f>
        <v>293.05393816957502</v>
      </c>
      <c r="J98" s="1">
        <f t="shared" si="139"/>
        <v>3.4873337093147514</v>
      </c>
      <c r="K98" s="1">
        <f t="shared" si="0"/>
        <v>4000</v>
      </c>
      <c r="L98" s="1">
        <f t="shared" si="135"/>
        <v>22.5</v>
      </c>
      <c r="M98" s="1">
        <f t="shared" si="64"/>
        <v>-1.6694716702947543</v>
      </c>
      <c r="N98" s="2">
        <f t="shared" si="143"/>
        <v>2.9137777415412673E-2</v>
      </c>
      <c r="O98" s="1">
        <f t="shared" si="136"/>
        <v>298.79520423582591</v>
      </c>
      <c r="P98" s="1">
        <f t="shared" si="130"/>
        <v>5.741266066250887</v>
      </c>
      <c r="Q98" s="1">
        <f t="shared" si="137"/>
        <v>4001.7001418669552</v>
      </c>
      <c r="R98" s="1">
        <f t="shared" si="131"/>
        <v>3.4888146239131128</v>
      </c>
      <c r="S98" s="1">
        <f t="shared" ref="S98" si="198">2*PI()*O98/($B$13+3*$B$14)</f>
        <v>7.111309231478276</v>
      </c>
      <c r="T98" s="1">
        <f t="shared" ref="T98" si="199">O99-O97</f>
        <v>7.1113092314782875</v>
      </c>
    </row>
    <row r="99" spans="1:22">
      <c r="C99" s="103">
        <v>93</v>
      </c>
      <c r="D99">
        <v>30</v>
      </c>
      <c r="E99" s="103">
        <f t="shared" si="168"/>
        <v>528</v>
      </c>
      <c r="F99" s="102" t="s">
        <v>25</v>
      </c>
      <c r="G99" s="1"/>
      <c r="H99" s="1"/>
      <c r="I99" s="1">
        <f t="shared" ref="I99" si="200">I97+G98</f>
        <v>296.5412718788898</v>
      </c>
      <c r="J99" s="1">
        <f t="shared" si="139"/>
        <v>3.528832883412476</v>
      </c>
      <c r="K99" s="1">
        <f t="shared" si="0"/>
        <v>4000</v>
      </c>
      <c r="L99" s="1">
        <f t="shared" si="135"/>
        <v>22.5</v>
      </c>
      <c r="M99" s="1">
        <f t="shared" si="64"/>
        <v>-1.689326892617715</v>
      </c>
      <c r="N99" s="2">
        <f t="shared" si="143"/>
        <v>2.9484316418663815E-2</v>
      </c>
      <c r="O99" s="1">
        <f t="shared" si="136"/>
        <v>302.35085885156508</v>
      </c>
      <c r="P99" s="1">
        <f t="shared" si="130"/>
        <v>5.8095869726752767</v>
      </c>
      <c r="Q99" s="1">
        <f t="shared" si="137"/>
        <v>4001.7408370827966</v>
      </c>
      <c r="R99" s="1">
        <f t="shared" si="131"/>
        <v>3.5303672903711996</v>
      </c>
      <c r="S99" s="1"/>
    </row>
    <row r="100" spans="1:22">
      <c r="C100" s="103">
        <v>94</v>
      </c>
      <c r="D100">
        <v>31</v>
      </c>
      <c r="E100" s="103">
        <f t="shared" si="168"/>
        <v>528</v>
      </c>
      <c r="F100" s="102" t="s">
        <v>19</v>
      </c>
      <c r="G100" s="1"/>
      <c r="H100" s="1"/>
      <c r="I100" s="1">
        <f t="shared" ref="I100" si="201">I99</f>
        <v>296.5412718788898</v>
      </c>
      <c r="J100" s="1">
        <f t="shared" si="139"/>
        <v>3.528832883412476</v>
      </c>
      <c r="K100" s="1">
        <f t="shared" si="0"/>
        <v>4000</v>
      </c>
      <c r="L100" s="1">
        <f t="shared" si="135"/>
        <v>22.5</v>
      </c>
      <c r="M100" s="1">
        <f t="shared" si="148"/>
        <v>1.689326892617715</v>
      </c>
      <c r="N100" s="2">
        <f t="shared" si="143"/>
        <v>2.9484316418663815E-2</v>
      </c>
      <c r="O100" s="1">
        <f t="shared" si="136"/>
        <v>302.35085885156508</v>
      </c>
      <c r="P100" s="1">
        <f t="shared" si="130"/>
        <v>5.8095869726752767</v>
      </c>
      <c r="Q100" s="1">
        <f t="shared" si="137"/>
        <v>4001.7408370827966</v>
      </c>
      <c r="R100" s="1">
        <f t="shared" si="131"/>
        <v>3.5303672903711996</v>
      </c>
      <c r="S100" s="1"/>
    </row>
    <row r="101" spans="1:22">
      <c r="C101" s="103">
        <v>95</v>
      </c>
      <c r="D101">
        <v>31</v>
      </c>
      <c r="E101" s="103">
        <f t="shared" si="168"/>
        <v>528</v>
      </c>
      <c r="F101" s="102" t="s">
        <v>21</v>
      </c>
      <c r="G101" s="1">
        <f t="shared" si="127"/>
        <v>7.1426632608681686</v>
      </c>
      <c r="H101" s="1">
        <f t="shared" ref="H101" si="202">2*PI()*I101/($B$13+3*$B$14)</f>
        <v>7.1426632608681686</v>
      </c>
      <c r="I101" s="1">
        <f t="shared" ref="I101" si="203">I100+G101/2</f>
        <v>300.11260350932389</v>
      </c>
      <c r="J101" s="1">
        <f t="shared" si="139"/>
        <v>3.5713316304340843</v>
      </c>
      <c r="K101" s="1">
        <f t="shared" si="0"/>
        <v>4000</v>
      </c>
      <c r="L101" s="1">
        <f t="shared" si="135"/>
        <v>22.5</v>
      </c>
      <c r="M101" s="1">
        <f t="shared" si="148"/>
        <v>1.7096599385505553</v>
      </c>
      <c r="N101" s="2">
        <f t="shared" si="143"/>
        <v>2.9839195017151123E-2</v>
      </c>
      <c r="O101" s="1">
        <f t="shared" si="136"/>
        <v>305.99215700498536</v>
      </c>
      <c r="P101" s="1">
        <f t="shared" si="130"/>
        <v>5.8795534956614688</v>
      </c>
      <c r="Q101" s="1">
        <f t="shared" si="137"/>
        <v>4001.7830110122509</v>
      </c>
      <c r="R101" s="1">
        <f t="shared" si="131"/>
        <v>3.5729221372622195</v>
      </c>
      <c r="S101" s="1">
        <f t="shared" ref="S101" si="204">2*PI()*O101/($B$13+3*$B$14)</f>
        <v>7.2825963068405795</v>
      </c>
      <c r="T101" s="1">
        <f t="shared" ref="T101" si="205">O102-O100</f>
        <v>7.2825963068405599</v>
      </c>
    </row>
    <row r="102" spans="1:22">
      <c r="C102" s="103">
        <v>96</v>
      </c>
      <c r="D102">
        <v>31</v>
      </c>
      <c r="E102" s="103">
        <f t="shared" si="168"/>
        <v>528</v>
      </c>
      <c r="F102" s="102" t="s">
        <v>22</v>
      </c>
      <c r="G102" s="1"/>
      <c r="H102" s="1"/>
      <c r="I102" s="1">
        <f t="shared" ref="I102" si="206">I100+G101</f>
        <v>303.68393513975798</v>
      </c>
      <c r="J102" s="1">
        <f t="shared" si="139"/>
        <v>3.6138303774556926</v>
      </c>
      <c r="K102" s="1">
        <f t="shared" si="0"/>
        <v>4000</v>
      </c>
      <c r="L102" s="1">
        <f t="shared" si="135"/>
        <v>22.5</v>
      </c>
      <c r="M102" s="1">
        <f t="shared" si="148"/>
        <v>1.7299925537395782</v>
      </c>
      <c r="N102" s="2">
        <f t="shared" si="143"/>
        <v>3.0194066097740578E-2</v>
      </c>
      <c r="O102" s="1">
        <f t="shared" si="136"/>
        <v>309.63345515840564</v>
      </c>
      <c r="P102" s="1">
        <f t="shared" si="130"/>
        <v>5.9495200186476609</v>
      </c>
      <c r="Q102" s="1">
        <f t="shared" si="137"/>
        <v>4001.8256893634239</v>
      </c>
      <c r="R102" s="1">
        <f t="shared" si="131"/>
        <v>3.61547833483522</v>
      </c>
      <c r="S102" s="1"/>
    </row>
    <row r="103" spans="1:22">
      <c r="C103" s="103">
        <v>97</v>
      </c>
      <c r="D103">
        <v>32</v>
      </c>
      <c r="E103" s="103">
        <f t="shared" si="168"/>
        <v>528</v>
      </c>
      <c r="F103" s="102" t="s">
        <v>23</v>
      </c>
      <c r="G103" s="1"/>
      <c r="H103" s="1"/>
      <c r="I103" s="1">
        <f t="shared" ref="I103" si="207">I102</f>
        <v>303.68393513975798</v>
      </c>
      <c r="J103" s="1">
        <f t="shared" si="139"/>
        <v>3.6138303774556926</v>
      </c>
      <c r="K103" s="1">
        <f t="shared" si="0"/>
        <v>4000</v>
      </c>
      <c r="L103" s="1">
        <f t="shared" si="135"/>
        <v>22.5</v>
      </c>
      <c r="M103" s="1">
        <f t="shared" ref="M103:M105" si="208">-N103*180/PI()</f>
        <v>-1.7299925537395782</v>
      </c>
      <c r="N103" s="2">
        <f t="shared" si="143"/>
        <v>3.0194066097740578E-2</v>
      </c>
      <c r="O103" s="1">
        <f t="shared" si="136"/>
        <v>309.63345515840564</v>
      </c>
      <c r="P103" s="1">
        <f t="shared" si="130"/>
        <v>5.9495200186476609</v>
      </c>
      <c r="Q103" s="1">
        <f t="shared" si="137"/>
        <v>4001.8256893634239</v>
      </c>
      <c r="R103" s="1">
        <f t="shared" si="131"/>
        <v>3.61547833483522</v>
      </c>
      <c r="S103" s="1"/>
    </row>
    <row r="104" spans="1:22">
      <c r="C104" s="103">
        <v>98</v>
      </c>
      <c r="D104">
        <v>32</v>
      </c>
      <c r="E104" s="103">
        <f t="shared" si="168"/>
        <v>528</v>
      </c>
      <c r="F104" s="102" t="s">
        <v>24</v>
      </c>
      <c r="G104" s="1">
        <f t="shared" si="140"/>
        <v>7.3147055473765779</v>
      </c>
      <c r="H104" s="1">
        <f t="shared" ref="H104" si="209">2*PI()*I104/($B$13+3*$B$14)</f>
        <v>7.3147055473765779</v>
      </c>
      <c r="I104" s="1">
        <f t="shared" ref="I104" si="210">I103+G104/2</f>
        <v>307.34128791344625</v>
      </c>
      <c r="J104" s="1">
        <f t="shared" si="139"/>
        <v>3.6573527736882889</v>
      </c>
      <c r="K104" s="1">
        <f t="shared" si="0"/>
        <v>4000</v>
      </c>
      <c r="L104" s="1">
        <f t="shared" si="135"/>
        <v>22.5</v>
      </c>
      <c r="M104" s="1">
        <f t="shared" si="208"/>
        <v>-1.7508144601997779</v>
      </c>
      <c r="N104" s="2">
        <f t="shared" si="143"/>
        <v>3.0557476922013341E-2</v>
      </c>
      <c r="O104" s="1">
        <f t="shared" si="136"/>
        <v>313.3624597089069</v>
      </c>
      <c r="P104" s="1">
        <f t="shared" si="130"/>
        <v>6.0211717954606456</v>
      </c>
      <c r="Q104" s="1">
        <f t="shared" si="137"/>
        <v>4001.8699184657848</v>
      </c>
      <c r="R104" s="1">
        <f t="shared" si="131"/>
        <v>3.6590609820467499</v>
      </c>
      <c r="S104" s="1">
        <f t="shared" ref="S104" si="211">2*PI()*O104/($B$13+3*$B$14)</f>
        <v>7.4580091010024958</v>
      </c>
      <c r="T104" s="1">
        <f>O105-O103</f>
        <v>7.458009101002574</v>
      </c>
      <c r="U104">
        <f t="shared" ref="U104" si="212">SUM(S83:S104)/8</f>
        <v>6.8721110676812813</v>
      </c>
    </row>
    <row r="105" spans="1:22">
      <c r="C105" s="103">
        <v>99</v>
      </c>
      <c r="D105">
        <v>32</v>
      </c>
      <c r="E105" s="103">
        <f t="shared" si="168"/>
        <v>528</v>
      </c>
      <c r="F105" s="102" t="s">
        <v>25</v>
      </c>
      <c r="G105" s="1"/>
      <c r="H105" s="1"/>
      <c r="I105" s="1">
        <f>I103+G104</f>
        <v>310.99864068713458</v>
      </c>
      <c r="J105" s="1">
        <f t="shared" si="139"/>
        <v>3.7008751699208853</v>
      </c>
      <c r="K105" s="1">
        <f t="shared" si="0"/>
        <v>4000</v>
      </c>
      <c r="L105" s="1">
        <f t="shared" si="135"/>
        <v>22.5</v>
      </c>
      <c r="M105" s="1">
        <f t="shared" si="208"/>
        <v>-1.7716359040751599</v>
      </c>
      <c r="N105" s="2">
        <f t="shared" si="143"/>
        <v>3.0920879672657966E-2</v>
      </c>
      <c r="O105" s="1">
        <f t="shared" si="136"/>
        <v>317.09146425940821</v>
      </c>
      <c r="P105" s="1">
        <f t="shared" si="130"/>
        <v>6.0928235722736304</v>
      </c>
      <c r="Q105" s="1">
        <f t="shared" si="137"/>
        <v>4001.9146765477531</v>
      </c>
      <c r="R105" s="1">
        <f t="shared" si="131"/>
        <v>3.7026450798574371</v>
      </c>
      <c r="S105" s="1"/>
    </row>
    <row r="106" spans="1:22">
      <c r="A106" s="1"/>
      <c r="C106" s="103"/>
      <c r="E106" s="103"/>
      <c r="F106" s="103" t="s">
        <v>26</v>
      </c>
      <c r="G106">
        <f>SUM(G11:G105)/144</f>
        <v>1.4699235725186517</v>
      </c>
      <c r="H106" s="1">
        <f>SUM(H11:H105)/144</f>
        <v>1.4699235725186517</v>
      </c>
      <c r="I106" s="1">
        <f>B10</f>
        <v>1810</v>
      </c>
      <c r="J106" s="1"/>
      <c r="K106" s="1">
        <f t="shared" ref="K106" si="213">$B$11</f>
        <v>4000</v>
      </c>
      <c r="L106" s="1"/>
      <c r="M106" s="1" t="e">
        <f>N106*180/PI()</f>
        <v>#REF!</v>
      </c>
      <c r="N106" s="2" t="e">
        <f>(#REF!+N11)/2</f>
        <v>#REF!</v>
      </c>
      <c r="O106" s="1">
        <f>I106</f>
        <v>1810</v>
      </c>
      <c r="P106" s="1"/>
      <c r="Q106" s="1"/>
      <c r="R106" s="1"/>
      <c r="S106" s="1"/>
      <c r="U106">
        <f>SUM(U10:U105)/18</f>
        <v>1.498721077782001</v>
      </c>
      <c r="V106">
        <f>(G106+U106)/2</f>
        <v>1.4843223251503264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34"/>
  <sheetViews>
    <sheetView topLeftCell="HZ83" zoomScale="200" zoomScaleNormal="200" zoomScalePageLayoutView="200" workbookViewId="0">
      <selection activeCell="O56" sqref="O56"/>
    </sheetView>
  </sheetViews>
  <sheetFormatPr baseColWidth="10" defaultRowHeight="13" x14ac:dyDescent="0"/>
  <sheetData>
    <row r="1" spans="1:220">
      <c r="A1" t="e">
        <f>2*PI()/alpha!$E$8</f>
        <v>#DIV/0!</v>
      </c>
      <c r="B1" t="s">
        <v>59</v>
      </c>
      <c r="C1" t="s">
        <v>60</v>
      </c>
      <c r="D1" t="e">
        <f>2*PI()/alpha!$E$8</f>
        <v>#DIV/0!</v>
      </c>
      <c r="E1" t="s">
        <v>53</v>
      </c>
      <c r="F1" t="s">
        <v>54</v>
      </c>
      <c r="G1">
        <f>2*PI()/alpha!$E$9</f>
        <v>0.1308996938995747</v>
      </c>
      <c r="H1" t="s">
        <v>55</v>
      </c>
      <c r="I1" t="s">
        <v>56</v>
      </c>
      <c r="J1">
        <f>2*PI()/alpha!$E$10</f>
        <v>0.1308996938995747</v>
      </c>
      <c r="K1" t="s">
        <v>55</v>
      </c>
      <c r="L1" t="s">
        <v>56</v>
      </c>
      <c r="M1">
        <f>2*2*PI()/alpha!$E$11</f>
        <v>0.26179938779914941</v>
      </c>
      <c r="N1" t="s">
        <v>55</v>
      </c>
      <c r="O1" t="s">
        <v>56</v>
      </c>
      <c r="P1">
        <f>2*PI()/alpha!$E$11</f>
        <v>0.1308996938995747</v>
      </c>
      <c r="Q1" t="s">
        <v>57</v>
      </c>
      <c r="R1" t="s">
        <v>58</v>
      </c>
      <c r="S1">
        <f>2*PI()/alpha!$E$12</f>
        <v>0.1308996938995747</v>
      </c>
      <c r="T1" t="s">
        <v>55</v>
      </c>
      <c r="U1" t="s">
        <v>56</v>
      </c>
      <c r="V1">
        <f>2*PI()/alpha!$E$13</f>
        <v>0.1308996938995747</v>
      </c>
      <c r="W1" t="s">
        <v>55</v>
      </c>
      <c r="X1" t="s">
        <v>56</v>
      </c>
      <c r="Y1">
        <f>2*2*PI()/alpha!$E$14</f>
        <v>0.26179938779914941</v>
      </c>
      <c r="Z1" t="s">
        <v>55</v>
      </c>
      <c r="AA1" t="s">
        <v>56</v>
      </c>
      <c r="AB1">
        <f>2*2*PI()/alpha!$E$14</f>
        <v>0.26179938779914941</v>
      </c>
      <c r="AC1" t="s">
        <v>57</v>
      </c>
      <c r="AD1" t="s">
        <v>58</v>
      </c>
      <c r="AE1">
        <f>2*PI()/alpha!$E$15</f>
        <v>0.1308996938995747</v>
      </c>
      <c r="AF1" t="s">
        <v>55</v>
      </c>
      <c r="AG1" t="s">
        <v>56</v>
      </c>
      <c r="AH1">
        <f>2*PI()/alpha!$E$16</f>
        <v>0.1308996938995747</v>
      </c>
      <c r="AI1" t="s">
        <v>55</v>
      </c>
      <c r="AJ1" t="s">
        <v>56</v>
      </c>
      <c r="AK1">
        <f>2*2*PI()/alpha!$E$17</f>
        <v>0.26179938779914941</v>
      </c>
      <c r="AL1" t="s">
        <v>55</v>
      </c>
      <c r="AM1" t="s">
        <v>56</v>
      </c>
      <c r="AN1">
        <f>2*2*PI()/alpha!$E$17</f>
        <v>0.26179938779914941</v>
      </c>
      <c r="AO1" t="s">
        <v>57</v>
      </c>
      <c r="AP1" t="s">
        <v>58</v>
      </c>
      <c r="AQ1">
        <f>2*PI()/alpha!$E$18</f>
        <v>0.1308996938995747</v>
      </c>
      <c r="AR1" t="s">
        <v>55</v>
      </c>
      <c r="AS1" t="s">
        <v>56</v>
      </c>
      <c r="AT1">
        <f>2*PI()/alpha!$E$19</f>
        <v>0.1308996938995747</v>
      </c>
      <c r="AU1" t="s">
        <v>55</v>
      </c>
      <c r="AV1" t="s">
        <v>56</v>
      </c>
      <c r="AW1">
        <f>2*2*PI()/alpha!$E$20</f>
        <v>0.26179938779914941</v>
      </c>
      <c r="AX1" t="s">
        <v>55</v>
      </c>
      <c r="AY1" t="s">
        <v>56</v>
      </c>
      <c r="AZ1">
        <f>2*2*PI()/alpha!$E$20</f>
        <v>0.26179938779914941</v>
      </c>
      <c r="BA1" t="s">
        <v>57</v>
      </c>
      <c r="BB1" t="s">
        <v>58</v>
      </c>
      <c r="BC1">
        <f>2*PI()/alpha!$E$21</f>
        <v>0.1308996938995747</v>
      </c>
      <c r="BD1" t="s">
        <v>55</v>
      </c>
      <c r="BE1" t="s">
        <v>56</v>
      </c>
      <c r="BF1">
        <f>2*PI()/alpha!$E$22</f>
        <v>0.1308996938995747</v>
      </c>
      <c r="BG1" t="s">
        <v>55</v>
      </c>
      <c r="BH1" t="s">
        <v>56</v>
      </c>
      <c r="BI1">
        <f>2*2*PI()/alpha!$E$23</f>
        <v>0.26179938779914941</v>
      </c>
      <c r="BJ1" t="s">
        <v>55</v>
      </c>
      <c r="BK1" t="s">
        <v>56</v>
      </c>
      <c r="BL1">
        <f>2*2*PI()/alpha!$E$23</f>
        <v>0.26179938779914941</v>
      </c>
      <c r="BM1" t="s">
        <v>57</v>
      </c>
      <c r="BN1" t="s">
        <v>58</v>
      </c>
      <c r="BO1">
        <f>2*PI()/alpha!$E$24</f>
        <v>0.1308996938995747</v>
      </c>
      <c r="BP1" t="s">
        <v>55</v>
      </c>
      <c r="BQ1" t="s">
        <v>56</v>
      </c>
      <c r="BR1">
        <f>2*PI()/alpha!$E$25</f>
        <v>0.1308996938995747</v>
      </c>
      <c r="BS1" t="s">
        <v>55</v>
      </c>
      <c r="BT1" t="s">
        <v>56</v>
      </c>
      <c r="BU1">
        <f>2*2*PI()/alpha!$E$26</f>
        <v>0.26179938779914941</v>
      </c>
      <c r="BV1" t="s">
        <v>55</v>
      </c>
      <c r="BW1" t="s">
        <v>56</v>
      </c>
      <c r="BX1">
        <f>2*2*PI()/alpha!$E$26</f>
        <v>0.26179938779914941</v>
      </c>
      <c r="BY1" t="s">
        <v>57</v>
      </c>
      <c r="BZ1" t="s">
        <v>58</v>
      </c>
      <c r="CA1">
        <f>2*PI()/alpha!$E$27</f>
        <v>0.1308996938995747</v>
      </c>
      <c r="CB1" t="s">
        <v>55</v>
      </c>
      <c r="CC1" t="s">
        <v>56</v>
      </c>
      <c r="CD1">
        <f>2*PI()/alpha!$E$28</f>
        <v>0.1308996938995747</v>
      </c>
      <c r="CE1" t="s">
        <v>55</v>
      </c>
      <c r="CF1" t="s">
        <v>56</v>
      </c>
      <c r="CG1">
        <f>2*2*PI()/alpha!$E$29</f>
        <v>0.26179938779914941</v>
      </c>
      <c r="CH1" t="s">
        <v>55</v>
      </c>
      <c r="CI1" t="s">
        <v>56</v>
      </c>
      <c r="CJ1">
        <f>2*2*PI()/alpha!$E$29</f>
        <v>0.26179938779914941</v>
      </c>
      <c r="CK1" t="s">
        <v>57</v>
      </c>
      <c r="CL1" t="s">
        <v>58</v>
      </c>
      <c r="CM1">
        <f>2*PI()/alpha!$E$30</f>
        <v>0.1308996938995747</v>
      </c>
      <c r="CN1" t="s">
        <v>55</v>
      </c>
      <c r="CO1" t="s">
        <v>56</v>
      </c>
      <c r="CP1">
        <f>2*PI()/alpha!$E$31</f>
        <v>0.1308996938995747</v>
      </c>
      <c r="CQ1" t="s">
        <v>55</v>
      </c>
      <c r="CR1" t="s">
        <v>56</v>
      </c>
      <c r="CS1">
        <f>2*2*PI()/alpha!$E$32</f>
        <v>0.26179938779914941</v>
      </c>
      <c r="CT1" t="s">
        <v>55</v>
      </c>
      <c r="CU1" t="s">
        <v>56</v>
      </c>
      <c r="CV1">
        <f>2*2*PI()/alpha!$E$32</f>
        <v>0.26179938779914941</v>
      </c>
      <c r="CW1" t="s">
        <v>57</v>
      </c>
      <c r="CX1" t="s">
        <v>58</v>
      </c>
      <c r="CY1">
        <f>2*PI()/alpha!$E$33</f>
        <v>0.1308996938995747</v>
      </c>
      <c r="CZ1" t="s">
        <v>55</v>
      </c>
      <c r="DA1" t="s">
        <v>56</v>
      </c>
      <c r="DB1">
        <f>2*PI()/alpha!$E$34</f>
        <v>0.1308996938995747</v>
      </c>
      <c r="DC1" t="s">
        <v>55</v>
      </c>
      <c r="DD1" t="s">
        <v>56</v>
      </c>
      <c r="DE1">
        <f>2*2*PI()/alpha!$E$35</f>
        <v>0.26179938779914941</v>
      </c>
      <c r="DF1" t="s">
        <v>55</v>
      </c>
      <c r="DG1" t="s">
        <v>56</v>
      </c>
      <c r="DH1">
        <f>2*2*PI()/alpha!$E$35</f>
        <v>0.26179938779914941</v>
      </c>
      <c r="DI1" t="s">
        <v>57</v>
      </c>
      <c r="DJ1" t="s">
        <v>58</v>
      </c>
      <c r="DK1" t="e">
        <f>2*PI()/alpha!$E$36</f>
        <v>#DIV/0!</v>
      </c>
      <c r="DL1" t="s">
        <v>55</v>
      </c>
      <c r="DM1" t="s">
        <v>56</v>
      </c>
      <c r="DN1">
        <f>2*PI()/alpha!$E$40</f>
        <v>3.2724923474893676E-2</v>
      </c>
      <c r="DO1" t="s">
        <v>55</v>
      </c>
      <c r="DP1" t="s">
        <v>56</v>
      </c>
      <c r="DQ1">
        <f>2*2*PI()/alpha!$E$41</f>
        <v>6.5449846949787352E-2</v>
      </c>
      <c r="DR1" t="s">
        <v>55</v>
      </c>
      <c r="DS1" t="s">
        <v>56</v>
      </c>
      <c r="DT1">
        <f>2*2*PI()/alpha!$E$41</f>
        <v>6.5449846949787352E-2</v>
      </c>
      <c r="DU1" t="s">
        <v>57</v>
      </c>
      <c r="DV1" t="s">
        <v>58</v>
      </c>
      <c r="DW1">
        <f>2*PI()/alpha!$E$42</f>
        <v>3.2724923474893676E-2</v>
      </c>
      <c r="DX1" t="s">
        <v>55</v>
      </c>
      <c r="DY1" t="s">
        <v>56</v>
      </c>
      <c r="DZ1">
        <f>2*PI()/alpha!$E$43</f>
        <v>3.2724923474893676E-2</v>
      </c>
      <c r="EA1" t="s">
        <v>55</v>
      </c>
      <c r="EB1" t="s">
        <v>56</v>
      </c>
      <c r="EC1">
        <f>2*2*PI()/alpha!$E$44</f>
        <v>6.5449846949787352E-2</v>
      </c>
      <c r="ED1" t="s">
        <v>55</v>
      </c>
      <c r="EE1" t="s">
        <v>56</v>
      </c>
      <c r="EF1">
        <f>2*2*PI()/alpha!$E$44</f>
        <v>6.5449846949787352E-2</v>
      </c>
      <c r="EG1" t="s">
        <v>57</v>
      </c>
      <c r="EH1" t="s">
        <v>58</v>
      </c>
      <c r="EI1">
        <f>2*PI()/alpha!$E$45</f>
        <v>3.2724923474893676E-2</v>
      </c>
      <c r="EJ1" t="s">
        <v>55</v>
      </c>
      <c r="EK1" t="s">
        <v>56</v>
      </c>
      <c r="EL1">
        <f>2*PI()/alpha!$E$46</f>
        <v>3.2724923474893676E-2</v>
      </c>
      <c r="EM1" t="s">
        <v>55</v>
      </c>
      <c r="EN1" t="s">
        <v>56</v>
      </c>
      <c r="EO1">
        <f>2*2*PI()/alpha!$E$47</f>
        <v>6.5449846949787352E-2</v>
      </c>
      <c r="EP1" t="s">
        <v>55</v>
      </c>
      <c r="EQ1" t="s">
        <v>56</v>
      </c>
      <c r="ER1">
        <f>2*2*PI()/alpha!$E$47</f>
        <v>6.5449846949787352E-2</v>
      </c>
      <c r="ES1" t="s">
        <v>57</v>
      </c>
      <c r="ET1" t="s">
        <v>58</v>
      </c>
      <c r="EU1">
        <f>2*PI()/alpha!$E$48</f>
        <v>3.2724923474893676E-2</v>
      </c>
      <c r="EV1" t="s">
        <v>55</v>
      </c>
      <c r="EW1" t="s">
        <v>56</v>
      </c>
      <c r="EX1">
        <f>2*PI()/alpha!$E$49</f>
        <v>3.2724923474893676E-2</v>
      </c>
      <c r="EY1" t="s">
        <v>55</v>
      </c>
      <c r="EZ1" t="s">
        <v>56</v>
      </c>
      <c r="FA1" t="s">
        <v>61</v>
      </c>
      <c r="FB1" t="e">
        <f>2*PI()/alpha!#REF!</f>
        <v>#REF!</v>
      </c>
      <c r="FC1" t="s">
        <v>55</v>
      </c>
      <c r="FD1" t="s">
        <v>56</v>
      </c>
      <c r="FE1" t="e">
        <f>2*PI()/alpha!#REF!</f>
        <v>#REF!</v>
      </c>
      <c r="FF1" t="s">
        <v>55</v>
      </c>
      <c r="FG1" t="s">
        <v>56</v>
      </c>
      <c r="FH1" t="e">
        <f>2*2*PI()/alpha!#REF!</f>
        <v>#REF!</v>
      </c>
      <c r="FI1" t="s">
        <v>55</v>
      </c>
      <c r="FJ1" t="s">
        <v>56</v>
      </c>
      <c r="FK1" t="e">
        <f>2*2*PI()/alpha!#REF!</f>
        <v>#REF!</v>
      </c>
      <c r="FL1" t="s">
        <v>57</v>
      </c>
      <c r="FM1" t="s">
        <v>58</v>
      </c>
      <c r="FN1" t="e">
        <f>2*PI()/alpha!#REF!</f>
        <v>#REF!</v>
      </c>
      <c r="FO1" t="s">
        <v>55</v>
      </c>
      <c r="FP1" t="s">
        <v>56</v>
      </c>
      <c r="FQ1" t="e">
        <f>2*PI()/alpha!#REF!</f>
        <v>#REF!</v>
      </c>
      <c r="FR1" t="s">
        <v>55</v>
      </c>
      <c r="FS1" t="s">
        <v>56</v>
      </c>
      <c r="FT1" t="e">
        <f>2*2*PI()/alpha!#REF!</f>
        <v>#REF!</v>
      </c>
      <c r="FU1" t="s">
        <v>55</v>
      </c>
      <c r="FV1" t="s">
        <v>56</v>
      </c>
      <c r="FW1" t="e">
        <f>2*2*PI()/alpha!#REF!</f>
        <v>#REF!</v>
      </c>
      <c r="FX1" t="s">
        <v>57</v>
      </c>
      <c r="FY1" t="s">
        <v>58</v>
      </c>
      <c r="FZ1" t="e">
        <f>2*PI()/alpha!#REF!</f>
        <v>#REF!</v>
      </c>
      <c r="GA1" t="s">
        <v>55</v>
      </c>
      <c r="GB1" t="s">
        <v>56</v>
      </c>
      <c r="GC1" t="e">
        <f>2*PI()/alpha!#REF!</f>
        <v>#REF!</v>
      </c>
      <c r="GD1" t="s">
        <v>55</v>
      </c>
      <c r="GE1" t="s">
        <v>56</v>
      </c>
      <c r="GF1" t="e">
        <f>2*2*PI()/alpha!#REF!</f>
        <v>#REF!</v>
      </c>
      <c r="GG1" t="s">
        <v>55</v>
      </c>
      <c r="GH1" t="s">
        <v>56</v>
      </c>
      <c r="GI1" t="e">
        <f>2*2*PI()/alpha!#REF!</f>
        <v>#REF!</v>
      </c>
      <c r="GJ1" t="s">
        <v>57</v>
      </c>
      <c r="GK1" t="s">
        <v>58</v>
      </c>
      <c r="GL1" t="e">
        <f>2*PI()/alpha!#REF!</f>
        <v>#REF!</v>
      </c>
      <c r="GM1" t="s">
        <v>55</v>
      </c>
      <c r="GN1" t="s">
        <v>56</v>
      </c>
      <c r="GO1" t="e">
        <f>2*PI()/alpha!#REF!</f>
        <v>#REF!</v>
      </c>
      <c r="GP1" t="s">
        <v>55</v>
      </c>
      <c r="GQ1" t="s">
        <v>56</v>
      </c>
      <c r="GR1" t="e">
        <f>2*2*PI()/alpha!#REF!</f>
        <v>#REF!</v>
      </c>
      <c r="GS1" t="s">
        <v>55</v>
      </c>
      <c r="GT1" t="s">
        <v>56</v>
      </c>
      <c r="GU1" t="e">
        <f>2*2*PI()/alpha!#REF!</f>
        <v>#REF!</v>
      </c>
      <c r="GV1" t="s">
        <v>57</v>
      </c>
      <c r="GW1" t="s">
        <v>58</v>
      </c>
      <c r="GX1" t="e">
        <f>2*PI()/alpha!#REF!</f>
        <v>#REF!</v>
      </c>
      <c r="GY1" t="s">
        <v>55</v>
      </c>
      <c r="GZ1" t="s">
        <v>56</v>
      </c>
      <c r="HA1">
        <f>2*PI()/alpha!$E$88</f>
        <v>2.1816615649929118E-2</v>
      </c>
      <c r="HB1" t="s">
        <v>55</v>
      </c>
      <c r="HC1" t="s">
        <v>56</v>
      </c>
      <c r="HD1">
        <f>2*PI()/alpha!$E$89</f>
        <v>2.1816615649929118E-2</v>
      </c>
      <c r="HE1" t="s">
        <v>53</v>
      </c>
      <c r="HF1" t="s">
        <v>54</v>
      </c>
      <c r="HG1">
        <f>2*PI()/alpha!$E$90</f>
        <v>2.1816615649929118E-2</v>
      </c>
      <c r="HH1" t="s">
        <v>53</v>
      </c>
      <c r="HI1" t="s">
        <v>54</v>
      </c>
      <c r="HJ1">
        <f>2*PI()/alpha!$E$88</f>
        <v>2.1816615649929118E-2</v>
      </c>
      <c r="HK1" t="s">
        <v>59</v>
      </c>
      <c r="HL1" t="s">
        <v>60</v>
      </c>
    </row>
    <row r="2" spans="1:220">
      <c r="A2">
        <v>1</v>
      </c>
      <c r="B2" t="e">
        <f>alpha!$I$6*COS(A2*$A$1)</f>
        <v>#DIV/0!</v>
      </c>
      <c r="C2" t="e">
        <f>alpha!$I$6*SIN(A2*$A$1)</f>
        <v>#DIV/0!</v>
      </c>
      <c r="D2">
        <v>1</v>
      </c>
      <c r="E2" t="e">
        <f>alpha!$I$8*COS(D2*$D$1)</f>
        <v>#DIV/0!</v>
      </c>
      <c r="F2" t="e">
        <f>alpha!$I$8*SIN(D2*$D$1)</f>
        <v>#DIV/0!</v>
      </c>
      <c r="G2">
        <v>1</v>
      </c>
      <c r="H2">
        <f>alpha!$I$9*COS(G2*$G$1)</f>
        <v>23.794676672971448</v>
      </c>
      <c r="I2">
        <f>alpha!$I$9*SIN(G2*$G$1)</f>
        <v>3.1326286132812378</v>
      </c>
      <c r="J2">
        <v>1</v>
      </c>
      <c r="K2">
        <f>alpha!$I$10*COS((J2+0.5)*$J$1)</f>
        <v>27.461987851290452</v>
      </c>
      <c r="L2">
        <f>alpha!$I$10*SIN((J2+0.5)*$J$1)</f>
        <v>5.4625290164515912</v>
      </c>
      <c r="M2">
        <v>1</v>
      </c>
      <c r="N2">
        <f>alpha!$I$11*COS((M2)*$M$1)</f>
        <v>30.426663528105653</v>
      </c>
      <c r="O2">
        <f>alpha!$I$11*SIN((M2)*$M$1)</f>
        <v>8.1527999207294037</v>
      </c>
      <c r="P2">
        <v>1</v>
      </c>
      <c r="Q2">
        <f>alpha!$I$11*COS((P2+0.5)*$M$1)</f>
        <v>29.102205274105533</v>
      </c>
      <c r="R2">
        <f>alpha!$I$11*SIN((P2+0.5)*$M$1)</f>
        <v>12.054528119500327</v>
      </c>
      <c r="S2">
        <v>1</v>
      </c>
      <c r="T2">
        <f>alpha!$I$12*COS(S2*$S$1)</f>
        <v>34.700570148083365</v>
      </c>
      <c r="U2">
        <f>alpha!$I$12*SIN(S2*$S$1)</f>
        <v>4.5684167277018055</v>
      </c>
      <c r="V2">
        <v>1</v>
      </c>
      <c r="W2">
        <f>alpha!$I$13*COS((V2+0.5)*$V$1)</f>
        <v>37.760233295524372</v>
      </c>
      <c r="X2">
        <f>alpha!$I$13*SIN((V2+0.5)*$V$1)</f>
        <v>7.5109773976209375</v>
      </c>
      <c r="Y2">
        <v>1</v>
      </c>
      <c r="Z2">
        <f>alpha!$I$14*COS((Y2+0.25)*$Y$1)</f>
        <v>39.771065438794437</v>
      </c>
      <c r="AA2">
        <f>alpha!$I$14*SIN((Y2+0.25)*$Y$1)</f>
        <v>13.500457542732784</v>
      </c>
      <c r="AB2">
        <v>1</v>
      </c>
      <c r="AC2">
        <f>alpha!$I$14*COS((AB2+0.75)*$AB$1)</f>
        <v>37.668655144372913</v>
      </c>
      <c r="AD2">
        <f>alpha!$I$14*SIN((AB2+0.75)*$AB$1)</f>
        <v>18.576124989198053</v>
      </c>
      <c r="AE2">
        <v>1</v>
      </c>
      <c r="AF2">
        <f>alpha!$I$15*COS(AE2*$AE$1)</f>
        <v>45.110741192508371</v>
      </c>
      <c r="AG2">
        <f>alpha!$I$15*SIN(AE2*$AE$1)</f>
        <v>5.9389417460123468</v>
      </c>
      <c r="AH2">
        <v>1</v>
      </c>
      <c r="AI2">
        <f>alpha!$I$16*COS((AH2+0.5)*$AH$1)</f>
        <v>48.058478739758293</v>
      </c>
      <c r="AJ2">
        <f>alpha!$I$16*SIN((AH2+0.5)*$AH$1)</f>
        <v>9.5594257787902848</v>
      </c>
      <c r="AK2">
        <v>1</v>
      </c>
      <c r="AL2">
        <f>alpha!$I$17*COS((AK2)*$AK$1)</f>
        <v>50.711105880176085</v>
      </c>
      <c r="AM2">
        <f>alpha!$I$17*SIN((AK2)*$AK$1)</f>
        <v>13.587999867882338</v>
      </c>
      <c r="AN2">
        <v>1</v>
      </c>
      <c r="AO2">
        <f>alpha!$I$17*COS((AN2+0.5)*$AN$1)</f>
        <v>48.503675456842551</v>
      </c>
      <c r="AP2">
        <f>alpha!$I$17*SIN((AN2+0.5)*$AN$1)</f>
        <v>20.090880199167213</v>
      </c>
      <c r="AQ2">
        <v>1</v>
      </c>
      <c r="AR2">
        <f>alpha!$I$18*COS(AQ2*$AQ$1)</f>
        <v>55.520912236933384</v>
      </c>
      <c r="AS2">
        <f>alpha!$I$18*SIN(AQ2*$AQ$1)</f>
        <v>7.3094667643228881</v>
      </c>
      <c r="AT2">
        <v>1</v>
      </c>
      <c r="AU2">
        <f>alpha!$I$19*COS((AT2+0.5)*$AT$1)</f>
        <v>58.356724183992213</v>
      </c>
      <c r="AV2">
        <f>alpha!$I$19*SIN((AT2+0.5)*$AT$1)</f>
        <v>11.60787415995963</v>
      </c>
      <c r="AW2">
        <v>1</v>
      </c>
      <c r="AX2">
        <f>alpha!$I$20*COS((AW2+0.25)*$AW$1)</f>
        <v>59.656598158191656</v>
      </c>
      <c r="AY2">
        <f>alpha!$I$20*SIN((AW2+0.25)*$AW$1)</f>
        <v>20.250686314099177</v>
      </c>
      <c r="AZ2">
        <v>1</v>
      </c>
      <c r="BA2">
        <f>alpha!$I$20*COS((AZ2+0.75)*$AZ$1)</f>
        <v>56.502982716559366</v>
      </c>
      <c r="BB2">
        <f>alpha!$I$20*SIN((AZ2+0.75)*$AZ$1)</f>
        <v>27.864187483797078</v>
      </c>
      <c r="BC2">
        <v>1</v>
      </c>
      <c r="BD2">
        <f>alpha!$I$21*COS(BC2*$BC$1)</f>
        <v>65.931083281358397</v>
      </c>
      <c r="BE2">
        <f>alpha!$I$21*SIN(BC2*$BC$1)</f>
        <v>8.6799917826334294</v>
      </c>
      <c r="BF2">
        <v>1</v>
      </c>
      <c r="BG2">
        <f>alpha!$I$22*COS((BF2+0.5)*$BF$1)</f>
        <v>68.654969628226127</v>
      </c>
      <c r="BH2">
        <f>alpha!$I$22*SIN((BF2+0.5)*$BF$1)</f>
        <v>13.656322541128977</v>
      </c>
      <c r="BI2">
        <v>1</v>
      </c>
      <c r="BJ2">
        <f>alpha!$I$23*COS((BI2)*$BI$1)</f>
        <v>70.99554823224652</v>
      </c>
      <c r="BK2">
        <f>alpha!$I$23*SIN((BI2)*$BI$1)</f>
        <v>19.023199815035273</v>
      </c>
      <c r="BL2">
        <v>1</v>
      </c>
      <c r="BM2">
        <f>alpha!$I$23*COS((BL2+0.5)*$BL$1)</f>
        <v>67.905145639579573</v>
      </c>
      <c r="BN2">
        <f>alpha!$I$23*SIN((BL2+0.5)*$BL$1)</f>
        <v>28.1272322788341</v>
      </c>
      <c r="BO2">
        <v>1</v>
      </c>
      <c r="BP2">
        <f>alpha!$I$24*COS(BO2*$BO$1)</f>
        <v>76.341254325783396</v>
      </c>
      <c r="BQ2">
        <f>alpha!$I$24*SIN(BO2*$BO$1)</f>
        <v>10.050516800943971</v>
      </c>
      <c r="BR2">
        <v>1</v>
      </c>
      <c r="BS2">
        <f>alpha!$I$25*COS((BR2+0.5)*$BR$1)</f>
        <v>78.953215072460054</v>
      </c>
      <c r="BT2">
        <f>alpha!$I$25*SIN((BR2+0.5)*$BR$1)</f>
        <v>15.704770922298325</v>
      </c>
      <c r="BU2">
        <v>1</v>
      </c>
      <c r="BV2">
        <f>alpha!$I$26*COS((BU2+0.25)*$BU$1)</f>
        <v>79.542130877588875</v>
      </c>
      <c r="BW2">
        <f>alpha!$I$26*SIN((BU2+0.25)*$BU$1)</f>
        <v>27.000915085465568</v>
      </c>
      <c r="BX2">
        <v>1</v>
      </c>
      <c r="BY2">
        <f>alpha!$I$26*COS((BX2+0.75)*$BX$1)</f>
        <v>75.337310288745826</v>
      </c>
      <c r="BZ2">
        <f>alpha!$I$26*SIN((BX2+0.75)*$BX$1)</f>
        <v>37.152249978396107</v>
      </c>
      <c r="CA2">
        <v>1</v>
      </c>
      <c r="CB2">
        <f>alpha!$I$27*COS(CA2*$CA$1)</f>
        <v>86.751425370208409</v>
      </c>
      <c r="CC2">
        <f>alpha!$I$27*SIN(CA2*$CA$1)</f>
        <v>11.421041819254512</v>
      </c>
      <c r="CD2">
        <v>1</v>
      </c>
      <c r="CE2">
        <f>alpha!$I$28*COS((CD2+0.5)*$CD$1)</f>
        <v>89.251460516693967</v>
      </c>
      <c r="CF2">
        <f>alpha!$I$28*SIN((CD2+0.5)*$CD$1)</f>
        <v>17.75321930346767</v>
      </c>
      <c r="CG2">
        <v>1</v>
      </c>
      <c r="CH2">
        <f>alpha!$I$29*COS((CG2)*$CG$1)</f>
        <v>91.279990584316963</v>
      </c>
      <c r="CI2">
        <f>alpha!$I$29*SIN((CG2)*$CG$1)</f>
        <v>24.458399762188211</v>
      </c>
      <c r="CJ2">
        <v>1</v>
      </c>
      <c r="CK2">
        <f>alpha!$I$29*COS((CJ2+0.5)*$CJ$1)</f>
        <v>87.306615822316601</v>
      </c>
      <c r="CL2">
        <f>alpha!$I$29*SIN((CJ2+0.5)*$CJ$1)</f>
        <v>36.163584358500984</v>
      </c>
      <c r="CM2">
        <v>1</v>
      </c>
      <c r="CN2">
        <f>alpha!$I$30*COS(CM2*$CM$1)</f>
        <v>97.161596414633422</v>
      </c>
      <c r="CO2">
        <f>alpha!$I$30*SIN(CM2*$CM$1)</f>
        <v>12.791566837565053</v>
      </c>
      <c r="CP2">
        <v>1</v>
      </c>
      <c r="CQ2">
        <f>alpha!$I$31*COS((CP2+0.5)*$CP$1)</f>
        <v>99.549705960927895</v>
      </c>
      <c r="CR2">
        <f>alpha!$I$31*SIN((CP2+0.5)*$CP$1)</f>
        <v>19.801667684637017</v>
      </c>
      <c r="CS2">
        <v>1</v>
      </c>
      <c r="CT2">
        <f>alpha!$I$32*COS((CS2+0.25)*$CS$1)</f>
        <v>99.427663596986093</v>
      </c>
      <c r="CU2">
        <f>alpha!$I$32*SIN((CS2+0.25)*$CS$1)</f>
        <v>33.751143856831959</v>
      </c>
      <c r="CV2">
        <v>1</v>
      </c>
      <c r="CW2">
        <f>alpha!$I$32*COS((CV2+0.75)*$CV$1)</f>
        <v>94.171637860932279</v>
      </c>
      <c r="CX2">
        <f>alpha!$I$32*SIN((CV2+0.75)*$CV$1)</f>
        <v>46.440312472995132</v>
      </c>
      <c r="CY2">
        <v>1</v>
      </c>
      <c r="CZ2">
        <f>alpha!$I$33*COS(CY2*$CY$1)</f>
        <v>107.57176745905842</v>
      </c>
      <c r="DA2">
        <f>alpha!$I$33*SIN(CY2*$CY$1)</f>
        <v>14.162091855875596</v>
      </c>
      <c r="DB2">
        <v>1</v>
      </c>
      <c r="DC2">
        <f>alpha!$I$34*COS((DB2+0.5)*$DB$1)</f>
        <v>109.84795140516181</v>
      </c>
      <c r="DD2">
        <f>alpha!$I$34*SIN((DB2+0.5)*$DB$1)</f>
        <v>21.850116065806365</v>
      </c>
      <c r="DE2">
        <v>1</v>
      </c>
      <c r="DF2">
        <f>alpha!$I$35*COS((DE2)*$DE$1)</f>
        <v>112.04739584953192</v>
      </c>
      <c r="DG2">
        <f>alpha!$I$35*SIN((DE2)*$DE$1)</f>
        <v>30.023009231892406</v>
      </c>
      <c r="DH2">
        <v>1</v>
      </c>
      <c r="DI2">
        <f>alpha!$I$35*COS((DH2+0.5)*$DH$1)</f>
        <v>107.17002577130926</v>
      </c>
      <c r="DJ2">
        <f>alpha!$I$35*SIN((DH2+0.5)*$DH$1)</f>
        <v>44.391278154350417</v>
      </c>
      <c r="DK2">
        <v>1</v>
      </c>
      <c r="DL2" t="e">
        <f>alpha!$I$36*COS(DK2*$DK$1)</f>
        <v>#DIV/0!</v>
      </c>
      <c r="DM2" t="e">
        <f>alpha!$I$36*SIN(DK2*$DK$1)</f>
        <v>#DIV/0!</v>
      </c>
      <c r="DN2">
        <v>1</v>
      </c>
      <c r="DO2">
        <f>alpha!$I$40*COS((DN2+0.5)*$DN$1)</f>
        <v>127.84581839426207</v>
      </c>
      <c r="DP2">
        <f>alpha!$I$40*SIN((DN2+0.5)*$DN$1)</f>
        <v>6.2806623139095059</v>
      </c>
      <c r="DQ2">
        <v>1</v>
      </c>
      <c r="DR2">
        <f>alpha!$I$41*COS((DQ2+0.25)*$DQ$1)</f>
        <v>131.88789179792732</v>
      </c>
      <c r="DS2">
        <f>alpha!$I$41*SIN((DQ2+0.25)*$DQ$1)</f>
        <v>10.814191064125932</v>
      </c>
      <c r="DT2">
        <v>1</v>
      </c>
      <c r="DU2">
        <f>alpha!$I$41*COS((DT2+0.75)*$DT$1)</f>
        <v>131.46344695586532</v>
      </c>
      <c r="DV2">
        <f>alpha!$I$41*SIN((DT2+0.75)*$DT$1)</f>
        <v>15.123651865723058</v>
      </c>
      <c r="DW2">
        <v>1</v>
      </c>
      <c r="DX2">
        <f>alpha!$I$42*COS(DW2*$DW$1)</f>
        <v>136.58784132602165</v>
      </c>
      <c r="DY2">
        <f>alpha!$I$42*SIN(DW2*$DW$1)</f>
        <v>4.471422948638887</v>
      </c>
      <c r="DZ2">
        <v>1</v>
      </c>
      <c r="EA2">
        <f>alpha!$I$43*COS((DZ2+0.5)*$DZ$1)</f>
        <v>136.49639716977916</v>
      </c>
      <c r="EB2">
        <f>alpha!$I$43*SIN((DZ2+0.5)*$DZ$1)</f>
        <v>6.7056379978332759</v>
      </c>
      <c r="EC2">
        <v>1</v>
      </c>
      <c r="ED2">
        <f>alpha!$I$44*COS((EC2)*$EC$1)</f>
        <v>140.98203596572486</v>
      </c>
      <c r="EE2">
        <f>alpha!$I$44*SIN((EC2)*$EC$1)</f>
        <v>9.2404508319360659</v>
      </c>
      <c r="EF2">
        <v>1</v>
      </c>
      <c r="EG2">
        <f>alpha!$I$44*COS((EF2+0.5)*$EF$1)</f>
        <v>140.60421334198068</v>
      </c>
      <c r="EH2">
        <f>alpha!$I$44*SIN((EF2+0.5)*$EF$1)</f>
        <v>13.848306289981796</v>
      </c>
      <c r="EI2">
        <v>1</v>
      </c>
      <c r="EJ2">
        <f>alpha!$I$45*COS(EI2*$EI$1)</f>
        <v>145.8299416622624</v>
      </c>
      <c r="EK2">
        <f>alpha!$I$45*SIN(EI2*$EI$1)</f>
        <v>4.7739779867440033</v>
      </c>
      <c r="EL2">
        <v>1</v>
      </c>
      <c r="EM2">
        <f>alpha!$I$46*COS((EL2+0.5)*$EL$1)</f>
        <v>145.73231001481312</v>
      </c>
      <c r="EN2">
        <f>alpha!$I$46*SIN((EL2+0.5)*$EL$1)</f>
        <v>7.1593693006551531</v>
      </c>
      <c r="EO2">
        <v>1</v>
      </c>
      <c r="EP2">
        <f>alpha!$I$47*COS((EO2+0.25)*$EO$1)</f>
        <v>150.33989672953052</v>
      </c>
      <c r="EQ2">
        <f>alpha!$I$47*SIN((EO2+0.25)*$EO$1)</f>
        <v>12.327169277109141</v>
      </c>
      <c r="ER2">
        <v>1</v>
      </c>
      <c r="ES2">
        <f>alpha!$I$47*COS((ER2+0.75)*$ER$1)</f>
        <v>149.85606919348385</v>
      </c>
      <c r="ET2">
        <f>alpha!$I$47*SIN((ER2+0.75)*$ER$1)</f>
        <v>17.239552688807997</v>
      </c>
      <c r="EU2">
        <v>1</v>
      </c>
      <c r="EV2">
        <f>alpha!$I$48*COS((EU2+0.5)*$EU$1)</f>
        <v>155.59316306229772</v>
      </c>
      <c r="EW2">
        <f>alpha!$I$48*SIN((EU2+0.5)*$EU$1)</f>
        <v>7.643801946917721</v>
      </c>
      <c r="EX2">
        <v>1</v>
      </c>
      <c r="EY2">
        <f>alpha!$I$49*COS((EX2)*$EX$1)</f>
        <v>155.6974008722938</v>
      </c>
      <c r="EZ2">
        <f>alpha!$I$49*SIN((EX2)*$EX$1)</f>
        <v>5.0970051546686985</v>
      </c>
      <c r="FB2">
        <v>1</v>
      </c>
      <c r="FC2" t="e">
        <f>alpha!#REF!*COS((FB2+0.5)*$FB$1)</f>
        <v>#REF!</v>
      </c>
      <c r="FD2" t="e">
        <f>alpha!#REF!*SIN((FB2+0.5)*$FB$1)</f>
        <v>#REF!</v>
      </c>
      <c r="FE2">
        <v>1</v>
      </c>
      <c r="FF2" t="e">
        <f>alpha!#REF!*COS((FE2)*$FE$1)</f>
        <v>#REF!</v>
      </c>
      <c r="FG2" t="e">
        <f>alpha!#REF!*SIN((FE2)*$FE$1)</f>
        <v>#REF!</v>
      </c>
      <c r="FH2">
        <v>1</v>
      </c>
      <c r="FI2" t="e">
        <f>alpha!#REF!*COS((FH2)*$FH$1)</f>
        <v>#REF!</v>
      </c>
      <c r="FJ2" t="e">
        <f>alpha!#REF!*SIN((FH2)*$FH$1)</f>
        <v>#REF!</v>
      </c>
      <c r="FK2">
        <v>1</v>
      </c>
      <c r="FL2" t="e">
        <f>alpha!#REF!*COS((FK2+0.5)*$FK$1)</f>
        <v>#REF!</v>
      </c>
      <c r="FM2" t="e">
        <f>alpha!#REF!*SIN((FK2+0.5)*$FK$1)</f>
        <v>#REF!</v>
      </c>
      <c r="FN2">
        <v>1</v>
      </c>
      <c r="FO2" t="e">
        <f>alpha!#REF!*COS((FN2+0.5)*$FN$1)</f>
        <v>#REF!</v>
      </c>
      <c r="FP2" t="e">
        <f>alpha!#REF!*SIN((FN2+0.5)*$FN$1)</f>
        <v>#REF!</v>
      </c>
      <c r="FQ2">
        <v>1</v>
      </c>
      <c r="FR2" t="e">
        <f>alpha!#REF!*COS((FQ2)*$FQ$1)</f>
        <v>#REF!</v>
      </c>
      <c r="FS2" t="e">
        <f>alpha!#REF!*SIN((FQ2)*$FQ$1)</f>
        <v>#REF!</v>
      </c>
      <c r="FT2">
        <v>1</v>
      </c>
      <c r="FU2" t="e">
        <f>alpha!#REF!*COS((FT2+0.25)*$FT$1)</f>
        <v>#REF!</v>
      </c>
      <c r="FV2" t="e">
        <f>alpha!#REF!*SIN((FT2+0.25)*$FT$1)</f>
        <v>#REF!</v>
      </c>
      <c r="FW2">
        <v>1</v>
      </c>
      <c r="FX2" t="e">
        <f>alpha!#REF!*COS((FW2+0.75)*$FW$1)</f>
        <v>#REF!</v>
      </c>
      <c r="FY2" t="e">
        <f>alpha!#REF!*SIN((FW2+0.75)*$FW$1)</f>
        <v>#REF!</v>
      </c>
      <c r="FZ2">
        <v>1</v>
      </c>
      <c r="GA2" t="e">
        <f>alpha!#REF!*COS((FZ2+0.5)*$FZ$1)</f>
        <v>#REF!</v>
      </c>
      <c r="GB2" t="e">
        <f>alpha!#REF!*SIN((FZ2+0.5)*$FZ$1)</f>
        <v>#REF!</v>
      </c>
      <c r="GC2">
        <v>1</v>
      </c>
      <c r="GD2" t="e">
        <f>alpha!#REF!*COS((GC2)*$GC$1)</f>
        <v>#REF!</v>
      </c>
      <c r="GE2" t="e">
        <f>alpha!#REF!*SIN((GC2)*$GC$1)</f>
        <v>#REF!</v>
      </c>
      <c r="GF2">
        <v>1</v>
      </c>
      <c r="GG2" t="e">
        <f>alpha!#REF!*COS((GF2)*$GF$1)</f>
        <v>#REF!</v>
      </c>
      <c r="GH2" t="e">
        <f>alpha!#REF!*SIN((GF2)*$GF$1)</f>
        <v>#REF!</v>
      </c>
      <c r="GI2">
        <v>1</v>
      </c>
      <c r="GJ2" t="e">
        <f>alpha!#REF!*COS((GI2+0.5)*$GI$1)</f>
        <v>#REF!</v>
      </c>
      <c r="GK2" t="e">
        <f>alpha!#REF!*SIN((GI2+0.5)*$GI$1)</f>
        <v>#REF!</v>
      </c>
      <c r="GL2">
        <v>1</v>
      </c>
      <c r="GM2" t="e">
        <f>alpha!#REF!*COS((GL2+0.5)*$GL$1)</f>
        <v>#REF!</v>
      </c>
      <c r="GN2" t="e">
        <f>alpha!#REF!*SIN((GL2+0.5)*$GL$1)</f>
        <v>#REF!</v>
      </c>
      <c r="GO2">
        <v>1</v>
      </c>
      <c r="GP2" t="e">
        <f>alpha!#REF!*COS((GO2)*$GO$1)</f>
        <v>#REF!</v>
      </c>
      <c r="GQ2" t="e">
        <f>alpha!#REF!*SIN((GO2)*$GO$1)</f>
        <v>#REF!</v>
      </c>
      <c r="GR2">
        <v>1</v>
      </c>
      <c r="GS2" t="e">
        <f>alpha!#REF!*COS((GR2+0.25)*$GR$1)</f>
        <v>#REF!</v>
      </c>
      <c r="GT2" t="e">
        <f>alpha!#REF!*SIN((GR2+0.25)*$GR$1)</f>
        <v>#REF!</v>
      </c>
      <c r="GU2">
        <v>1</v>
      </c>
      <c r="GV2" t="e">
        <f>alpha!#REF!*COS((GU2+0.75)*$GU$1)</f>
        <v>#REF!</v>
      </c>
      <c r="GW2" t="e">
        <f>alpha!#REF!*SIN((GU2+0.75)*$GU$1)</f>
        <v>#REF!</v>
      </c>
      <c r="GX2">
        <v>1</v>
      </c>
      <c r="GY2" t="e">
        <f>alpha!#REF!*COS((GX2+0.5)*$GX$1)</f>
        <v>#REF!</v>
      </c>
      <c r="GZ2" t="e">
        <f>alpha!#REF!*SIN((GX2+0.5)*$GX$1)</f>
        <v>#REF!</v>
      </c>
      <c r="HA2">
        <v>1</v>
      </c>
      <c r="HB2">
        <f>alpha!$I$88*COS((HA2)*$HA$1)</f>
        <v>290.70057698538994</v>
      </c>
      <c r="HC2">
        <f>alpha!$I$88*SIN((HA2)*$HA$1)</f>
        <v>6.3431091546248464</v>
      </c>
      <c r="HD2">
        <v>1</v>
      </c>
      <c r="HE2">
        <f>alpha!$I$89*COS(HD2*$HD$1)</f>
        <v>294.38905053047694</v>
      </c>
      <c r="HF2">
        <f>alpha!$I$89*SIN(HD2*$HD$1)</f>
        <v>6.4235919336858904</v>
      </c>
      <c r="HG2">
        <v>1</v>
      </c>
      <c r="HH2">
        <f>alpha!$I$90*COS((HG2+0.5)*$HG$1)</f>
        <v>294.30146672542577</v>
      </c>
      <c r="HI2">
        <f>alpha!$I$90*SIN((HG2+0.5)*$HG$1)</f>
        <v>9.6344324601566775</v>
      </c>
      <c r="HJ2">
        <v>1</v>
      </c>
      <c r="HK2">
        <f>alpha!$I$91*COS(HJ2*$HJ$1)</f>
        <v>299.92860812397277</v>
      </c>
      <c r="HL2">
        <f>alpha!$I$91*SIN(HJ2*$HJ$1)</f>
        <v>6.5444655103683358</v>
      </c>
    </row>
    <row r="3" spans="1:220">
      <c r="A3">
        <v>2</v>
      </c>
      <c r="B3" t="e">
        <f>alpha!$I$6*COS(A3*$A$1)</f>
        <v>#DIV/0!</v>
      </c>
      <c r="C3" t="e">
        <f>alpha!$I$6*SIN(A3*$A$1)</f>
        <v>#DIV/0!</v>
      </c>
      <c r="D3">
        <v>2</v>
      </c>
      <c r="E3" t="e">
        <f>alpha!$I$8*COS(D3*$D$1)</f>
        <v>#DIV/0!</v>
      </c>
      <c r="F3" t="e">
        <f>alpha!$I$8*SIN(D3*$D$1)</f>
        <v>#DIV/0!</v>
      </c>
      <c r="G3">
        <v>2</v>
      </c>
      <c r="H3">
        <f>alpha!$I$9*COS(G3*$G$1)</f>
        <v>23.18221983093764</v>
      </c>
      <c r="I3">
        <f>alpha!$I$9*SIN(G3*$G$1)</f>
        <v>6.2116570824604977</v>
      </c>
      <c r="J3">
        <v>2</v>
      </c>
      <c r="K3">
        <f>alpha!$I$10*COS((J3+0.5)*$J$1)</f>
        <v>26.514043625862961</v>
      </c>
      <c r="L3">
        <f>alpha!$I$10*SIN((J3+0.5)*$J$1)</f>
        <v>9.0003050284885227</v>
      </c>
      <c r="M3">
        <v>2</v>
      </c>
      <c r="N3">
        <f>alpha!$I$11*COS((M3)*$M$1)</f>
        <v>27.279800219209818</v>
      </c>
      <c r="O3">
        <f>alpha!$I$11*SIN((M3)*$M$1)</f>
        <v>15.749999999999998</v>
      </c>
      <c r="P3">
        <v>2</v>
      </c>
      <c r="Q3">
        <f>alpha!$I$11*COS((P3+0.5)*$M$1)</f>
        <v>24.990630219173912</v>
      </c>
      <c r="R3">
        <f>alpha!$I$11*SIN((P3+0.5)*$M$1)</f>
        <v>19.175985013774696</v>
      </c>
      <c r="S3">
        <v>2</v>
      </c>
      <c r="T3">
        <f>alpha!$I$12*COS(S3*$S$1)</f>
        <v>33.807403920117387</v>
      </c>
      <c r="U3">
        <f>alpha!$I$12*SIN(S3*$S$1)</f>
        <v>9.0586665785882268</v>
      </c>
      <c r="V3">
        <v>2</v>
      </c>
      <c r="W3">
        <f>alpha!$I$13*COS((V3+0.5)*$V$1)</f>
        <v>36.45680998556157</v>
      </c>
      <c r="X3">
        <f>alpha!$I$13*SIN((V3+0.5)*$V$1)</f>
        <v>12.375419414171718</v>
      </c>
      <c r="Y3">
        <v>2</v>
      </c>
      <c r="Z3">
        <f>alpha!$I$14*COS((Y3+0.25)*$Y$1)</f>
        <v>34.9217237167069</v>
      </c>
      <c r="AA3">
        <f>alpha!$I$14*SIN((Y3+0.25)*$Y$1)</f>
        <v>23.33394978682329</v>
      </c>
      <c r="AB3">
        <v>2</v>
      </c>
      <c r="AC3">
        <f>alpha!$I$14*COS((AB3+0.75)*$AB$1)</f>
        <v>31.577271914117048</v>
      </c>
      <c r="AD3">
        <f>alpha!$I$14*SIN((AB3+0.75)*$AB$1)</f>
        <v>27.692524234202892</v>
      </c>
      <c r="AE3">
        <v>2</v>
      </c>
      <c r="AF3">
        <f>alpha!$I$15*COS(AE3*$AE$1)</f>
        <v>43.949625096152609</v>
      </c>
      <c r="AG3">
        <f>alpha!$I$15*SIN(AE3*$AE$1)</f>
        <v>11.776266552164694</v>
      </c>
      <c r="AH3">
        <v>2</v>
      </c>
      <c r="AI3">
        <f>alpha!$I$16*COS((AH3+0.5)*$AH$1)</f>
        <v>46.399576345260179</v>
      </c>
      <c r="AJ3">
        <f>alpha!$I$16*SIN((AH3+0.5)*$AH$1)</f>
        <v>15.750533799854916</v>
      </c>
      <c r="AK3">
        <v>2</v>
      </c>
      <c r="AL3">
        <f>alpha!$I$17*COS((AK3)*$AK$1)</f>
        <v>45.46633369868303</v>
      </c>
      <c r="AM3">
        <f>alpha!$I$17*SIN((AK3)*$AK$1)</f>
        <v>26.249999999999996</v>
      </c>
      <c r="AN3">
        <v>2</v>
      </c>
      <c r="AO3">
        <f>alpha!$I$17*COS((AN3+0.5)*$AN$1)</f>
        <v>41.651050365289855</v>
      </c>
      <c r="AP3">
        <f>alpha!$I$17*SIN((AN3+0.5)*$AN$1)</f>
        <v>31.959975022957828</v>
      </c>
      <c r="AQ3">
        <v>2</v>
      </c>
      <c r="AR3">
        <f>alpha!$I$18*COS(AQ3*$AQ$1)</f>
        <v>54.091846272187823</v>
      </c>
      <c r="AS3">
        <f>alpha!$I$18*SIN(AQ3*$AQ$1)</f>
        <v>14.493866525741161</v>
      </c>
      <c r="AT3">
        <v>2</v>
      </c>
      <c r="AU3">
        <f>alpha!$I$19*COS((AT3+0.5)*$AT$1)</f>
        <v>56.342342704958789</v>
      </c>
      <c r="AV3">
        <f>alpha!$I$19*SIN((AT3+0.5)*$AT$1)</f>
        <v>19.125648185538111</v>
      </c>
      <c r="AW3">
        <v>2</v>
      </c>
      <c r="AX3">
        <f>alpha!$I$20*COS((AW3+0.25)*$AW$1)</f>
        <v>52.382585575060347</v>
      </c>
      <c r="AY3">
        <f>alpha!$I$20*SIN((AW3+0.25)*$AW$1)</f>
        <v>35.000924680234938</v>
      </c>
      <c r="AZ3">
        <v>2</v>
      </c>
      <c r="BA3">
        <f>alpha!$I$20*COS((AZ3+0.75)*$AZ$1)</f>
        <v>47.365907871175573</v>
      </c>
      <c r="BB3">
        <f>alpha!$I$20*SIN((AZ3+0.75)*$AZ$1)</f>
        <v>41.538786351304338</v>
      </c>
      <c r="BC3">
        <v>2</v>
      </c>
      <c r="BD3">
        <f>alpha!$I$21*COS(BC3*$BC$1)</f>
        <v>64.234067448223044</v>
      </c>
      <c r="BE3">
        <f>alpha!$I$21*SIN(BC3*$BC$1)</f>
        <v>17.211466499317631</v>
      </c>
      <c r="BF3">
        <v>2</v>
      </c>
      <c r="BG3">
        <f>alpha!$I$22*COS((BF3+0.5)*$BF$1)</f>
        <v>66.285109064657405</v>
      </c>
      <c r="BH3">
        <f>alpha!$I$22*SIN((BF3+0.5)*$BF$1)</f>
        <v>22.500762571221308</v>
      </c>
      <c r="BI3">
        <v>2</v>
      </c>
      <c r="BJ3">
        <f>alpha!$I$23*COS((BI3)*$BI$1)</f>
        <v>63.652867178156242</v>
      </c>
      <c r="BK3">
        <f>alpha!$I$23*SIN((BI3)*$BI$1)</f>
        <v>36.749999999999993</v>
      </c>
      <c r="BL3">
        <v>2</v>
      </c>
      <c r="BM3">
        <f>alpha!$I$23*COS((BL3+0.5)*$BL$1)</f>
        <v>58.311470511405794</v>
      </c>
      <c r="BN3">
        <f>alpha!$I$23*SIN((BL3+0.5)*$BL$1)</f>
        <v>44.743965032140963</v>
      </c>
      <c r="BO3">
        <v>2</v>
      </c>
      <c r="BP3">
        <f>alpha!$I$24*COS(BO3*$BO$1)</f>
        <v>74.376288624258265</v>
      </c>
      <c r="BQ3">
        <f>alpha!$I$24*SIN(BO3*$BO$1)</f>
        <v>19.929066472894096</v>
      </c>
      <c r="BR3">
        <v>2</v>
      </c>
      <c r="BS3">
        <f>alpha!$I$25*COS((BR3+0.5)*$BR$1)</f>
        <v>76.227875424356014</v>
      </c>
      <c r="BT3">
        <f>alpha!$I$25*SIN((BR3+0.5)*$BR$1)</f>
        <v>25.875876956904502</v>
      </c>
      <c r="BU3">
        <v>2</v>
      </c>
      <c r="BV3">
        <f>alpha!$I$26*COS((BU3+0.25)*$BU$1)</f>
        <v>69.8434474334138</v>
      </c>
      <c r="BW3">
        <f>alpha!$I$26*SIN((BU3+0.25)*$BU$1)</f>
        <v>46.667899573646579</v>
      </c>
      <c r="BX3">
        <v>2</v>
      </c>
      <c r="BY3">
        <f>alpha!$I$26*COS((BX3+0.75)*$BX$1)</f>
        <v>63.154543828234097</v>
      </c>
      <c r="BZ3">
        <f>alpha!$I$26*SIN((BX3+0.75)*$BX$1)</f>
        <v>55.385048468405785</v>
      </c>
      <c r="CA3">
        <v>2</v>
      </c>
      <c r="CB3">
        <f>alpha!$I$27*COS(CA3*$CA$1)</f>
        <v>84.518509800293472</v>
      </c>
      <c r="CC3">
        <f>alpha!$I$27*SIN(CA3*$CA$1)</f>
        <v>22.646666446470565</v>
      </c>
      <c r="CD3">
        <v>2</v>
      </c>
      <c r="CE3">
        <f>alpha!$I$28*COS((CD3+0.5)*$CD$1)</f>
        <v>86.170641784054624</v>
      </c>
      <c r="CF3">
        <f>alpha!$I$28*SIN((CD3+0.5)*$CD$1)</f>
        <v>29.2509913425877</v>
      </c>
      <c r="CG3">
        <v>2</v>
      </c>
      <c r="CH3">
        <f>alpha!$I$29*COS((CG3)*$CG$1)</f>
        <v>81.839400657629454</v>
      </c>
      <c r="CI3">
        <f>alpha!$I$29*SIN((CG3)*$CG$1)</f>
        <v>47.249999999999993</v>
      </c>
      <c r="CJ3">
        <v>2</v>
      </c>
      <c r="CK3">
        <f>alpha!$I$29*COS((CJ3+0.5)*$CJ$1)</f>
        <v>74.97189065752174</v>
      </c>
      <c r="CL3">
        <f>alpha!$I$29*SIN((CJ3+0.5)*$CJ$1)</f>
        <v>57.527955041324091</v>
      </c>
      <c r="CM3">
        <v>2</v>
      </c>
      <c r="CN3">
        <f>alpha!$I$30*COS(CM3*$CM$1)</f>
        <v>94.660730976328693</v>
      </c>
      <c r="CO3">
        <f>alpha!$I$30*SIN(CM3*$CM$1)</f>
        <v>25.364266420047031</v>
      </c>
      <c r="CP3">
        <v>2</v>
      </c>
      <c r="CQ3">
        <f>alpha!$I$31*COS((CP3+0.5)*$CP$1)</f>
        <v>96.113408143753233</v>
      </c>
      <c r="CR3">
        <f>alpha!$I$31*SIN((CP3+0.5)*$CP$1)</f>
        <v>32.626105728270893</v>
      </c>
      <c r="CS3">
        <v>2</v>
      </c>
      <c r="CT3">
        <f>alpha!$I$32*COS((CS3+0.25)*$CS$1)</f>
        <v>87.304309291767254</v>
      </c>
      <c r="CU3">
        <f>alpha!$I$32*SIN((CS3+0.25)*$CS$1)</f>
        <v>58.334874467058228</v>
      </c>
      <c r="CV3">
        <v>2</v>
      </c>
      <c r="CW3">
        <f>alpha!$I$32*COS((CV3+0.75)*$CV$1)</f>
        <v>78.943179785292628</v>
      </c>
      <c r="CX3">
        <f>alpha!$I$32*SIN((CV3+0.75)*$CV$1)</f>
        <v>69.231310585507231</v>
      </c>
      <c r="CY3">
        <v>2</v>
      </c>
      <c r="CZ3">
        <f>alpha!$I$33*COS(CY3*$CY$1)</f>
        <v>104.80295215236391</v>
      </c>
      <c r="DA3">
        <f>alpha!$I$33*SIN(CY3*$CY$1)</f>
        <v>28.0818663936235</v>
      </c>
      <c r="DB3">
        <v>2</v>
      </c>
      <c r="DC3">
        <f>alpha!$I$34*COS((DB3+0.5)*$DB$1)</f>
        <v>106.05617450345184</v>
      </c>
      <c r="DD3">
        <f>alpha!$I$34*SIN((DB3+0.5)*$DB$1)</f>
        <v>36.001220113954091</v>
      </c>
      <c r="DE3">
        <v>2</v>
      </c>
      <c r="DF3">
        <f>alpha!$I$35*COS((DE3)*$DE$1)</f>
        <v>100.45894683899489</v>
      </c>
      <c r="DG3">
        <f>alpha!$I$35*SIN((DE3)*$DE$1)</f>
        <v>57.999999999999993</v>
      </c>
      <c r="DH3">
        <v>2</v>
      </c>
      <c r="DI3">
        <f>alpha!$I$35*COS((DH3+0.5)*$DH$1)</f>
        <v>92.028987473783289</v>
      </c>
      <c r="DJ3">
        <f>alpha!$I$35*SIN((DH3+0.5)*$DH$1)</f>
        <v>70.616325765011581</v>
      </c>
      <c r="DK3">
        <v>2</v>
      </c>
      <c r="DL3" t="e">
        <f>alpha!$I$36*COS(DK3*$DK$1)</f>
        <v>#DIV/0!</v>
      </c>
      <c r="DM3" t="e">
        <f>alpha!$I$36*SIN(DK3*$DK$1)</f>
        <v>#DIV/0!</v>
      </c>
      <c r="DN3">
        <v>2</v>
      </c>
      <c r="DO3">
        <f>alpha!$I$40*COS((DN3+0.5)*$DN$1)</f>
        <v>127.57187063157508</v>
      </c>
      <c r="DP3">
        <f>alpha!$I$40*SIN((DN3+0.5)*$DN$1)</f>
        <v>10.46029748910953</v>
      </c>
      <c r="DQ3">
        <v>2</v>
      </c>
      <c r="DR3">
        <f>alpha!$I$41*COS((DQ3+0.25)*$DQ$1)</f>
        <v>130.89822776200273</v>
      </c>
      <c r="DS3">
        <f>alpha!$I$41*SIN((DQ3+0.25)*$DQ$1)</f>
        <v>19.416917882096197</v>
      </c>
      <c r="DT3">
        <v>2</v>
      </c>
      <c r="DU3">
        <f>alpha!$I$41*COS((DT3+0.75)*$DT$1)</f>
        <v>130.19283946720947</v>
      </c>
      <c r="DV3">
        <f>alpha!$I$41*SIN((DT3+0.75)*$DT$1)</f>
        <v>23.689391776460425</v>
      </c>
      <c r="DW3">
        <v>2</v>
      </c>
      <c r="DX3">
        <f>alpha!$I$42*COS(DW3*$DW$1)</f>
        <v>136.36840962741181</v>
      </c>
      <c r="DY3">
        <f>alpha!$I$42*SIN(DW3*$DW$1)</f>
        <v>8.938057785587441</v>
      </c>
      <c r="DZ3">
        <v>2</v>
      </c>
      <c r="EA3">
        <f>alpha!$I$43*COS((DZ3+0.5)*$DZ$1)</f>
        <v>136.20391296427954</v>
      </c>
      <c r="EB3">
        <f>alpha!$I$43*SIN((DZ3+0.5)*$DZ$1)</f>
        <v>11.168084639142331</v>
      </c>
      <c r="EC3">
        <v>2</v>
      </c>
      <c r="ED3">
        <f>alpha!$I$44*COS((EC3)*$EC$1)</f>
        <v>140.07582820483839</v>
      </c>
      <c r="EE3">
        <f>alpha!$I$44*SIN((EC3)*$EC$1)</f>
        <v>18.441332634789962</v>
      </c>
      <c r="EF3">
        <v>2</v>
      </c>
      <c r="EG3">
        <f>alpha!$I$44*COS((EF3+0.5)*$EF$1)</f>
        <v>139.39744636233746</v>
      </c>
      <c r="EH3">
        <f>alpha!$I$44*SIN((EF3+0.5)*$EF$1)</f>
        <v>23.014611538707779</v>
      </c>
      <c r="EI3">
        <v>2</v>
      </c>
      <c r="EJ3">
        <f>alpha!$I$45*COS(EI3*$EI$1)</f>
        <v>145.59566230403792</v>
      </c>
      <c r="EK3">
        <f>alpha!$I$45*SIN(EI3*$EI$1)</f>
        <v>9.5428438782846925</v>
      </c>
      <c r="EL3">
        <v>2</v>
      </c>
      <c r="EM3">
        <f>alpha!$I$46*COS((EL3+0.5)*$EL$1)</f>
        <v>145.42003511383322</v>
      </c>
      <c r="EN3">
        <f>alpha!$I$46*SIN((EL3+0.5)*$EL$1)</f>
        <v>11.923763605853685</v>
      </c>
      <c r="EO3">
        <v>2</v>
      </c>
      <c r="EP3">
        <f>alpha!$I$47*COS((EO3+0.25)*$EO$1)</f>
        <v>149.21177202505956</v>
      </c>
      <c r="EQ3">
        <f>alpha!$I$47*SIN((EO3+0.25)*$EO$1)</f>
        <v>22.133475555683972</v>
      </c>
      <c r="ER3">
        <v>2</v>
      </c>
      <c r="ES3">
        <f>alpha!$I$47*COS((ER3+0.75)*$ER$1)</f>
        <v>148.40769515380347</v>
      </c>
      <c r="ET3">
        <f>alpha!$I$47*SIN((ER3+0.75)*$ER$1)</f>
        <v>27.003697342551803</v>
      </c>
      <c r="EU3">
        <v>2</v>
      </c>
      <c r="EV3">
        <f>alpha!$I$48*COS((EU3+0.5)*$EU$1)</f>
        <v>155.25975834522782</v>
      </c>
      <c r="EW3">
        <f>alpha!$I$48*SIN((EU3+0.5)*$EU$1)</f>
        <v>12.730574948364596</v>
      </c>
      <c r="EX3">
        <v>2</v>
      </c>
      <c r="EY3">
        <f>alpha!$I$49*COS((EX3)*$EX$1)</f>
        <v>155.44726920017081</v>
      </c>
      <c r="EZ3">
        <f>alpha!$I$49*SIN((EX3)*$EX$1)</f>
        <v>10.188552308551721</v>
      </c>
      <c r="FB3">
        <v>2</v>
      </c>
      <c r="FC3" t="e">
        <f>alpha!#REF!*COS((FB3+0.5)*$FB$1)</f>
        <v>#REF!</v>
      </c>
      <c r="FD3" t="e">
        <f>alpha!#REF!*SIN((FB3+0.5)*$FB$1)</f>
        <v>#REF!</v>
      </c>
      <c r="FE3">
        <v>2</v>
      </c>
      <c r="FF3" t="e">
        <f>alpha!#REF!*COS((FE3)*$FE$1)</f>
        <v>#REF!</v>
      </c>
      <c r="FG3" t="e">
        <f>alpha!#REF!*SIN((FE3)*$FE$1)</f>
        <v>#REF!</v>
      </c>
      <c r="FH3">
        <v>2</v>
      </c>
      <c r="FI3" t="e">
        <f>alpha!#REF!*COS((FH3)*$FH$1)</f>
        <v>#REF!</v>
      </c>
      <c r="FJ3" t="e">
        <f>alpha!#REF!*SIN((FH3)*$FH$1)</f>
        <v>#REF!</v>
      </c>
      <c r="FK3">
        <v>2</v>
      </c>
      <c r="FL3" t="e">
        <f>alpha!#REF!*COS((FK3+0.5)*$FK$1)</f>
        <v>#REF!</v>
      </c>
      <c r="FM3" t="e">
        <f>alpha!#REF!*SIN((FK3+0.5)*$FK$1)</f>
        <v>#REF!</v>
      </c>
      <c r="FN3">
        <v>2</v>
      </c>
      <c r="FO3" t="e">
        <f>alpha!#REF!*COS((FN3+0.5)*$FN$1)</f>
        <v>#REF!</v>
      </c>
      <c r="FP3" t="e">
        <f>alpha!#REF!*SIN((FN3+0.5)*$FN$1)</f>
        <v>#REF!</v>
      </c>
      <c r="FQ3">
        <v>2</v>
      </c>
      <c r="FR3" t="e">
        <f>alpha!#REF!*COS((FQ3)*$FQ$1)</f>
        <v>#REF!</v>
      </c>
      <c r="FS3" t="e">
        <f>alpha!#REF!*SIN((FQ3)*$FQ$1)</f>
        <v>#REF!</v>
      </c>
      <c r="FT3">
        <v>2</v>
      </c>
      <c r="FU3" t="e">
        <f>alpha!#REF!*COS((FT3+0.25)*$FT$1)</f>
        <v>#REF!</v>
      </c>
      <c r="FV3" t="e">
        <f>alpha!#REF!*SIN((FT3+0.25)*$FT$1)</f>
        <v>#REF!</v>
      </c>
      <c r="FW3">
        <v>2</v>
      </c>
      <c r="FX3" t="e">
        <f>alpha!#REF!*COS((FW3+0.75)*$FW$1)</f>
        <v>#REF!</v>
      </c>
      <c r="FY3" t="e">
        <f>alpha!#REF!*SIN((FW3+0.75)*$FW$1)</f>
        <v>#REF!</v>
      </c>
      <c r="FZ3">
        <v>2</v>
      </c>
      <c r="GA3" t="e">
        <f>alpha!#REF!*COS((FZ3+0.5)*$FZ$1)</f>
        <v>#REF!</v>
      </c>
      <c r="GB3" t="e">
        <f>alpha!#REF!*SIN((FZ3+0.5)*$FZ$1)</f>
        <v>#REF!</v>
      </c>
      <c r="GC3">
        <v>2</v>
      </c>
      <c r="GD3" t="e">
        <f>alpha!#REF!*COS((GC3)*$GC$1)</f>
        <v>#REF!</v>
      </c>
      <c r="GE3" t="e">
        <f>alpha!#REF!*SIN((GC3)*$GC$1)</f>
        <v>#REF!</v>
      </c>
      <c r="GF3">
        <v>2</v>
      </c>
      <c r="GG3" t="e">
        <f>alpha!#REF!*COS((GF3)*$GF$1)</f>
        <v>#REF!</v>
      </c>
      <c r="GH3" t="e">
        <f>alpha!#REF!*SIN((GF3)*$GF$1)</f>
        <v>#REF!</v>
      </c>
      <c r="GI3">
        <v>2</v>
      </c>
      <c r="GJ3" t="e">
        <f>alpha!#REF!*COS((GI3+0.5)*$GI$1)</f>
        <v>#REF!</v>
      </c>
      <c r="GK3" t="e">
        <f>alpha!#REF!*SIN((GI3+0.5)*$GI$1)</f>
        <v>#REF!</v>
      </c>
      <c r="GL3">
        <v>2</v>
      </c>
      <c r="GM3" t="e">
        <f>alpha!#REF!*COS((GL3+0.5)*$GL$1)</f>
        <v>#REF!</v>
      </c>
      <c r="GN3" t="e">
        <f>alpha!#REF!*SIN((GL3+0.5)*$GL$1)</f>
        <v>#REF!</v>
      </c>
      <c r="GO3">
        <v>2</v>
      </c>
      <c r="GP3" t="e">
        <f>alpha!#REF!*COS((GO3)*$GO$1)</f>
        <v>#REF!</v>
      </c>
      <c r="GQ3" t="e">
        <f>alpha!#REF!*SIN((GO3)*$GO$1)</f>
        <v>#REF!</v>
      </c>
      <c r="GR3">
        <v>2</v>
      </c>
      <c r="GS3" t="e">
        <f>alpha!#REF!*COS((GR3+0.25)*$GR$1)</f>
        <v>#REF!</v>
      </c>
      <c r="GT3" t="e">
        <f>alpha!#REF!*SIN((GR3+0.25)*$GR$1)</f>
        <v>#REF!</v>
      </c>
      <c r="GU3">
        <v>2</v>
      </c>
      <c r="GV3" t="e">
        <f>alpha!#REF!*COS((GU3+0.75)*$GU$1)</f>
        <v>#REF!</v>
      </c>
      <c r="GW3" t="e">
        <f>alpha!#REF!*SIN((GU3+0.75)*$GU$1)</f>
        <v>#REF!</v>
      </c>
      <c r="GX3">
        <v>2</v>
      </c>
      <c r="GY3" t="e">
        <f>alpha!#REF!*COS((GX3+0.5)*$GX$1)</f>
        <v>#REF!</v>
      </c>
      <c r="GZ3" t="e">
        <f>alpha!#REF!*SIN((GX3+0.5)*$GX$1)</f>
        <v>#REF!</v>
      </c>
      <c r="HA3">
        <v>2</v>
      </c>
      <c r="HB3">
        <f>alpha!$I$88*COS((HA3)*$HA$1)</f>
        <v>290.49302392324279</v>
      </c>
      <c r="HC3">
        <f>alpha!$I$88*SIN((HA3)*$HA$1)</f>
        <v>12.683199332833732</v>
      </c>
      <c r="HD3">
        <v>2</v>
      </c>
      <c r="HE3">
        <f>alpha!$I$89*COS(HD3*$HD$1)</f>
        <v>294.17886398893711</v>
      </c>
      <c r="HF3">
        <f>alpha!$I$89*SIN(HD3*$HD$1)</f>
        <v>12.844126585511917</v>
      </c>
      <c r="HG3">
        <v>2</v>
      </c>
      <c r="HH3">
        <f>alpha!$I$90*COS((HG3+0.5)*$HG$1)</f>
        <v>294.0212569095105</v>
      </c>
      <c r="HI3">
        <f>alpha!$I$90*SIN((HG3+0.5)*$HG$1)</f>
        <v>16.052292388248596</v>
      </c>
      <c r="HJ3">
        <v>2</v>
      </c>
      <c r="HK3">
        <f>alpha!$I$91*COS(HJ3*$HJ$1)</f>
        <v>299.71446647455736</v>
      </c>
      <c r="HL3">
        <f>alpha!$I$91*SIN(HJ3*$HJ$1)</f>
        <v>13.0858162096008</v>
      </c>
    </row>
    <row r="4" spans="1:220">
      <c r="A4">
        <v>3</v>
      </c>
      <c r="B4" t="e">
        <f>alpha!$I$6*COS(A4*$A$1)</f>
        <v>#DIV/0!</v>
      </c>
      <c r="C4" t="e">
        <f>alpha!$I$6*SIN(A4*$A$1)</f>
        <v>#DIV/0!</v>
      </c>
      <c r="D4">
        <v>3</v>
      </c>
      <c r="E4" t="e">
        <f>alpha!$I$8*COS(D4*$D$1)</f>
        <v>#DIV/0!</v>
      </c>
      <c r="F4" t="e">
        <f>alpha!$I$8*SIN(D4*$D$1)</f>
        <v>#DIV/0!</v>
      </c>
      <c r="G4">
        <v>3</v>
      </c>
      <c r="H4">
        <f>alpha!$I$9*COS(G4*$G$1)</f>
        <v>22.17310878027088</v>
      </c>
      <c r="I4">
        <f>alpha!$I$9*SIN(G4*$G$1)</f>
        <v>9.1844023767621543</v>
      </c>
      <c r="J4">
        <v>3</v>
      </c>
      <c r="K4">
        <f>alpha!$I$10*COS((J4+0.5)*$J$1)</f>
        <v>25.112436762915273</v>
      </c>
      <c r="L4">
        <f>alpha!$I$10*SIN((J4+0.5)*$J$1)</f>
        <v>12.384083326132036</v>
      </c>
      <c r="M4">
        <v>3</v>
      </c>
      <c r="N4">
        <f>alpha!$I$11*COS((M4)*$M$1)</f>
        <v>22.273863607376249</v>
      </c>
      <c r="O4">
        <f>alpha!$I$11*SIN((M4)*$M$1)</f>
        <v>22.273863607376246</v>
      </c>
      <c r="P4">
        <v>3</v>
      </c>
      <c r="Q4">
        <f>alpha!$I$11*COS((P4+0.5)*$M$1)</f>
        <v>19.175985013774699</v>
      </c>
      <c r="R4">
        <f>alpha!$I$11*SIN((P4+0.5)*$M$1)</f>
        <v>24.990630219173909</v>
      </c>
      <c r="S4">
        <v>3</v>
      </c>
      <c r="T4">
        <f>alpha!$I$12*COS(S4*$S$1)</f>
        <v>32.335783637895034</v>
      </c>
      <c r="U4">
        <f>alpha!$I$12*SIN(S4*$S$1)</f>
        <v>13.393920132778142</v>
      </c>
      <c r="V4">
        <v>3</v>
      </c>
      <c r="W4">
        <f>alpha!$I$13*COS((V4+0.5)*$V$1)</f>
        <v>34.529600549008499</v>
      </c>
      <c r="X4">
        <f>alpha!$I$13*SIN((V4+0.5)*$V$1)</f>
        <v>17.028114573431548</v>
      </c>
      <c r="Y4">
        <v>3</v>
      </c>
      <c r="Z4">
        <f>alpha!$I$14*COS((Y4+0.25)*$Y$1)</f>
        <v>27.692524234202896</v>
      </c>
      <c r="AA4">
        <f>alpha!$I$14*SIN((Y4+0.25)*$Y$1)</f>
        <v>31.577271914117045</v>
      </c>
      <c r="AB4">
        <v>3</v>
      </c>
      <c r="AC4">
        <f>alpha!$I$14*COS((AB4+0.75)*$AB$1)</f>
        <v>23.3339497868233</v>
      </c>
      <c r="AD4">
        <f>alpha!$I$14*SIN((AB4+0.75)*$AB$1)</f>
        <v>34.921723716706893</v>
      </c>
      <c r="AE4">
        <v>3</v>
      </c>
      <c r="AF4">
        <f>alpha!$I$15*COS(AE4*$AE$1)</f>
        <v>42.036518729263548</v>
      </c>
      <c r="AG4">
        <f>alpha!$I$15*SIN(AE4*$AE$1)</f>
        <v>17.412096172611584</v>
      </c>
      <c r="AH4">
        <v>3</v>
      </c>
      <c r="AI4">
        <f>alpha!$I$16*COS((AH4+0.5)*$AH$1)</f>
        <v>43.946764335101733</v>
      </c>
      <c r="AJ4">
        <f>alpha!$I$16*SIN((AH4+0.5)*$AH$1)</f>
        <v>21.67214582073106</v>
      </c>
      <c r="AK4">
        <v>3</v>
      </c>
      <c r="AL4">
        <f>alpha!$I$17*COS((AK4)*$AK$1)</f>
        <v>37.123106012293746</v>
      </c>
      <c r="AM4">
        <f>alpha!$I$17*SIN((AK4)*$AK$1)</f>
        <v>37.123106012293739</v>
      </c>
      <c r="AN4">
        <v>3</v>
      </c>
      <c r="AO4">
        <f>alpha!$I$17*COS((AN4+0.5)*$AN$1)</f>
        <v>31.959975022957835</v>
      </c>
      <c r="AP4">
        <f>alpha!$I$17*SIN((AN4+0.5)*$AN$1)</f>
        <v>41.651050365289848</v>
      </c>
      <c r="AQ4">
        <v>3</v>
      </c>
      <c r="AR4">
        <f>alpha!$I$18*COS(AQ4*$AQ$1)</f>
        <v>51.737253820632056</v>
      </c>
      <c r="AS4">
        <f>alpha!$I$18*SIN(AQ4*$AQ$1)</f>
        <v>21.430272212445029</v>
      </c>
      <c r="AT4">
        <v>3</v>
      </c>
      <c r="AU4">
        <f>alpha!$I$19*COS((AT4+0.5)*$AT$1)</f>
        <v>53.363928121194959</v>
      </c>
      <c r="AV4">
        <f>alpha!$I$19*SIN((AT4+0.5)*$AT$1)</f>
        <v>26.316177068030573</v>
      </c>
      <c r="AW4">
        <v>3</v>
      </c>
      <c r="AX4">
        <f>alpha!$I$20*COS((AW4+0.25)*$AW$1)</f>
        <v>41.538786351304346</v>
      </c>
      <c r="AY4">
        <f>alpha!$I$20*SIN((AW4+0.25)*$AW$1)</f>
        <v>47.365907871175565</v>
      </c>
      <c r="AZ4">
        <v>3</v>
      </c>
      <c r="BA4">
        <f>alpha!$I$20*COS((AZ4+0.75)*$AZ$1)</f>
        <v>35.000924680234952</v>
      </c>
      <c r="BB4">
        <f>alpha!$I$20*SIN((AZ4+0.75)*$AZ$1)</f>
        <v>52.38258557506034</v>
      </c>
      <c r="BC4">
        <v>3</v>
      </c>
      <c r="BD4">
        <f>alpha!$I$21*COS(BC4*$BC$1)</f>
        <v>61.43798891200057</v>
      </c>
      <c r="BE4">
        <f>alpha!$I$21*SIN(BC4*$BC$1)</f>
        <v>25.448448252278471</v>
      </c>
      <c r="BF4">
        <v>3</v>
      </c>
      <c r="BG4">
        <f>alpha!$I$22*COS((BF4+0.5)*$BF$1)</f>
        <v>62.781091907288186</v>
      </c>
      <c r="BH4">
        <f>alpha!$I$22*SIN((BF4+0.5)*$BF$1)</f>
        <v>30.960208315330089</v>
      </c>
      <c r="BI4">
        <v>3</v>
      </c>
      <c r="BJ4">
        <f>alpha!$I$23*COS((BI4)*$BI$1)</f>
        <v>51.972348417211244</v>
      </c>
      <c r="BK4">
        <f>alpha!$I$23*SIN((BI4)*$BI$1)</f>
        <v>51.972348417211236</v>
      </c>
      <c r="BL4">
        <v>3</v>
      </c>
      <c r="BM4">
        <f>alpha!$I$23*COS((BL4+0.5)*$BL$1)</f>
        <v>44.74396503214097</v>
      </c>
      <c r="BN4">
        <f>alpha!$I$23*SIN((BL4+0.5)*$BL$1)</f>
        <v>58.311470511405787</v>
      </c>
      <c r="BO4">
        <v>3</v>
      </c>
      <c r="BP4">
        <f>alpha!$I$24*COS(BO4*$BO$1)</f>
        <v>71.138724003369077</v>
      </c>
      <c r="BQ4">
        <f>alpha!$I$24*SIN(BO4*$BO$1)</f>
        <v>29.466624292111913</v>
      </c>
      <c r="BR4">
        <v>3</v>
      </c>
      <c r="BS4">
        <f>alpha!$I$25*COS((BR4+0.5)*$BR$1)</f>
        <v>72.198255693381412</v>
      </c>
      <c r="BT4">
        <f>alpha!$I$25*SIN((BR4+0.5)*$BR$1)</f>
        <v>35.604239562629601</v>
      </c>
      <c r="BU4">
        <v>3</v>
      </c>
      <c r="BV4">
        <f>alpha!$I$26*COS((BU4+0.25)*$BU$1)</f>
        <v>55.385048468405792</v>
      </c>
      <c r="BW4">
        <f>alpha!$I$26*SIN((BU4+0.25)*$BU$1)</f>
        <v>63.15454382823409</v>
      </c>
      <c r="BX4">
        <v>3</v>
      </c>
      <c r="BY4">
        <f>alpha!$I$26*COS((BX4+0.75)*$BX$1)</f>
        <v>46.667899573646601</v>
      </c>
      <c r="BZ4">
        <f>alpha!$I$26*SIN((BX4+0.75)*$BX$1)</f>
        <v>69.843447433413786</v>
      </c>
      <c r="CA4">
        <v>3</v>
      </c>
      <c r="CB4">
        <f>alpha!$I$27*COS(CA4*$CA$1)</f>
        <v>80.839459094737592</v>
      </c>
      <c r="CC4">
        <f>alpha!$I$27*SIN(CA4*$CA$1)</f>
        <v>33.484800331945358</v>
      </c>
      <c r="CD4">
        <v>3</v>
      </c>
      <c r="CE4">
        <f>alpha!$I$28*COS((CD4+0.5)*$CD$1)</f>
        <v>81.615419479474639</v>
      </c>
      <c r="CF4">
        <f>alpha!$I$28*SIN((CD4+0.5)*$CD$1)</f>
        <v>40.24827080992911</v>
      </c>
      <c r="CG4">
        <v>3</v>
      </c>
      <c r="CH4">
        <f>alpha!$I$29*COS((CG4)*$CG$1)</f>
        <v>66.821590822128741</v>
      </c>
      <c r="CI4">
        <f>alpha!$I$29*SIN((CG4)*$CG$1)</f>
        <v>66.821590822128741</v>
      </c>
      <c r="CJ4">
        <v>3</v>
      </c>
      <c r="CK4">
        <f>alpha!$I$29*COS((CJ4+0.5)*$CJ$1)</f>
        <v>57.527955041324105</v>
      </c>
      <c r="CL4">
        <f>alpha!$I$29*SIN((CJ4+0.5)*$CJ$1)</f>
        <v>74.971890657521726</v>
      </c>
      <c r="CM4">
        <v>3</v>
      </c>
      <c r="CN4">
        <f>alpha!$I$30*COS(CM4*$CM$1)</f>
        <v>90.540194186106106</v>
      </c>
      <c r="CO4">
        <f>alpha!$I$30*SIN(CM4*$CM$1)</f>
        <v>37.5029763717788</v>
      </c>
      <c r="CP4">
        <v>3</v>
      </c>
      <c r="CQ4">
        <f>alpha!$I$31*COS((CP4+0.5)*$CP$1)</f>
        <v>91.032583265567865</v>
      </c>
      <c r="CR4">
        <f>alpha!$I$31*SIN((CP4+0.5)*$CP$1)</f>
        <v>44.892302057228626</v>
      </c>
      <c r="CS4">
        <v>3</v>
      </c>
      <c r="CT4">
        <f>alpha!$I$32*COS((CS4+0.25)*$CS$1)</f>
        <v>69.231310585507245</v>
      </c>
      <c r="CU4">
        <f>alpha!$I$32*SIN((CS4+0.25)*$CS$1)</f>
        <v>78.943179785292614</v>
      </c>
      <c r="CV4">
        <v>3</v>
      </c>
      <c r="CW4">
        <f>alpha!$I$32*COS((CV4+0.75)*$CV$1)</f>
        <v>58.334874467058249</v>
      </c>
      <c r="CX4">
        <f>alpha!$I$32*SIN((CV4+0.75)*$CV$1)</f>
        <v>87.30430929176724</v>
      </c>
      <c r="CY4">
        <v>3</v>
      </c>
      <c r="CZ4">
        <f>alpha!$I$33*COS(CY4*$CY$1)</f>
        <v>100.24092927747461</v>
      </c>
      <c r="DA4">
        <f>alpha!$I$33*SIN(CY4*$CY$1)</f>
        <v>41.521152411612242</v>
      </c>
      <c r="DB4">
        <v>3</v>
      </c>
      <c r="DC4">
        <f>alpha!$I$34*COS((DB4+0.5)*$DB$1)</f>
        <v>100.44974705166109</v>
      </c>
      <c r="DD4">
        <f>alpha!$I$34*SIN((DB4+0.5)*$DB$1)</f>
        <v>49.536333304528142</v>
      </c>
      <c r="DE4">
        <v>3</v>
      </c>
      <c r="DF4">
        <f>alpha!$I$35*COS((DE4)*$DE$1)</f>
        <v>82.024386617639522</v>
      </c>
      <c r="DG4">
        <f>alpha!$I$35*SIN((DE4)*$DE$1)</f>
        <v>82.024386617639507</v>
      </c>
      <c r="DH4">
        <v>3</v>
      </c>
      <c r="DI4">
        <f>alpha!$I$35*COS((DH4+0.5)*$DH$1)</f>
        <v>70.616325765011595</v>
      </c>
      <c r="DJ4">
        <f>alpha!$I$35*SIN((DH4+0.5)*$DH$1)</f>
        <v>92.028987473783275</v>
      </c>
      <c r="DK4">
        <v>3</v>
      </c>
      <c r="DL4" t="e">
        <f>alpha!$I$36*COS(DK4*$DK$1)</f>
        <v>#DIV/0!</v>
      </c>
      <c r="DM4" t="e">
        <f>alpha!$I$36*SIN(DK4*$DK$1)</f>
        <v>#DIV/0!</v>
      </c>
      <c r="DN4">
        <v>3</v>
      </c>
      <c r="DO4">
        <f>alpha!$I$40*COS((DN4+0.5)*$DN$1)</f>
        <v>127.16131571448888</v>
      </c>
      <c r="DP4">
        <f>alpha!$I$40*SIN((DN4+0.5)*$DN$1)</f>
        <v>14.628731515756337</v>
      </c>
      <c r="DQ4">
        <v>3</v>
      </c>
      <c r="DR4">
        <f>alpha!$I$41*COS((DQ4+0.25)*$DQ$1)</f>
        <v>129.3480374189397</v>
      </c>
      <c r="DS4">
        <f>alpha!$I$41*SIN((DQ4+0.25)*$DQ$1)</f>
        <v>27.936498476755862</v>
      </c>
      <c r="DT4">
        <v>3</v>
      </c>
      <c r="DU4">
        <f>alpha!$I$41*COS((DT4+0.75)*$DT$1)</f>
        <v>128.36472625238667</v>
      </c>
      <c r="DV4">
        <f>alpha!$I$41*SIN((DT4+0.75)*$DT$1)</f>
        <v>32.153690074749399</v>
      </c>
      <c r="DW4">
        <v>3</v>
      </c>
      <c r="DX4">
        <f>alpha!$I$42*COS(DW4*$DW$1)</f>
        <v>136.00295122011676</v>
      </c>
      <c r="DY4">
        <f>alpha!$I$42*SIN(DW4*$DW$1)</f>
        <v>13.395121526385251</v>
      </c>
      <c r="DZ4">
        <v>3</v>
      </c>
      <c r="EA4">
        <f>alpha!$I$43*COS((DZ4+0.5)*$DZ$1)</f>
        <v>135.76557819724175</v>
      </c>
      <c r="EB4">
        <f>alpha!$I$43*SIN((DZ4+0.5)*$DZ$1)</f>
        <v>15.618572215689777</v>
      </c>
      <c r="EC4">
        <v>3</v>
      </c>
      <c r="ED4">
        <f>alpha!$I$44*COS((EC4)*$EC$1)</f>
        <v>138.56979424274641</v>
      </c>
      <c r="EE4">
        <f>alpha!$I$44*SIN((EC4)*$EC$1)</f>
        <v>27.563245820136792</v>
      </c>
      <c r="EF4">
        <v>3</v>
      </c>
      <c r="EG4">
        <f>alpha!$I$44*COS((EF4+0.5)*$EF$1)</f>
        <v>137.59375811668539</v>
      </c>
      <c r="EH4">
        <f>alpha!$I$44*SIN((EF4+0.5)*$EF$1)</f>
        <v>32.082364687557579</v>
      </c>
      <c r="EI4">
        <v>3</v>
      </c>
      <c r="EJ4">
        <f>alpha!$I$45*COS(EI4*$EI$1)</f>
        <v>145.20547546384464</v>
      </c>
      <c r="EK4">
        <f>alpha!$I$45*SIN(EI4*$EI$1)</f>
        <v>14.301491053578339</v>
      </c>
      <c r="EL4">
        <v>3</v>
      </c>
      <c r="EM4">
        <f>alpha!$I$46*COS((EL4+0.5)*$EL$1)</f>
        <v>144.95204079687872</v>
      </c>
      <c r="EN4">
        <f>alpha!$I$46*SIN((EL4+0.5)*$EL$1)</f>
        <v>16.67538964632536</v>
      </c>
      <c r="EO4">
        <v>3</v>
      </c>
      <c r="EP4">
        <f>alpha!$I$47*COS((EO4+0.25)*$EO$1)</f>
        <v>147.44469960536929</v>
      </c>
      <c r="EQ4">
        <f>alpha!$I$47*SIN((EO4+0.25)*$EO$1)</f>
        <v>31.845002893936371</v>
      </c>
      <c r="ER4">
        <v>3</v>
      </c>
      <c r="ES4">
        <f>alpha!$I$47*COS((ER4+0.75)*$ER$1)</f>
        <v>146.32381657951066</v>
      </c>
      <c r="ET4">
        <f>alpha!$I$47*SIN((ER4+0.75)*$ER$1)</f>
        <v>36.652208018591764</v>
      </c>
      <c r="EU4">
        <v>3</v>
      </c>
      <c r="EV4">
        <f>alpha!$I$48*COS((EU4+0.5)*$EU$1)</f>
        <v>154.76009759008898</v>
      </c>
      <c r="EW4">
        <f>alpha!$I$48*SIN((EU4+0.5)*$EU$1)</f>
        <v>17.803715731290637</v>
      </c>
      <c r="EX4">
        <v>3</v>
      </c>
      <c r="EY4">
        <f>alpha!$I$49*COS((EX4)*$EX$1)</f>
        <v>155.03068069865878</v>
      </c>
      <c r="EZ4">
        <f>alpha!$I$49*SIN((EX4)*$EX$1)</f>
        <v>15.269189305427341</v>
      </c>
      <c r="FB4">
        <v>3</v>
      </c>
      <c r="FC4" t="e">
        <f>alpha!#REF!*COS((FB4+0.5)*$FB$1)</f>
        <v>#REF!</v>
      </c>
      <c r="FD4" t="e">
        <f>alpha!#REF!*SIN((FB4+0.5)*$FB$1)</f>
        <v>#REF!</v>
      </c>
      <c r="FE4">
        <v>3</v>
      </c>
      <c r="FF4" t="e">
        <f>alpha!#REF!*COS((FE4)*$FE$1)</f>
        <v>#REF!</v>
      </c>
      <c r="FG4" t="e">
        <f>alpha!#REF!*SIN((FE4)*$FE$1)</f>
        <v>#REF!</v>
      </c>
      <c r="FH4">
        <v>3</v>
      </c>
      <c r="FI4" t="e">
        <f>alpha!#REF!*COS((FH4)*$FH$1)</f>
        <v>#REF!</v>
      </c>
      <c r="FJ4" t="e">
        <f>alpha!#REF!*SIN((FH4)*$FH$1)</f>
        <v>#REF!</v>
      </c>
      <c r="FK4">
        <v>3</v>
      </c>
      <c r="FL4" t="e">
        <f>alpha!#REF!*COS((FK4+0.5)*$FK$1)</f>
        <v>#REF!</v>
      </c>
      <c r="FM4" t="e">
        <f>alpha!#REF!*SIN((FK4+0.5)*$FK$1)</f>
        <v>#REF!</v>
      </c>
      <c r="FN4">
        <v>3</v>
      </c>
      <c r="FO4" t="e">
        <f>alpha!#REF!*COS((FN4+0.5)*$FN$1)</f>
        <v>#REF!</v>
      </c>
      <c r="FP4" t="e">
        <f>alpha!#REF!*SIN((FN4+0.5)*$FN$1)</f>
        <v>#REF!</v>
      </c>
      <c r="FQ4">
        <v>3</v>
      </c>
      <c r="FR4" t="e">
        <f>alpha!#REF!*COS((FQ4)*$FQ$1)</f>
        <v>#REF!</v>
      </c>
      <c r="FS4" t="e">
        <f>alpha!#REF!*SIN((FQ4)*$FQ$1)</f>
        <v>#REF!</v>
      </c>
      <c r="FT4">
        <v>3</v>
      </c>
      <c r="FU4" t="e">
        <f>alpha!#REF!*COS((FT4+0.25)*$FT$1)</f>
        <v>#REF!</v>
      </c>
      <c r="FV4" t="e">
        <f>alpha!#REF!*SIN((FT4+0.25)*$FT$1)</f>
        <v>#REF!</v>
      </c>
      <c r="FW4">
        <v>3</v>
      </c>
      <c r="FX4" t="e">
        <f>alpha!#REF!*COS((FW4+0.75)*$FW$1)</f>
        <v>#REF!</v>
      </c>
      <c r="FY4" t="e">
        <f>alpha!#REF!*SIN((FW4+0.75)*$FW$1)</f>
        <v>#REF!</v>
      </c>
      <c r="FZ4">
        <v>3</v>
      </c>
      <c r="GA4" t="e">
        <f>alpha!#REF!*COS((FZ4+0.5)*$FZ$1)</f>
        <v>#REF!</v>
      </c>
      <c r="GB4" t="e">
        <f>alpha!#REF!*SIN((FZ4+0.5)*$FZ$1)</f>
        <v>#REF!</v>
      </c>
      <c r="GC4">
        <v>3</v>
      </c>
      <c r="GD4" t="e">
        <f>alpha!#REF!*COS((GC4)*$GC$1)</f>
        <v>#REF!</v>
      </c>
      <c r="GE4" t="e">
        <f>alpha!#REF!*SIN((GC4)*$GC$1)</f>
        <v>#REF!</v>
      </c>
      <c r="GF4">
        <v>3</v>
      </c>
      <c r="GG4" t="e">
        <f>alpha!#REF!*COS((GF4)*$GF$1)</f>
        <v>#REF!</v>
      </c>
      <c r="GH4" t="e">
        <f>alpha!#REF!*SIN((GF4)*$GF$1)</f>
        <v>#REF!</v>
      </c>
      <c r="GI4">
        <v>3</v>
      </c>
      <c r="GJ4" t="e">
        <f>alpha!#REF!*COS((GI4+0.5)*$GI$1)</f>
        <v>#REF!</v>
      </c>
      <c r="GK4" t="e">
        <f>alpha!#REF!*SIN((GI4+0.5)*$GI$1)</f>
        <v>#REF!</v>
      </c>
      <c r="GL4">
        <v>3</v>
      </c>
      <c r="GM4" t="e">
        <f>alpha!#REF!*COS((GL4+0.5)*$GL$1)</f>
        <v>#REF!</v>
      </c>
      <c r="GN4" t="e">
        <f>alpha!#REF!*SIN((GL4+0.5)*$GL$1)</f>
        <v>#REF!</v>
      </c>
      <c r="GO4">
        <v>3</v>
      </c>
      <c r="GP4" t="e">
        <f>alpha!#REF!*COS((GO4)*$GO$1)</f>
        <v>#REF!</v>
      </c>
      <c r="GQ4" t="e">
        <f>alpha!#REF!*SIN((GO4)*$GO$1)</f>
        <v>#REF!</v>
      </c>
      <c r="GR4">
        <v>3</v>
      </c>
      <c r="GS4" t="e">
        <f>alpha!#REF!*COS((GR4+0.25)*$GR$1)</f>
        <v>#REF!</v>
      </c>
      <c r="GT4" t="e">
        <f>alpha!#REF!*SIN((GR4+0.25)*$GR$1)</f>
        <v>#REF!</v>
      </c>
      <c r="GU4">
        <v>3</v>
      </c>
      <c r="GV4" t="e">
        <f>alpha!#REF!*COS((GU4+0.75)*$GU$1)</f>
        <v>#REF!</v>
      </c>
      <c r="GW4" t="e">
        <f>alpha!#REF!*SIN((GU4+0.75)*$GU$1)</f>
        <v>#REF!</v>
      </c>
      <c r="GX4">
        <v>3</v>
      </c>
      <c r="GY4" t="e">
        <f>alpha!#REF!*COS((GX4+0.5)*$GX$1)</f>
        <v>#REF!</v>
      </c>
      <c r="GZ4" t="e">
        <f>alpha!#REF!*SIN((GX4+0.5)*$GX$1)</f>
        <v>#REF!</v>
      </c>
      <c r="HA4">
        <v>3</v>
      </c>
      <c r="HB4">
        <f>alpha!$I$88*COS((HA4)*$HA$1)</f>
        <v>290.14721191475752</v>
      </c>
      <c r="HC4">
        <f>alpha!$I$88*SIN((HA4)*$HA$1)</f>
        <v>19.017252995079954</v>
      </c>
      <c r="HD4">
        <v>3</v>
      </c>
      <c r="HE4">
        <f>alpha!$I$89*COS(HD4*$HD$1)</f>
        <v>293.82866424081232</v>
      </c>
      <c r="HF4">
        <f>alpha!$I$89*SIN(HD4*$HD$1)</f>
        <v>19.2585481287188</v>
      </c>
      <c r="HG4">
        <v>3</v>
      </c>
      <c r="HH4">
        <f>alpha!$I$90*COS((HG4+0.5)*$HG$1)</f>
        <v>293.60110889944417</v>
      </c>
      <c r="HI4">
        <f>alpha!$I$90*SIN((HG4+0.5)*$HG$1)</f>
        <v>22.462512294552941</v>
      </c>
      <c r="HJ4">
        <v>3</v>
      </c>
      <c r="HK4">
        <f>alpha!$I$91*COS(HJ4*$HJ$1)</f>
        <v>299.35767697158104</v>
      </c>
      <c r="HL4">
        <f>alpha!$I$91*SIN(HJ4*$HJ$1)</f>
        <v>19.620938769042919</v>
      </c>
    </row>
    <row r="5" spans="1:220">
      <c r="A5">
        <v>4</v>
      </c>
      <c r="B5" t="e">
        <f>alpha!$I$6*COS(A5*$A$1)</f>
        <v>#DIV/0!</v>
      </c>
      <c r="C5" t="e">
        <f>alpha!$I$6*SIN(A5*$A$1)</f>
        <v>#DIV/0!</v>
      </c>
      <c r="D5">
        <v>4</v>
      </c>
      <c r="E5" t="e">
        <f>alpha!$I$8*COS(D5*$D$1)</f>
        <v>#DIV/0!</v>
      </c>
      <c r="F5" t="e">
        <f>alpha!$I$8*SIN(D5*$D$1)</f>
        <v>#DIV/0!</v>
      </c>
      <c r="G5">
        <v>4</v>
      </c>
      <c r="H5">
        <f>alpha!$I$9*COS(G5*$G$1)</f>
        <v>20.784609690826528</v>
      </c>
      <c r="I5">
        <f>alpha!$I$9*SIN(G5*$G$1)</f>
        <v>11.999999999999998</v>
      </c>
      <c r="J5">
        <v>4</v>
      </c>
      <c r="K5">
        <f>alpha!$I$10*COS((J5+0.5)*$J$1)</f>
        <v>23.281149144471268</v>
      </c>
      <c r="L5">
        <f>alpha!$I$10*SIN((J5+0.5)*$J$1)</f>
        <v>15.555966524548861</v>
      </c>
      <c r="M5">
        <v>4</v>
      </c>
      <c r="N5">
        <f>alpha!$I$11*COS((M5)*$M$1)</f>
        <v>15.750000000000004</v>
      </c>
      <c r="O5">
        <f>alpha!$I$11*SIN((M5)*$M$1)</f>
        <v>27.279800219209815</v>
      </c>
      <c r="P5">
        <v>4</v>
      </c>
      <c r="Q5">
        <f>alpha!$I$11*COS((P5+0.5)*$M$1)</f>
        <v>12.054528119500329</v>
      </c>
      <c r="R5">
        <f>alpha!$I$11*SIN((P5+0.5)*$M$1)</f>
        <v>29.102205274105533</v>
      </c>
      <c r="S5">
        <v>4</v>
      </c>
      <c r="T5">
        <f>alpha!$I$12*COS(S5*$S$1)</f>
        <v>30.310889132455355</v>
      </c>
      <c r="U5">
        <f>alpha!$I$12*SIN(S5*$S$1)</f>
        <v>17.499999999999996</v>
      </c>
      <c r="V5">
        <v>4</v>
      </c>
      <c r="W5">
        <f>alpha!$I$13*COS((V5+0.5)*$V$1)</f>
        <v>32.011580073647991</v>
      </c>
      <c r="X5">
        <f>alpha!$I$13*SIN((V5+0.5)*$V$1)</f>
        <v>21.389453971254685</v>
      </c>
      <c r="Y5">
        <v>4</v>
      </c>
      <c r="Z5">
        <f>alpha!$I$14*COS((Y5+0.25)*$Y$1)</f>
        <v>18.57612498919806</v>
      </c>
      <c r="AA5">
        <f>alpha!$I$14*SIN((Y5+0.25)*$Y$1)</f>
        <v>37.668655144372906</v>
      </c>
      <c r="AB5">
        <v>4</v>
      </c>
      <c r="AC5">
        <f>alpha!$I$14*COS((AB5+0.75)*$AB$1)</f>
        <v>13.500457542732791</v>
      </c>
      <c r="AD5">
        <f>alpha!$I$14*SIN((AB5+0.75)*$AB$1)</f>
        <v>39.771065438794437</v>
      </c>
      <c r="AE5">
        <v>4</v>
      </c>
      <c r="AF5">
        <f>alpha!$I$15*COS(AE5*$AE$1)</f>
        <v>39.404155872191964</v>
      </c>
      <c r="AG5">
        <f>alpha!$I$15*SIN(AE5*$AE$1)</f>
        <v>22.749999999999996</v>
      </c>
      <c r="AH5">
        <v>4</v>
      </c>
      <c r="AI5">
        <f>alpha!$I$16*COS((AH5+0.5)*$AH$1)</f>
        <v>40.742011002824718</v>
      </c>
      <c r="AJ5">
        <f>alpha!$I$16*SIN((AH5+0.5)*$AH$1)</f>
        <v>27.222941417960506</v>
      </c>
      <c r="AK5">
        <v>4</v>
      </c>
      <c r="AL5">
        <f>alpha!$I$17*COS((AK5)*$AK$1)</f>
        <v>26.250000000000007</v>
      </c>
      <c r="AM5">
        <f>alpha!$I$17*SIN((AK5)*$AK$1)</f>
        <v>45.466333698683023</v>
      </c>
      <c r="AN5">
        <v>4</v>
      </c>
      <c r="AO5">
        <f>alpha!$I$17*COS((AN5+0.5)*$AN$1)</f>
        <v>20.090880199167216</v>
      </c>
      <c r="AP5">
        <f>alpha!$I$17*SIN((AN5+0.5)*$AN$1)</f>
        <v>48.503675456842551</v>
      </c>
      <c r="AQ5">
        <v>4</v>
      </c>
      <c r="AR5">
        <f>alpha!$I$18*COS(AQ5*$AQ$1)</f>
        <v>48.49742261192857</v>
      </c>
      <c r="AS5">
        <f>alpha!$I$18*SIN(AQ5*$AQ$1)</f>
        <v>27.999999999999996</v>
      </c>
      <c r="AT5">
        <v>4</v>
      </c>
      <c r="AU5">
        <f>alpha!$I$19*COS((AT5+0.5)*$AT$1)</f>
        <v>49.472441932001445</v>
      </c>
      <c r="AV5">
        <f>alpha!$I$19*SIN((AT5+0.5)*$AT$1)</f>
        <v>33.05642886466633</v>
      </c>
      <c r="AW5">
        <v>4</v>
      </c>
      <c r="AX5">
        <f>alpha!$I$20*COS((AW5+0.25)*$AW$1)</f>
        <v>27.864187483797092</v>
      </c>
      <c r="AY5">
        <f>alpha!$I$20*SIN((AW5+0.25)*$AW$1)</f>
        <v>56.502982716559359</v>
      </c>
      <c r="AZ5">
        <v>4</v>
      </c>
      <c r="BA5">
        <f>alpha!$I$20*COS((AZ5+0.75)*$AZ$1)</f>
        <v>20.250686314099188</v>
      </c>
      <c r="BB5">
        <f>alpha!$I$20*SIN((AZ5+0.75)*$AZ$1)</f>
        <v>59.656598158191649</v>
      </c>
      <c r="BC5">
        <v>4</v>
      </c>
      <c r="BD5">
        <f>alpha!$I$21*COS(BC5*$BC$1)</f>
        <v>57.590689351665176</v>
      </c>
      <c r="BE5">
        <f>alpha!$I$21*SIN(BC5*$BC$1)</f>
        <v>33.249999999999993</v>
      </c>
      <c r="BF5">
        <v>4</v>
      </c>
      <c r="BG5">
        <f>alpha!$I$22*COS((BF5+0.5)*$BF$1)</f>
        <v>58.202872861178164</v>
      </c>
      <c r="BH5">
        <f>alpha!$I$22*SIN((BF5+0.5)*$BF$1)</f>
        <v>38.889916311372154</v>
      </c>
      <c r="BI5">
        <v>4</v>
      </c>
      <c r="BJ5">
        <f>alpha!$I$23*COS((BI5)*$BI$1)</f>
        <v>36.750000000000007</v>
      </c>
      <c r="BK5">
        <f>alpha!$I$23*SIN((BI5)*$BI$1)</f>
        <v>63.652867178156235</v>
      </c>
      <c r="BL5">
        <v>4</v>
      </c>
      <c r="BM5">
        <f>alpha!$I$23*COS((BL5+0.5)*$BL$1)</f>
        <v>28.127232278834104</v>
      </c>
      <c r="BN5">
        <f>alpha!$I$23*SIN((BL5+0.5)*$BL$1)</f>
        <v>67.905145639579573</v>
      </c>
      <c r="BO5">
        <v>4</v>
      </c>
      <c r="BP5">
        <f>alpha!$I$24*COS(BO5*$BO$1)</f>
        <v>66.683956091401782</v>
      </c>
      <c r="BQ5">
        <f>alpha!$I$24*SIN(BO5*$BO$1)</f>
        <v>38.499999999999993</v>
      </c>
      <c r="BR5">
        <v>4</v>
      </c>
      <c r="BS5">
        <f>alpha!$I$25*COS((BR5+0.5)*$BR$1)</f>
        <v>66.933303790354898</v>
      </c>
      <c r="BT5">
        <f>alpha!$I$25*SIN((BR5+0.5)*$BR$1)</f>
        <v>44.723403758077978</v>
      </c>
      <c r="BU5">
        <v>4</v>
      </c>
      <c r="BV5">
        <f>alpha!$I$26*COS((BU5+0.25)*$BU$1)</f>
        <v>37.152249978396121</v>
      </c>
      <c r="BW5">
        <f>alpha!$I$26*SIN((BU5+0.25)*$BU$1)</f>
        <v>75.337310288745812</v>
      </c>
      <c r="BX5">
        <v>4</v>
      </c>
      <c r="BY5">
        <f>alpha!$I$26*COS((BX5+0.75)*$BX$1)</f>
        <v>27.000915085465582</v>
      </c>
      <c r="BZ5">
        <f>alpha!$I$26*SIN((BX5+0.75)*$BX$1)</f>
        <v>79.542130877588875</v>
      </c>
      <c r="CA5">
        <v>4</v>
      </c>
      <c r="CB5">
        <f>alpha!$I$27*COS(CA5*$CA$1)</f>
        <v>75.777222831138388</v>
      </c>
      <c r="CC5">
        <f>alpha!$I$27*SIN(CA5*$CA$1)</f>
        <v>43.749999999999993</v>
      </c>
      <c r="CD5">
        <v>4</v>
      </c>
      <c r="CE5">
        <f>alpha!$I$28*COS((CD5+0.5)*$CD$1)</f>
        <v>75.663734719531618</v>
      </c>
      <c r="CF5">
        <f>alpha!$I$28*SIN((CD5+0.5)*$CD$1)</f>
        <v>50.556891204783796</v>
      </c>
      <c r="CG5">
        <v>4</v>
      </c>
      <c r="CH5">
        <f>alpha!$I$29*COS((CG5)*$CG$1)</f>
        <v>47.250000000000007</v>
      </c>
      <c r="CI5">
        <f>alpha!$I$29*SIN((CG5)*$CG$1)</f>
        <v>81.839400657629454</v>
      </c>
      <c r="CJ5">
        <v>4</v>
      </c>
      <c r="CK5">
        <f>alpha!$I$29*COS((CJ5+0.5)*$CJ$1)</f>
        <v>36.163584358500991</v>
      </c>
      <c r="CL5">
        <f>alpha!$I$29*SIN((CJ5+0.5)*$CJ$1)</f>
        <v>87.306615822316601</v>
      </c>
      <c r="CM5">
        <v>4</v>
      </c>
      <c r="CN5">
        <f>alpha!$I$30*COS(CM5*$CM$1)</f>
        <v>84.870489570874994</v>
      </c>
      <c r="CO5">
        <f>alpha!$I$30*SIN(CM5*$CM$1)</f>
        <v>48.999999999999993</v>
      </c>
      <c r="CP5">
        <v>4</v>
      </c>
      <c r="CQ5">
        <f>alpha!$I$31*COS((CP5+0.5)*$CP$1)</f>
        <v>84.394165648708338</v>
      </c>
      <c r="CR5">
        <f>alpha!$I$31*SIN((CP5+0.5)*$CP$1)</f>
        <v>56.39037865148962</v>
      </c>
      <c r="CS5">
        <v>4</v>
      </c>
      <c r="CT5">
        <f>alpha!$I$32*COS((CS5+0.25)*$CS$1)</f>
        <v>46.440312472995153</v>
      </c>
      <c r="CU5">
        <f>alpha!$I$32*SIN((CS5+0.25)*$CS$1)</f>
        <v>94.171637860932265</v>
      </c>
      <c r="CV5">
        <v>4</v>
      </c>
      <c r="CW5">
        <f>alpha!$I$32*COS((CV5+0.75)*$CV$1)</f>
        <v>33.75114385683198</v>
      </c>
      <c r="CX5">
        <f>alpha!$I$32*SIN((CV5+0.75)*$CV$1)</f>
        <v>99.427663596986079</v>
      </c>
      <c r="CY5">
        <v>4</v>
      </c>
      <c r="CZ5">
        <f>alpha!$I$33*COS(CY5*$CY$1)</f>
        <v>93.9637563106116</v>
      </c>
      <c r="DA5">
        <f>alpha!$I$33*SIN(CY5*$CY$1)</f>
        <v>54.249999999999993</v>
      </c>
      <c r="DB5">
        <v>4</v>
      </c>
      <c r="DC5">
        <f>alpha!$I$34*COS((DB5+0.5)*$DB$1)</f>
        <v>93.124596577885072</v>
      </c>
      <c r="DD5">
        <f>alpha!$I$34*SIN((DB5+0.5)*$DB$1)</f>
        <v>62.223866098195444</v>
      </c>
      <c r="DE5">
        <v>4</v>
      </c>
      <c r="DF5">
        <f>alpha!$I$35*COS((DE5)*$DE$1)</f>
        <v>58.000000000000014</v>
      </c>
      <c r="DG5">
        <f>alpha!$I$35*SIN((DE5)*$DE$1)</f>
        <v>100.45894683899488</v>
      </c>
      <c r="DH5">
        <v>4</v>
      </c>
      <c r="DI5">
        <f>alpha!$I$35*COS((DH5+0.5)*$DH$1)</f>
        <v>44.391278154350424</v>
      </c>
      <c r="DJ5">
        <f>alpha!$I$35*SIN((DH5+0.5)*$DH$1)</f>
        <v>107.17002577130926</v>
      </c>
      <c r="DK5">
        <v>4</v>
      </c>
      <c r="DL5" t="e">
        <f>alpha!$I$36*COS(DK5*$DK$1)</f>
        <v>#DIV/0!</v>
      </c>
      <c r="DM5" t="e">
        <f>alpha!$I$36*SIN(DK5*$DK$1)</f>
        <v>#DIV/0!</v>
      </c>
      <c r="DN5">
        <v>4</v>
      </c>
      <c r="DO5">
        <f>alpha!$I$40*COS((DN5+0.5)*$DN$1)</f>
        <v>126.61459327549197</v>
      </c>
      <c r="DP5">
        <f>alpha!$I$40*SIN((DN5+0.5)*$DN$1)</f>
        <v>18.781500730286304</v>
      </c>
      <c r="DQ5">
        <v>4</v>
      </c>
      <c r="DR5">
        <f>alpha!$I$41*COS((DQ5+0.25)*$DQ$1)</f>
        <v>127.24395892177679</v>
      </c>
      <c r="DS5">
        <f>alpha!$I$41*SIN((DQ5+0.25)*$DQ$1)</f>
        <v>36.336450696048779</v>
      </c>
      <c r="DT5">
        <v>4</v>
      </c>
      <c r="DU5">
        <f>alpha!$I$41*COS((DT5+0.75)*$DT$1)</f>
        <v>125.98693557283987</v>
      </c>
      <c r="DV5">
        <f>alpha!$I$41*SIN((DT5+0.75)*$DT$1)</f>
        <v>40.480301335813998</v>
      </c>
      <c r="DW5">
        <v>4</v>
      </c>
      <c r="DX5">
        <f>alpha!$I$42*COS(DW5*$DW$1)</f>
        <v>135.49185744615269</v>
      </c>
      <c r="DY5">
        <f>alpha!$I$42*SIN(DW5*$DW$1)</f>
        <v>17.837841435541399</v>
      </c>
      <c r="DZ5">
        <v>4</v>
      </c>
      <c r="EA5">
        <f>alpha!$I$43*COS((DZ5+0.5)*$DZ$1)</f>
        <v>135.18186224851345</v>
      </c>
      <c r="EB5">
        <f>alpha!$I$43*SIN((DZ5+0.5)*$DZ$1)</f>
        <v>20.05233503390609</v>
      </c>
      <c r="EC5">
        <v>4</v>
      </c>
      <c r="ED5">
        <f>alpha!$I$44*COS((EC5)*$EC$1)</f>
        <v>136.47038314808518</v>
      </c>
      <c r="EE5">
        <f>alpha!$I$44*SIN((EC5)*$EC$1)</f>
        <v>36.567128955295317</v>
      </c>
      <c r="EF5">
        <v>4</v>
      </c>
      <c r="EG5">
        <f>alpha!$I$44*COS((EF5+0.5)*$EF$1)</f>
        <v>135.20087227499963</v>
      </c>
      <c r="EH5">
        <f>alpha!$I$44*SIN((EF5+0.5)*$EF$1)</f>
        <v>41.012736225441017</v>
      </c>
      <c r="EI5">
        <v>4</v>
      </c>
      <c r="EJ5">
        <f>alpha!$I$45*COS(EI5*$EI$1)</f>
        <v>144.65979896352408</v>
      </c>
      <c r="EK5">
        <f>alpha!$I$45*SIN(EI5*$EI$1)</f>
        <v>19.044823834038521</v>
      </c>
      <c r="EL5">
        <v>4</v>
      </c>
      <c r="EM5">
        <f>alpha!$I$46*COS((EL5+0.5)*$EL$1)</f>
        <v>144.32882820398621</v>
      </c>
      <c r="EN5">
        <f>alpha!$I$46*SIN((EL5+0.5)*$EL$1)</f>
        <v>21.409159261890785</v>
      </c>
      <c r="EO5">
        <v>4</v>
      </c>
      <c r="EP5">
        <f>alpha!$I$47*COS((EO5+0.25)*$EO$1)</f>
        <v>145.04624634584675</v>
      </c>
      <c r="EQ5">
        <f>alpha!$I$47*SIN((EO5+0.25)*$EO$1)</f>
        <v>41.420165040863147</v>
      </c>
      <c r="ER5">
        <v>4</v>
      </c>
      <c r="ES5">
        <f>alpha!$I$47*COS((ER5+0.75)*$ER$1)</f>
        <v>143.61335695858341</v>
      </c>
      <c r="ET5">
        <f>alpha!$I$47*SIN((ER5+0.75)*$ER$1)</f>
        <v>46.143768312946783</v>
      </c>
      <c r="EU5">
        <v>4</v>
      </c>
      <c r="EV5">
        <f>alpha!$I$48*COS((EU5+0.5)*$EU$1)</f>
        <v>154.09471584613291</v>
      </c>
      <c r="EW5">
        <f>alpha!$I$48*SIN((EU5+0.5)*$EU$1)</f>
        <v>22.857791849477159</v>
      </c>
      <c r="EX5">
        <v>4</v>
      </c>
      <c r="EY5">
        <f>alpha!$I$49*COS((EX5)*$EX$1)</f>
        <v>154.44808146115949</v>
      </c>
      <c r="EZ5">
        <f>alpha!$I$49*SIN((EX5)*$EX$1)</f>
        <v>20.333475671943216</v>
      </c>
      <c r="FB5">
        <v>4</v>
      </c>
      <c r="FC5" t="e">
        <f>alpha!#REF!*COS((FB5+0.5)*$FB$1)</f>
        <v>#REF!</v>
      </c>
      <c r="FD5" t="e">
        <f>alpha!#REF!*SIN((FB5+0.5)*$FB$1)</f>
        <v>#REF!</v>
      </c>
      <c r="FE5">
        <v>4</v>
      </c>
      <c r="FF5" t="e">
        <f>alpha!#REF!*COS((FE5)*$FE$1)</f>
        <v>#REF!</v>
      </c>
      <c r="FG5" t="e">
        <f>alpha!#REF!*SIN((FE5)*$FE$1)</f>
        <v>#REF!</v>
      </c>
      <c r="FH5">
        <v>4</v>
      </c>
      <c r="FI5" t="e">
        <f>alpha!#REF!*COS((FH5)*$FH$1)</f>
        <v>#REF!</v>
      </c>
      <c r="FJ5" t="e">
        <f>alpha!#REF!*SIN((FH5)*$FH$1)</f>
        <v>#REF!</v>
      </c>
      <c r="FK5">
        <v>4</v>
      </c>
      <c r="FL5" t="e">
        <f>alpha!#REF!*COS((FK5+0.5)*$FK$1)</f>
        <v>#REF!</v>
      </c>
      <c r="FM5" t="e">
        <f>alpha!#REF!*SIN((FK5+0.5)*$FK$1)</f>
        <v>#REF!</v>
      </c>
      <c r="FN5">
        <v>4</v>
      </c>
      <c r="FO5" t="e">
        <f>alpha!#REF!*COS((FN5+0.5)*$FN$1)</f>
        <v>#REF!</v>
      </c>
      <c r="FP5" t="e">
        <f>alpha!#REF!*SIN((FN5+0.5)*$FN$1)</f>
        <v>#REF!</v>
      </c>
      <c r="FQ5">
        <v>4</v>
      </c>
      <c r="FR5" t="e">
        <f>alpha!#REF!*COS((FQ5)*$FQ$1)</f>
        <v>#REF!</v>
      </c>
      <c r="FS5" t="e">
        <f>alpha!#REF!*SIN((FQ5)*$FQ$1)</f>
        <v>#REF!</v>
      </c>
      <c r="FT5">
        <v>4</v>
      </c>
      <c r="FU5" t="e">
        <f>alpha!#REF!*COS((FT5+0.25)*$FT$1)</f>
        <v>#REF!</v>
      </c>
      <c r="FV5" t="e">
        <f>alpha!#REF!*SIN((FT5+0.25)*$FT$1)</f>
        <v>#REF!</v>
      </c>
      <c r="FW5">
        <v>4</v>
      </c>
      <c r="FX5" t="e">
        <f>alpha!#REF!*COS((FW5+0.75)*$FW$1)</f>
        <v>#REF!</v>
      </c>
      <c r="FY5" t="e">
        <f>alpha!#REF!*SIN((FW5+0.75)*$FW$1)</f>
        <v>#REF!</v>
      </c>
      <c r="FZ5">
        <v>4</v>
      </c>
      <c r="GA5" t="e">
        <f>alpha!#REF!*COS((FZ5+0.5)*$FZ$1)</f>
        <v>#REF!</v>
      </c>
      <c r="GB5" t="e">
        <f>alpha!#REF!*SIN((FZ5+0.5)*$FZ$1)</f>
        <v>#REF!</v>
      </c>
      <c r="GC5">
        <v>4</v>
      </c>
      <c r="GD5" t="e">
        <f>alpha!#REF!*COS((GC5)*$GC$1)</f>
        <v>#REF!</v>
      </c>
      <c r="GE5" t="e">
        <f>alpha!#REF!*SIN((GC5)*$GC$1)</f>
        <v>#REF!</v>
      </c>
      <c r="GF5">
        <v>4</v>
      </c>
      <c r="GG5" t="e">
        <f>alpha!#REF!*COS((GF5)*$GF$1)</f>
        <v>#REF!</v>
      </c>
      <c r="GH5" t="e">
        <f>alpha!#REF!*SIN((GF5)*$GF$1)</f>
        <v>#REF!</v>
      </c>
      <c r="GI5">
        <v>4</v>
      </c>
      <c r="GJ5" t="e">
        <f>alpha!#REF!*COS((GI5+0.5)*$GI$1)</f>
        <v>#REF!</v>
      </c>
      <c r="GK5" t="e">
        <f>alpha!#REF!*SIN((GI5+0.5)*$GI$1)</f>
        <v>#REF!</v>
      </c>
      <c r="GL5">
        <v>4</v>
      </c>
      <c r="GM5" t="e">
        <f>alpha!#REF!*COS((GL5+0.5)*$GL$1)</f>
        <v>#REF!</v>
      </c>
      <c r="GN5" t="e">
        <f>alpha!#REF!*SIN((GL5+0.5)*$GL$1)</f>
        <v>#REF!</v>
      </c>
      <c r="GO5">
        <v>4</v>
      </c>
      <c r="GP5" t="e">
        <f>alpha!#REF!*COS((GO5)*$GO$1)</f>
        <v>#REF!</v>
      </c>
      <c r="GQ5" t="e">
        <f>alpha!#REF!*SIN((GO5)*$GO$1)</f>
        <v>#REF!</v>
      </c>
      <c r="GR5">
        <v>4</v>
      </c>
      <c r="GS5" t="e">
        <f>alpha!#REF!*COS((GR5+0.25)*$GR$1)</f>
        <v>#REF!</v>
      </c>
      <c r="GT5" t="e">
        <f>alpha!#REF!*SIN((GR5+0.25)*$GR$1)</f>
        <v>#REF!</v>
      </c>
      <c r="GU5">
        <v>4</v>
      </c>
      <c r="GV5" t="e">
        <f>alpha!#REF!*COS((GU5+0.75)*$GU$1)</f>
        <v>#REF!</v>
      </c>
      <c r="GW5" t="e">
        <f>alpha!#REF!*SIN((GU5+0.75)*$GU$1)</f>
        <v>#REF!</v>
      </c>
      <c r="GX5">
        <v>4</v>
      </c>
      <c r="GY5" t="e">
        <f>alpha!#REF!*COS((GX5+0.5)*$GX$1)</f>
        <v>#REF!</v>
      </c>
      <c r="GZ5" t="e">
        <f>alpha!#REF!*SIN((GX5+0.5)*$GX$1)</f>
        <v>#REF!</v>
      </c>
      <c r="HA5">
        <v>4</v>
      </c>
      <c r="HB5">
        <f>alpha!$I$88*COS((HA5)*$HA$1)</f>
        <v>289.66330554772111</v>
      </c>
      <c r="HC5">
        <f>alpha!$I$88*SIN((HA5)*$HA$1)</f>
        <v>25.342255474871486</v>
      </c>
      <c r="HD5">
        <v>4</v>
      </c>
      <c r="HE5">
        <f>alpha!$I$89*COS(HD5*$HD$1)</f>
        <v>293.33861796221601</v>
      </c>
      <c r="HF5">
        <f>alpha!$I$89*SIN(HD5*$HD$1)</f>
        <v>25.663803646055879</v>
      </c>
      <c r="HG5">
        <v>4</v>
      </c>
      <c r="HH5">
        <f>alpha!$I$90*COS((HG5+0.5)*$HG$1)</f>
        <v>293.04122266292433</v>
      </c>
      <c r="HI5">
        <f>alpha!$I$90*SIN((HG5+0.5)*$HG$1)</f>
        <v>28.862041261570663</v>
      </c>
      <c r="HJ5">
        <v>4</v>
      </c>
      <c r="HK5">
        <f>alpha!$I$91*COS(HJ5*$HJ$1)</f>
        <v>298.85840942752367</v>
      </c>
      <c r="HL5">
        <f>alpha!$I$91*SIN(HJ5*$HJ$1)</f>
        <v>26.146722824297449</v>
      </c>
    </row>
    <row r="6" spans="1:220">
      <c r="A6">
        <v>5</v>
      </c>
      <c r="B6" t="e">
        <f>alpha!$I$6*COS(A6*$A$1)</f>
        <v>#DIV/0!</v>
      </c>
      <c r="C6" t="e">
        <f>alpha!$I$6*SIN(A6*$A$1)</f>
        <v>#DIV/0!</v>
      </c>
      <c r="D6">
        <v>5</v>
      </c>
      <c r="E6" t="e">
        <f>alpha!$I$8*COS(D6*$D$1)</f>
        <v>#DIV/0!</v>
      </c>
      <c r="F6" t="e">
        <f>alpha!$I$8*SIN(D6*$D$1)</f>
        <v>#DIV/0!</v>
      </c>
      <c r="G6">
        <v>5</v>
      </c>
      <c r="H6">
        <f>alpha!$I$9*COS(G6*$G$1)</f>
        <v>19.040480166989646</v>
      </c>
      <c r="I6">
        <f>alpha!$I$9*SIN(G6*$G$1)</f>
        <v>14.610274296209294</v>
      </c>
      <c r="J6">
        <v>5</v>
      </c>
      <c r="K6">
        <f>alpha!$I$10*COS((J6+0.5)*$J$1)</f>
        <v>21.051514609411367</v>
      </c>
      <c r="L6">
        <f>alpha!$I$10*SIN((J6+0.5)*$J$1)</f>
        <v>18.461682822801926</v>
      </c>
      <c r="M6">
        <v>5</v>
      </c>
      <c r="N6">
        <f>alpha!$I$11*COS((M6)*$M$1)</f>
        <v>8.1527999207294108</v>
      </c>
      <c r="O6">
        <f>alpha!$I$11*SIN((M6)*$M$1)</f>
        <v>30.426663528105649</v>
      </c>
      <c r="P6">
        <v>5</v>
      </c>
      <c r="Q6">
        <f>alpha!$I$11*COS((P6+0.5)*$M$1)</f>
        <v>4.1115750549316292</v>
      </c>
      <c r="R6">
        <f>alpha!$I$11*SIN((P6+0.5)*$M$1)</f>
        <v>31.230513133275029</v>
      </c>
      <c r="S6">
        <v>5</v>
      </c>
      <c r="T6">
        <f>alpha!$I$12*COS(S6*$S$1)</f>
        <v>27.767366910193235</v>
      </c>
      <c r="U6">
        <f>alpha!$I$12*SIN(S6*$S$1)</f>
        <v>21.30665001530522</v>
      </c>
      <c r="V6">
        <v>5</v>
      </c>
      <c r="W6">
        <f>alpha!$I$13*COS((V6+0.5)*$V$1)</f>
        <v>28.945832587940629</v>
      </c>
      <c r="X6">
        <f>alpha!$I$13*SIN((V6+0.5)*$V$1)</f>
        <v>25.384813881352649</v>
      </c>
      <c r="Y6">
        <v>5</v>
      </c>
      <c r="Z6">
        <f>alpha!$I$14*COS((Y6+0.25)*$Y$1)</f>
        <v>8.1937935246773907</v>
      </c>
      <c r="AA6">
        <f>alpha!$I$14*SIN((Y6+0.25)*$Y$1)</f>
        <v>41.192981776935682</v>
      </c>
      <c r="AB6">
        <v>5</v>
      </c>
      <c r="AC6">
        <f>alpha!$I$14*COS((AB6+0.75)*$AB$1)</f>
        <v>2.7469314276660173</v>
      </c>
      <c r="AD6">
        <f>alpha!$I$14*SIN((AB6+0.75)*$AB$1)</f>
        <v>41.910074776021347</v>
      </c>
      <c r="AE6">
        <v>5</v>
      </c>
      <c r="AF6">
        <f>alpha!$I$15*COS(AE6*$AE$1)</f>
        <v>36.097576983251209</v>
      </c>
      <c r="AG6">
        <f>alpha!$I$15*SIN(AE6*$AE$1)</f>
        <v>27.698645019896784</v>
      </c>
      <c r="AH6">
        <v>5</v>
      </c>
      <c r="AI6">
        <f>alpha!$I$16*COS((AH6+0.5)*$AH$1)</f>
        <v>36.840150566469894</v>
      </c>
      <c r="AJ6">
        <f>alpha!$I$16*SIN((AH6+0.5)*$AH$1)</f>
        <v>32.307944939903372</v>
      </c>
      <c r="AK6">
        <v>5</v>
      </c>
      <c r="AL6">
        <f>alpha!$I$17*COS((AK6)*$AK$1)</f>
        <v>13.587999867882351</v>
      </c>
      <c r="AM6">
        <f>alpha!$I$17*SIN((AK6)*$AK$1)</f>
        <v>50.711105880176078</v>
      </c>
      <c r="AN6">
        <v>5</v>
      </c>
      <c r="AO6">
        <f>alpha!$I$17*COS((AN6+0.5)*$AN$1)</f>
        <v>6.8526250915527145</v>
      </c>
      <c r="AP6">
        <f>alpha!$I$17*SIN((AN6+0.5)*$AN$1)</f>
        <v>52.050855222125044</v>
      </c>
      <c r="AQ6">
        <v>5</v>
      </c>
      <c r="AR6">
        <f>alpha!$I$18*COS(AQ6*$AQ$1)</f>
        <v>44.427787056309178</v>
      </c>
      <c r="AS6">
        <f>alpha!$I$18*SIN(AQ6*$AQ$1)</f>
        <v>34.090640024488351</v>
      </c>
      <c r="AT6">
        <v>5</v>
      </c>
      <c r="AU6">
        <f>alpha!$I$19*COS((AT6+0.5)*$AT$1)</f>
        <v>44.734468544999153</v>
      </c>
      <c r="AV6">
        <f>alpha!$I$19*SIN((AT6+0.5)*$AT$1)</f>
        <v>39.231075998454095</v>
      </c>
      <c r="AW6">
        <v>5</v>
      </c>
      <c r="AX6">
        <f>alpha!$I$20*COS((AW6+0.25)*$AW$1)</f>
        <v>12.290690287016085</v>
      </c>
      <c r="AY6">
        <f>alpha!$I$20*SIN((AW6+0.25)*$AW$1)</f>
        <v>61.789472665403515</v>
      </c>
      <c r="AZ6">
        <v>5</v>
      </c>
      <c r="BA6">
        <f>alpha!$I$20*COS((AZ6+0.75)*$AZ$1)</f>
        <v>4.1203971414990264</v>
      </c>
      <c r="BB6">
        <f>alpha!$I$20*SIN((AZ6+0.75)*$AZ$1)</f>
        <v>62.86511216403202</v>
      </c>
      <c r="BC6">
        <v>5</v>
      </c>
      <c r="BD6">
        <f>alpha!$I$21*COS(BC6*$BC$1)</f>
        <v>52.757997129367148</v>
      </c>
      <c r="BE6">
        <f>alpha!$I$21*SIN(BC6*$BC$1)</f>
        <v>40.482635029079916</v>
      </c>
      <c r="BF6">
        <v>5</v>
      </c>
      <c r="BG6">
        <f>alpha!$I$22*COS((BF6+0.5)*$BF$1)</f>
        <v>52.628786523528419</v>
      </c>
      <c r="BH6">
        <f>alpha!$I$22*SIN((BF6+0.5)*$BF$1)</f>
        <v>46.154207057004818</v>
      </c>
      <c r="BI6">
        <v>5</v>
      </c>
      <c r="BJ6">
        <f>alpha!$I$23*COS((BI6)*$BI$1)</f>
        <v>19.023199815035291</v>
      </c>
      <c r="BK6">
        <f>alpha!$I$23*SIN((BI6)*$BI$1)</f>
        <v>70.995548232246506</v>
      </c>
      <c r="BL6">
        <v>5</v>
      </c>
      <c r="BM6">
        <f>alpha!$I$23*COS((BL6+0.5)*$BL$1)</f>
        <v>9.5936751281738015</v>
      </c>
      <c r="BN6">
        <f>alpha!$I$23*SIN((BL6+0.5)*$BL$1)</f>
        <v>72.871197310975063</v>
      </c>
      <c r="BO6">
        <v>5</v>
      </c>
      <c r="BP6">
        <f>alpha!$I$24*COS(BO6*$BO$1)</f>
        <v>61.088207202425117</v>
      </c>
      <c r="BQ6">
        <f>alpha!$I$24*SIN(BO6*$BO$1)</f>
        <v>46.87463003367148</v>
      </c>
      <c r="BR6">
        <v>5</v>
      </c>
      <c r="BS6">
        <f>alpha!$I$25*COS((BR6+0.5)*$BR$1)</f>
        <v>60.523104502057677</v>
      </c>
      <c r="BT6">
        <f>alpha!$I$25*SIN((BR6+0.5)*$BR$1)</f>
        <v>53.077338115555541</v>
      </c>
      <c r="BU6">
        <v>5</v>
      </c>
      <c r="BV6">
        <f>alpha!$I$26*COS((BU6+0.25)*$BU$1)</f>
        <v>16.387587049354781</v>
      </c>
      <c r="BW6">
        <f>alpha!$I$26*SIN((BU6+0.25)*$BU$1)</f>
        <v>82.385963553871363</v>
      </c>
      <c r="BX6">
        <v>5</v>
      </c>
      <c r="BY6">
        <f>alpha!$I$26*COS((BX6+0.75)*$BX$1)</f>
        <v>5.4938628553320346</v>
      </c>
      <c r="BZ6">
        <f>alpha!$I$26*SIN((BX6+0.75)*$BX$1)</f>
        <v>83.820149552042693</v>
      </c>
      <c r="CA6">
        <v>5</v>
      </c>
      <c r="CB6">
        <f>alpha!$I$27*COS(CA6*$CA$1)</f>
        <v>69.41841727548308</v>
      </c>
      <c r="CC6">
        <f>alpha!$I$27*SIN(CA6*$CA$1)</f>
        <v>53.266625038263051</v>
      </c>
      <c r="CD6">
        <v>5</v>
      </c>
      <c r="CE6">
        <f>alpha!$I$28*COS((CD6+0.5)*$CD$1)</f>
        <v>68.417422480586936</v>
      </c>
      <c r="CF6">
        <f>alpha!$I$28*SIN((CD6+0.5)*$CD$1)</f>
        <v>60.000469174106264</v>
      </c>
      <c r="CG6">
        <v>5</v>
      </c>
      <c r="CH6">
        <f>alpha!$I$29*COS((CG6)*$CG$1)</f>
        <v>24.458399762188233</v>
      </c>
      <c r="CI6">
        <f>alpha!$I$29*SIN((CG6)*$CG$1)</f>
        <v>91.279990584316948</v>
      </c>
      <c r="CJ6">
        <v>5</v>
      </c>
      <c r="CK6">
        <f>alpha!$I$29*COS((CJ6+0.5)*$CJ$1)</f>
        <v>12.334725164794888</v>
      </c>
      <c r="CL6">
        <f>alpha!$I$29*SIN((CJ6+0.5)*$CJ$1)</f>
        <v>93.691539399825075</v>
      </c>
      <c r="CM6">
        <v>5</v>
      </c>
      <c r="CN6">
        <f>alpha!$I$30*COS(CM6*$CM$1)</f>
        <v>77.748627348541063</v>
      </c>
      <c r="CO6">
        <f>alpha!$I$30*SIN(CM6*$CM$1)</f>
        <v>59.658620042854615</v>
      </c>
      <c r="CP6">
        <v>5</v>
      </c>
      <c r="CQ6">
        <f>alpha!$I$31*COS((CP6+0.5)*$CP$1)</f>
        <v>76.311740459116209</v>
      </c>
      <c r="CR6">
        <f>alpha!$I$31*SIN((CP6+0.5)*$CP$1)</f>
        <v>66.923600232656995</v>
      </c>
      <c r="CS6">
        <v>5</v>
      </c>
      <c r="CT6">
        <f>alpha!$I$32*COS((CS6+0.25)*$CS$1)</f>
        <v>20.484483811693476</v>
      </c>
      <c r="CU6">
        <f>alpha!$I$32*SIN((CS6+0.25)*$CS$1)</f>
        <v>102.98245444233919</v>
      </c>
      <c r="CV6">
        <v>5</v>
      </c>
      <c r="CW6">
        <f>alpha!$I$32*COS((CV6+0.75)*$CV$1)</f>
        <v>6.8673285691650436</v>
      </c>
      <c r="CX6">
        <f>alpha!$I$32*SIN((CV6+0.75)*$CV$1)</f>
        <v>104.77518694005336</v>
      </c>
      <c r="CY6">
        <v>5</v>
      </c>
      <c r="CZ6">
        <f>alpha!$I$33*COS(CY6*$CY$1)</f>
        <v>86.078837421599033</v>
      </c>
      <c r="DA6">
        <f>alpha!$I$33*SIN(CY6*$CY$1)</f>
        <v>66.050615047446186</v>
      </c>
      <c r="DB6">
        <v>5</v>
      </c>
      <c r="DC6">
        <f>alpha!$I$34*COS((DB6+0.5)*$DB$1)</f>
        <v>84.206058437645467</v>
      </c>
      <c r="DD6">
        <f>alpha!$I$34*SIN((DB6+0.5)*$DB$1)</f>
        <v>73.846731291207703</v>
      </c>
      <c r="DE6">
        <v>5</v>
      </c>
      <c r="DF6">
        <f>alpha!$I$35*COS((DE6)*$DE$1)</f>
        <v>30.023009231892431</v>
      </c>
      <c r="DG6">
        <f>alpha!$I$35*SIN((DE6)*$DE$1)</f>
        <v>112.04739584953191</v>
      </c>
      <c r="DH6">
        <v>5</v>
      </c>
      <c r="DI6">
        <f>alpha!$I$35*COS((DH6+0.5)*$DH$1)</f>
        <v>15.141038297525999</v>
      </c>
      <c r="DJ6">
        <f>alpha!$I$35*SIN((DH6+0.5)*$DH$1)</f>
        <v>115.007603919362</v>
      </c>
      <c r="DK6">
        <v>5</v>
      </c>
      <c r="DL6" t="e">
        <f>alpha!$I$36*COS(DK6*$DK$1)</f>
        <v>#DIV/0!</v>
      </c>
      <c r="DM6" t="e">
        <f>alpha!$I$36*SIN(DK6*$DK$1)</f>
        <v>#DIV/0!</v>
      </c>
      <c r="DN6">
        <v>5</v>
      </c>
      <c r="DO6">
        <f>alpha!$I$40*COS((DN6+0.5)*$DN$1)</f>
        <v>125.9322887586659</v>
      </c>
      <c r="DP6">
        <f>alpha!$I$40*SIN((DN6+0.5)*$DN$1)</f>
        <v>22.914158243408981</v>
      </c>
      <c r="DQ6">
        <v>5</v>
      </c>
      <c r="DR6">
        <f>alpha!$I$41*COS((DQ6+0.25)*$DQ$1)</f>
        <v>124.5950022576629</v>
      </c>
      <c r="DS6">
        <f>alpha!$I$41*SIN((DQ6+0.25)*$DQ$1)</f>
        <v>44.58080465498783</v>
      </c>
      <c r="DT6">
        <v>5</v>
      </c>
      <c r="DU6">
        <f>alpha!$I$41*COS((DT6+0.75)*$DT$1)</f>
        <v>123.06964949330393</v>
      </c>
      <c r="DV6">
        <f>alpha!$I$41*SIN((DT6+0.75)*$DT$1)</f>
        <v>48.633569731909702</v>
      </c>
      <c r="DW6">
        <v>5</v>
      </c>
      <c r="DX6">
        <f>alpha!$I$42*COS(DW6*$DW$1)</f>
        <v>134.83567559753436</v>
      </c>
      <c r="DY6">
        <f>alpha!$I$42*SIN(DW6*$DW$1)</f>
        <v>22.26146013729916</v>
      </c>
      <c r="DZ6">
        <v>5</v>
      </c>
      <c r="EA6">
        <f>alpha!$I$43*COS((DZ6+0.5)*$DZ$1)</f>
        <v>134.45339017575299</v>
      </c>
      <c r="EB6">
        <f>alpha!$I$43*SIN((DZ6+0.5)*$DZ$1)</f>
        <v>24.464625309511867</v>
      </c>
      <c r="EC6">
        <v>5</v>
      </c>
      <c r="ED6">
        <f>alpha!$I$44*COS((EC6)*$EC$1)</f>
        <v>133.78658492146945</v>
      </c>
      <c r="EE6">
        <f>alpha!$I$44*SIN((EC6)*$EC$1)</f>
        <v>45.414426030379495</v>
      </c>
      <c r="EF6">
        <v>5</v>
      </c>
      <c r="EG6">
        <f>alpha!$I$44*COS((EF6+0.5)*$EF$1)</f>
        <v>132.22903554181681</v>
      </c>
      <c r="EH6">
        <f>alpha!$I$44*SIN((EF6+0.5)*$EF$1)</f>
        <v>49.767484930417318</v>
      </c>
      <c r="EI6">
        <v>5</v>
      </c>
      <c r="EJ6">
        <f>alpha!$I$45*COS(EI6*$EI$1)</f>
        <v>143.95921712714053</v>
      </c>
      <c r="EK6">
        <f>alpha!$I$45*SIN(EI6*$EI$1)</f>
        <v>23.767762940116398</v>
      </c>
      <c r="EL6">
        <v>5</v>
      </c>
      <c r="EM6">
        <f>alpha!$I$46*COS((EL6+0.5)*$EL$1)</f>
        <v>143.55106468680992</v>
      </c>
      <c r="EN6">
        <f>alpha!$I$46*SIN((EL6+0.5)*$EL$1)</f>
        <v>26.120003413477608</v>
      </c>
      <c r="EO6">
        <v>5</v>
      </c>
      <c r="EP6">
        <f>alpha!$I$47*COS((EO6+0.25)*$EO$1)</f>
        <v>142.02668279156646</v>
      </c>
      <c r="EQ6">
        <f>alpha!$I$47*SIN((EO6+0.25)*$EO$1)</f>
        <v>50.817959682145542</v>
      </c>
      <c r="ER6">
        <v>5</v>
      </c>
      <c r="ES6">
        <f>alpha!$I$47*COS((ER6+0.75)*$ER$1)</f>
        <v>140.28792289523579</v>
      </c>
      <c r="ET6">
        <f>alpha!$I$47*SIN((ER6+0.75)*$ER$1)</f>
        <v>55.437733907265553</v>
      </c>
      <c r="EU6">
        <v>5</v>
      </c>
      <c r="EV6">
        <f>alpha!$I$48*COS((EU6+0.5)*$EU$1)</f>
        <v>153.26432562079705</v>
      </c>
      <c r="EW6">
        <f>alpha!$I$48*SIN((EU6+0.5)*$EU$1)</f>
        <v>27.887391271626001</v>
      </c>
      <c r="EX6">
        <v>5</v>
      </c>
      <c r="EY6">
        <f>alpha!$I$49*COS((EX6)*$EX$1)</f>
        <v>153.70009534952902</v>
      </c>
      <c r="EZ6">
        <f>alpha!$I$49*SIN((EX6)*$EX$1)</f>
        <v>25.375988443411547</v>
      </c>
      <c r="FB6">
        <v>5</v>
      </c>
      <c r="FC6" t="e">
        <f>alpha!#REF!*COS((FB6+0.5)*$FB$1)</f>
        <v>#REF!</v>
      </c>
      <c r="FD6" t="e">
        <f>alpha!#REF!*SIN((FB6+0.5)*$FB$1)</f>
        <v>#REF!</v>
      </c>
      <c r="FE6">
        <v>5</v>
      </c>
      <c r="FF6" t="e">
        <f>alpha!#REF!*COS((FE6)*$FE$1)</f>
        <v>#REF!</v>
      </c>
      <c r="FG6" t="e">
        <f>alpha!#REF!*SIN((FE6)*$FE$1)</f>
        <v>#REF!</v>
      </c>
      <c r="FH6">
        <v>5</v>
      </c>
      <c r="FI6" t="e">
        <f>alpha!#REF!*COS((FH6)*$FH$1)</f>
        <v>#REF!</v>
      </c>
      <c r="FJ6" t="e">
        <f>alpha!#REF!*SIN((FH6)*$FH$1)</f>
        <v>#REF!</v>
      </c>
      <c r="FK6">
        <v>5</v>
      </c>
      <c r="FL6" t="e">
        <f>alpha!#REF!*COS((FK6+0.5)*$FK$1)</f>
        <v>#REF!</v>
      </c>
      <c r="FM6" t="e">
        <f>alpha!#REF!*SIN((FK6+0.5)*$FK$1)</f>
        <v>#REF!</v>
      </c>
      <c r="FN6">
        <v>5</v>
      </c>
      <c r="FO6" t="e">
        <f>alpha!#REF!*COS((FN6+0.5)*$FN$1)</f>
        <v>#REF!</v>
      </c>
      <c r="FP6" t="e">
        <f>alpha!#REF!*SIN((FN6+0.5)*$FN$1)</f>
        <v>#REF!</v>
      </c>
      <c r="FQ6">
        <v>5</v>
      </c>
      <c r="FR6" t="e">
        <f>alpha!#REF!*COS((FQ6)*$FQ$1)</f>
        <v>#REF!</v>
      </c>
      <c r="FS6" t="e">
        <f>alpha!#REF!*SIN((FQ6)*$FQ$1)</f>
        <v>#REF!</v>
      </c>
      <c r="FT6">
        <v>5</v>
      </c>
      <c r="FU6" t="e">
        <f>alpha!#REF!*COS((FT6+0.25)*$FT$1)</f>
        <v>#REF!</v>
      </c>
      <c r="FV6" t="e">
        <f>alpha!#REF!*SIN((FT6+0.25)*$FT$1)</f>
        <v>#REF!</v>
      </c>
      <c r="FW6">
        <v>5</v>
      </c>
      <c r="FX6" t="e">
        <f>alpha!#REF!*COS((FW6+0.75)*$FW$1)</f>
        <v>#REF!</v>
      </c>
      <c r="FY6" t="e">
        <f>alpha!#REF!*SIN((FW6+0.75)*$FW$1)</f>
        <v>#REF!</v>
      </c>
      <c r="FZ6">
        <v>5</v>
      </c>
      <c r="GA6" t="e">
        <f>alpha!#REF!*COS((FZ6+0.5)*$FZ$1)</f>
        <v>#REF!</v>
      </c>
      <c r="GB6" t="e">
        <f>alpha!#REF!*SIN((FZ6+0.5)*$FZ$1)</f>
        <v>#REF!</v>
      </c>
      <c r="GC6">
        <v>5</v>
      </c>
      <c r="GD6" t="e">
        <f>alpha!#REF!*COS((GC6)*$GC$1)</f>
        <v>#REF!</v>
      </c>
      <c r="GE6" t="e">
        <f>alpha!#REF!*SIN((GC6)*$GC$1)</f>
        <v>#REF!</v>
      </c>
      <c r="GF6">
        <v>5</v>
      </c>
      <c r="GG6" t="e">
        <f>alpha!#REF!*COS((GF6)*$GF$1)</f>
        <v>#REF!</v>
      </c>
      <c r="GH6" t="e">
        <f>alpha!#REF!*SIN((GF6)*$GF$1)</f>
        <v>#REF!</v>
      </c>
      <c r="GI6">
        <v>5</v>
      </c>
      <c r="GJ6" t="e">
        <f>alpha!#REF!*COS((GI6+0.5)*$GI$1)</f>
        <v>#REF!</v>
      </c>
      <c r="GK6" t="e">
        <f>alpha!#REF!*SIN((GI6+0.5)*$GI$1)</f>
        <v>#REF!</v>
      </c>
      <c r="GL6">
        <v>5</v>
      </c>
      <c r="GM6" t="e">
        <f>alpha!#REF!*COS((GL6+0.5)*$GL$1)</f>
        <v>#REF!</v>
      </c>
      <c r="GN6" t="e">
        <f>alpha!#REF!*SIN((GL6+0.5)*$GL$1)</f>
        <v>#REF!</v>
      </c>
      <c r="GO6">
        <v>5</v>
      </c>
      <c r="GP6" t="e">
        <f>alpha!#REF!*COS((GO6)*$GO$1)</f>
        <v>#REF!</v>
      </c>
      <c r="GQ6" t="e">
        <f>alpha!#REF!*SIN((GO6)*$GO$1)</f>
        <v>#REF!</v>
      </c>
      <c r="GR6">
        <v>5</v>
      </c>
      <c r="GS6" t="e">
        <f>alpha!#REF!*COS((GR6+0.25)*$GR$1)</f>
        <v>#REF!</v>
      </c>
      <c r="GT6" t="e">
        <f>alpha!#REF!*SIN((GR6+0.25)*$GR$1)</f>
        <v>#REF!</v>
      </c>
      <c r="GU6">
        <v>5</v>
      </c>
      <c r="GV6" t="e">
        <f>alpha!#REF!*COS((GU6+0.75)*$GU$1)</f>
        <v>#REF!</v>
      </c>
      <c r="GW6" t="e">
        <f>alpha!#REF!*SIN((GU6+0.75)*$GU$1)</f>
        <v>#REF!</v>
      </c>
      <c r="GX6">
        <v>5</v>
      </c>
      <c r="GY6" t="e">
        <f>alpha!#REF!*COS((GX6+0.5)*$GX$1)</f>
        <v>#REF!</v>
      </c>
      <c r="GZ6" t="e">
        <f>alpha!#REF!*SIN((GX6+0.5)*$GX$1)</f>
        <v>#REF!</v>
      </c>
      <c r="HA6">
        <v>5</v>
      </c>
      <c r="HB6">
        <f>alpha!$I$88*COS((HA6)*$HA$1)</f>
        <v>289.04153513535596</v>
      </c>
      <c r="HC6">
        <f>alpha!$I$88*SIN((HA6)*$HA$1)</f>
        <v>31.655196413588929</v>
      </c>
      <c r="HD6">
        <v>5</v>
      </c>
      <c r="HE6">
        <f>alpha!$I$89*COS(HD6*$HD$1)</f>
        <v>292.70895838863584</v>
      </c>
      <c r="HF6">
        <f>alpha!$I$89*SIN(HD6*$HD$1)</f>
        <v>32.056844582804374</v>
      </c>
      <c r="HG6">
        <v>5</v>
      </c>
      <c r="HH6">
        <f>alpha!$I$90*COS((HG6+0.5)*$HG$1)</f>
        <v>292.3418646754763</v>
      </c>
      <c r="HI6">
        <f>alpha!$I$90*SIN((HG6+0.5)*$HG$1)</f>
        <v>35.247833460110783</v>
      </c>
      <c r="HJ6">
        <v>5</v>
      </c>
      <c r="HK6">
        <f>alpha!$I$91*COS(HJ6*$HJ$1)</f>
        <v>298.2169014666959</v>
      </c>
      <c r="HL6">
        <f>alpha!$I$91*SIN(HJ6*$HJ$1)</f>
        <v>32.660062455589369</v>
      </c>
    </row>
    <row r="7" spans="1:220">
      <c r="A7">
        <v>6</v>
      </c>
      <c r="B7" t="e">
        <f>alpha!$I$6*COS(A7*$A$1)</f>
        <v>#DIV/0!</v>
      </c>
      <c r="C7" t="e">
        <f>alpha!$I$6*SIN(A7*$A$1)</f>
        <v>#DIV/0!</v>
      </c>
      <c r="D7">
        <v>6</v>
      </c>
      <c r="E7" t="e">
        <f>alpha!$I$8*COS(D7*$D$1)</f>
        <v>#DIV/0!</v>
      </c>
      <c r="F7" t="e">
        <f>alpha!$I$8*SIN(D7*$D$1)</f>
        <v>#DIV/0!</v>
      </c>
      <c r="G7">
        <v>6</v>
      </c>
      <c r="H7">
        <f>alpha!$I$9*COS(G7*$G$1)</f>
        <v>16.970562748477143</v>
      </c>
      <c r="I7">
        <f>alpha!$I$9*SIN(G7*$G$1)</f>
        <v>16.970562748477139</v>
      </c>
      <c r="J7">
        <v>6</v>
      </c>
      <c r="K7">
        <f>alpha!$I$10*COS((J7+0.5)*$J$1)</f>
        <v>18.461682822801929</v>
      </c>
      <c r="L7">
        <f>alpha!$I$10*SIN((J7+0.5)*$J$1)</f>
        <v>21.051514609411363</v>
      </c>
      <c r="M7">
        <v>6</v>
      </c>
      <c r="N7">
        <f>alpha!$I$11*COS((M7)*$M$1)</f>
        <v>1.9296088164810765E-15</v>
      </c>
      <c r="O7">
        <f>alpha!$I$11*SIN((M7)*$M$1)</f>
        <v>31.5</v>
      </c>
      <c r="P7">
        <v>6</v>
      </c>
      <c r="Q7">
        <f>alpha!$I$11*COS((P7+0.5)*$M$1)</f>
        <v>-4.1115750549316186</v>
      </c>
      <c r="R7">
        <f>alpha!$I$11*SIN((P7+0.5)*$M$1)</f>
        <v>31.230513133275032</v>
      </c>
      <c r="S7">
        <v>6</v>
      </c>
      <c r="T7">
        <f>alpha!$I$12*COS(S7*$S$1)</f>
        <v>24.748737341529164</v>
      </c>
      <c r="U7">
        <f>alpha!$I$12*SIN(S7*$S$1)</f>
        <v>24.748737341529161</v>
      </c>
      <c r="V7">
        <v>6</v>
      </c>
      <c r="W7">
        <f>alpha!$I$13*COS((V7+0.5)*$V$1)</f>
        <v>25.384813881352656</v>
      </c>
      <c r="X7">
        <f>alpha!$I$13*SIN((V7+0.5)*$V$1)</f>
        <v>28.945832587940625</v>
      </c>
      <c r="Y7">
        <v>6</v>
      </c>
      <c r="Z7">
        <f>alpha!$I$14*COS((Y7+0.25)*$Y$1)</f>
        <v>-2.7469314276660026</v>
      </c>
      <c r="AA7">
        <f>alpha!$I$14*SIN((Y7+0.25)*$Y$1)</f>
        <v>41.910074776021347</v>
      </c>
      <c r="AB7">
        <v>6</v>
      </c>
      <c r="AC7">
        <f>alpha!$I$14*COS((AB7+0.75)*$AB$1)</f>
        <v>-8.1937935246773748</v>
      </c>
      <c r="AD7">
        <f>alpha!$I$14*SIN((AB7+0.75)*$AB$1)</f>
        <v>41.192981776935682</v>
      </c>
      <c r="AE7">
        <v>6</v>
      </c>
      <c r="AF7">
        <f>alpha!$I$15*COS(AE7*$AE$1)</f>
        <v>32.173358543987916</v>
      </c>
      <c r="AG7">
        <f>alpha!$I$15*SIN(AE7*$AE$1)</f>
        <v>32.173358543987909</v>
      </c>
      <c r="AH7">
        <v>6</v>
      </c>
      <c r="AI7">
        <f>alpha!$I$16*COS((AH7+0.5)*$AH$1)</f>
        <v>32.307944939903379</v>
      </c>
      <c r="AJ7">
        <f>alpha!$I$16*SIN((AH7+0.5)*$AH$1)</f>
        <v>36.840150566469887</v>
      </c>
      <c r="AK7">
        <v>6</v>
      </c>
      <c r="AL7">
        <f>alpha!$I$17*COS((AK7)*$AK$1)</f>
        <v>3.2160146941351275E-15</v>
      </c>
      <c r="AM7">
        <f>alpha!$I$17*SIN((AK7)*$AK$1)</f>
        <v>52.5</v>
      </c>
      <c r="AN7">
        <v>6</v>
      </c>
      <c r="AO7">
        <f>alpha!$I$17*COS((AN7+0.5)*$AN$1)</f>
        <v>-6.8526250915526976</v>
      </c>
      <c r="AP7">
        <f>alpha!$I$17*SIN((AN7+0.5)*$AN$1)</f>
        <v>52.050855222125051</v>
      </c>
      <c r="AQ7">
        <v>6</v>
      </c>
      <c r="AR7">
        <f>alpha!$I$18*COS(AQ7*$AQ$1)</f>
        <v>39.597979746446661</v>
      </c>
      <c r="AS7">
        <f>alpha!$I$18*SIN(AQ7*$AQ$1)</f>
        <v>39.597979746446654</v>
      </c>
      <c r="AT7">
        <v>6</v>
      </c>
      <c r="AU7">
        <f>alpha!$I$19*COS((AT7+0.5)*$AT$1)</f>
        <v>39.231075998454102</v>
      </c>
      <c r="AV7">
        <f>alpha!$I$19*SIN((AT7+0.5)*$AT$1)</f>
        <v>44.734468544999146</v>
      </c>
      <c r="AW7">
        <v>6</v>
      </c>
      <c r="AX7">
        <f>alpha!$I$20*COS((AW7+0.25)*$AW$1)</f>
        <v>-4.1203971414990042</v>
      </c>
      <c r="AY7">
        <f>alpha!$I$20*SIN((AW7+0.25)*$AW$1)</f>
        <v>62.86511216403202</v>
      </c>
      <c r="AZ7">
        <v>6</v>
      </c>
      <c r="BA7">
        <f>alpha!$I$20*COS((AZ7+0.75)*$AZ$1)</f>
        <v>-12.290690287016062</v>
      </c>
      <c r="BB7">
        <f>alpha!$I$20*SIN((AZ7+0.75)*$AZ$1)</f>
        <v>61.789472665403522</v>
      </c>
      <c r="BC7">
        <v>6</v>
      </c>
      <c r="BD7">
        <f>alpha!$I$21*COS(BC7*$BC$1)</f>
        <v>47.022600948905414</v>
      </c>
      <c r="BE7">
        <f>alpha!$I$21*SIN(BC7*$BC$1)</f>
        <v>47.022600948905406</v>
      </c>
      <c r="BF7">
        <v>6</v>
      </c>
      <c r="BG7">
        <f>alpha!$I$22*COS((BF7+0.5)*$BF$1)</f>
        <v>46.154207057004825</v>
      </c>
      <c r="BH7">
        <f>alpha!$I$22*SIN((BF7+0.5)*$BF$1)</f>
        <v>52.628786523528412</v>
      </c>
      <c r="BI7">
        <v>6</v>
      </c>
      <c r="BJ7">
        <f>alpha!$I$23*COS((BI7)*$BI$1)</f>
        <v>4.5024205717891785E-15</v>
      </c>
      <c r="BK7">
        <f>alpha!$I$23*SIN((BI7)*$BI$1)</f>
        <v>73.5</v>
      </c>
      <c r="BL7">
        <v>6</v>
      </c>
      <c r="BM7">
        <f>alpha!$I$23*COS((BL7+0.5)*$BL$1)</f>
        <v>-9.5936751281737767</v>
      </c>
      <c r="BN7">
        <f>alpha!$I$23*SIN((BL7+0.5)*$BL$1)</f>
        <v>72.871197310975077</v>
      </c>
      <c r="BO7">
        <v>6</v>
      </c>
      <c r="BP7">
        <f>alpha!$I$24*COS(BO7*$BO$1)</f>
        <v>54.447222151364166</v>
      </c>
      <c r="BQ7">
        <f>alpha!$I$24*SIN(BO7*$BO$1)</f>
        <v>54.447222151364151</v>
      </c>
      <c r="BR7">
        <v>6</v>
      </c>
      <c r="BS7">
        <f>alpha!$I$25*COS((BR7+0.5)*$BR$1)</f>
        <v>53.077338115555548</v>
      </c>
      <c r="BT7">
        <f>alpha!$I$25*SIN((BR7+0.5)*$BR$1)</f>
        <v>60.52310450205767</v>
      </c>
      <c r="BU7">
        <v>6</v>
      </c>
      <c r="BV7">
        <f>alpha!$I$26*COS((BU7+0.25)*$BU$1)</f>
        <v>-5.4938628553320052</v>
      </c>
      <c r="BW7">
        <f>alpha!$I$26*SIN((BU7+0.25)*$BU$1)</f>
        <v>83.820149552042693</v>
      </c>
      <c r="BX7">
        <v>6</v>
      </c>
      <c r="BY7">
        <f>alpha!$I$26*COS((BX7+0.75)*$BX$1)</f>
        <v>-16.38758704935475</v>
      </c>
      <c r="BZ7">
        <f>alpha!$I$26*SIN((BX7+0.75)*$BX$1)</f>
        <v>82.385963553871363</v>
      </c>
      <c r="CA7">
        <v>6</v>
      </c>
      <c r="CB7">
        <f>alpha!$I$27*COS(CA7*$CA$1)</f>
        <v>61.871843353822911</v>
      </c>
      <c r="CC7">
        <f>alpha!$I$27*SIN(CA7*$CA$1)</f>
        <v>61.871843353822904</v>
      </c>
      <c r="CD7">
        <v>6</v>
      </c>
      <c r="CE7">
        <f>alpha!$I$28*COS((CD7+0.5)*$CD$1)</f>
        <v>60.000469174106271</v>
      </c>
      <c r="CF7">
        <f>alpha!$I$28*SIN((CD7+0.5)*$CD$1)</f>
        <v>68.417422480586936</v>
      </c>
      <c r="CG7">
        <v>6</v>
      </c>
      <c r="CH7">
        <f>alpha!$I$29*COS((CG7)*$CG$1)</f>
        <v>5.7888264494432295E-15</v>
      </c>
      <c r="CI7">
        <f>alpha!$I$29*SIN((CG7)*$CG$1)</f>
        <v>94.5</v>
      </c>
      <c r="CJ7">
        <v>6</v>
      </c>
      <c r="CK7">
        <f>alpha!$I$29*COS((CJ7+0.5)*$CJ$1)</f>
        <v>-12.334725164794856</v>
      </c>
      <c r="CL7">
        <f>alpha!$I$29*SIN((CJ7+0.5)*$CJ$1)</f>
        <v>93.691539399825089</v>
      </c>
      <c r="CM7">
        <v>6</v>
      </c>
      <c r="CN7">
        <f>alpha!$I$30*COS(CM7*$CM$1)</f>
        <v>69.296464556281663</v>
      </c>
      <c r="CO7">
        <f>alpha!$I$30*SIN(CM7*$CM$1)</f>
        <v>69.296464556281649</v>
      </c>
      <c r="CP7">
        <v>6</v>
      </c>
      <c r="CQ7">
        <f>alpha!$I$31*COS((CP7+0.5)*$CP$1)</f>
        <v>66.923600232656995</v>
      </c>
      <c r="CR7">
        <f>alpha!$I$31*SIN((CP7+0.5)*$CP$1)</f>
        <v>76.311740459116194</v>
      </c>
      <c r="CS7">
        <v>6</v>
      </c>
      <c r="CT7">
        <f>alpha!$I$32*COS((CS7+0.25)*$CS$1)</f>
        <v>-6.8673285691650072</v>
      </c>
      <c r="CU7">
        <f>alpha!$I$32*SIN((CS7+0.25)*$CS$1)</f>
        <v>104.77518694005336</v>
      </c>
      <c r="CV7">
        <v>6</v>
      </c>
      <c r="CW7">
        <f>alpha!$I$32*COS((CV7+0.75)*$CV$1)</f>
        <v>-20.484483811693437</v>
      </c>
      <c r="CX7">
        <f>alpha!$I$32*SIN((CV7+0.75)*$CV$1)</f>
        <v>102.9824544423392</v>
      </c>
      <c r="CY7">
        <v>6</v>
      </c>
      <c r="CZ7">
        <f>alpha!$I$33*COS(CY7*$CY$1)</f>
        <v>76.721085758740415</v>
      </c>
      <c r="DA7">
        <f>alpha!$I$33*SIN(CY7*$CY$1)</f>
        <v>76.721085758740401</v>
      </c>
      <c r="DB7">
        <v>6</v>
      </c>
      <c r="DC7">
        <f>alpha!$I$34*COS((DB7+0.5)*$DB$1)</f>
        <v>73.846731291207718</v>
      </c>
      <c r="DD7">
        <f>alpha!$I$34*SIN((DB7+0.5)*$DB$1)</f>
        <v>84.206058437645453</v>
      </c>
      <c r="DE7">
        <v>6</v>
      </c>
      <c r="DF7">
        <f>alpha!$I$35*COS((DE7)*$DE$1)</f>
        <v>7.1058610384699961E-15</v>
      </c>
      <c r="DG7">
        <f>alpha!$I$35*SIN((DE7)*$DE$1)</f>
        <v>116</v>
      </c>
      <c r="DH7">
        <v>6</v>
      </c>
      <c r="DI7">
        <f>alpha!$I$35*COS((DH7+0.5)*$DH$1)</f>
        <v>-15.141038297525959</v>
      </c>
      <c r="DJ7">
        <f>alpha!$I$35*SIN((DH7+0.5)*$DH$1)</f>
        <v>115.00760391936201</v>
      </c>
      <c r="DK7">
        <v>6</v>
      </c>
      <c r="DL7" t="e">
        <f>alpha!$I$36*COS(DK7*$DK$1)</f>
        <v>#DIV/0!</v>
      </c>
      <c r="DM7" t="e">
        <f>alpha!$I$36*SIN(DK7*$DK$1)</f>
        <v>#DIV/0!</v>
      </c>
      <c r="DN7">
        <v>6</v>
      </c>
      <c r="DO7">
        <f>alpha!$I$40*COS((DN7+0.5)*$DN$1)</f>
        <v>125.1151327927772</v>
      </c>
      <c r="DP7">
        <f>alpha!$I$40*SIN((DN7+0.5)*$DN$1)</f>
        <v>27.022278701947538</v>
      </c>
      <c r="DQ7">
        <v>6</v>
      </c>
      <c r="DR7">
        <f>alpha!$I$41*COS((DQ7+0.25)*$DQ$1)</f>
        <v>121.41251066570895</v>
      </c>
      <c r="DS7">
        <f>alpha!$I$41*SIN((DQ7+0.25)*$DQ$1)</f>
        <v>52.634256764224567</v>
      </c>
      <c r="DT7">
        <v>6</v>
      </c>
      <c r="DU7">
        <f>alpha!$I$41*COS((DT7+0.75)*$DT$1)</f>
        <v>119.62536028064133</v>
      </c>
      <c r="DV7">
        <f>alpha!$I$41*SIN((DT7+0.75)*$DT$1)</f>
        <v>56.578581716051922</v>
      </c>
      <c r="DW7">
        <v>6</v>
      </c>
      <c r="DX7">
        <f>alpha!$I$42*COS(DW7*$DW$1)</f>
        <v>134.03510833022077</v>
      </c>
      <c r="DY7">
        <f>alpha!$I$42*SIN(DW7*$DW$1)</f>
        <v>26.661240709953134</v>
      </c>
      <c r="DZ7">
        <v>6</v>
      </c>
      <c r="EA7">
        <f>alpha!$I$43*COS((DZ7+0.5)*$DZ$1)</f>
        <v>133.58094204510218</v>
      </c>
      <c r="EB7">
        <f>alpha!$I$43*SIN((DZ7+0.5)*$DZ$1)</f>
        <v>28.850718251564178</v>
      </c>
      <c r="EC7">
        <v>6</v>
      </c>
      <c r="ED7">
        <f>alpha!$I$44*COS((EC7)*$EC$1)</f>
        <v>130.5298919989298</v>
      </c>
      <c r="EE7">
        <f>alpha!$I$44*SIN((EC7)*$EC$1)</f>
        <v>54.067251561052075</v>
      </c>
      <c r="EF7">
        <v>6</v>
      </c>
      <c r="EG7">
        <f>alpha!$I$44*COS((EF7+0.5)*$EF$1)</f>
        <v>128.69097377827308</v>
      </c>
      <c r="EH7">
        <f>alpha!$I$44*SIN((EF7+0.5)*$EF$1)</f>
        <v>58.309121624478266</v>
      </c>
      <c r="EI7">
        <v>6</v>
      </c>
      <c r="EJ7">
        <f>alpha!$I$45*COS(EI7*$EI$1)</f>
        <v>143.10448015527206</v>
      </c>
      <c r="EK7">
        <f>alpha!$I$45*SIN(EI7*$EI$1)</f>
        <v>28.465250930320455</v>
      </c>
      <c r="EL7">
        <v>6</v>
      </c>
      <c r="EM7">
        <f>alpha!$I$46*COS((EL7+0.5)*$EL$1)</f>
        <v>142.61958309400492</v>
      </c>
      <c r="EN7">
        <f>alpha!$I$46*SIN((EL7+0.5)*$EL$1)</f>
        <v>30.802877611174537</v>
      </c>
      <c r="EO7">
        <v>6</v>
      </c>
      <c r="EP7">
        <f>alpha!$I$47*COS((EO7+0.25)*$EO$1)</f>
        <v>138.39893917723964</v>
      </c>
      <c r="EQ7">
        <f>alpha!$I$47*SIN((EO7+0.25)*$EO$1)</f>
        <v>59.998144018353862</v>
      </c>
      <c r="ER7">
        <v>6</v>
      </c>
      <c r="ES7">
        <f>alpha!$I$47*COS((ER7+0.75)*$ER$1)</f>
        <v>136.36175440865705</v>
      </c>
      <c r="ET7">
        <f>alpha!$I$47*SIN((ER7+0.75)*$ER$1)</f>
        <v>64.494306614037683</v>
      </c>
      <c r="EU7">
        <v>6</v>
      </c>
      <c r="EV7">
        <f>alpha!$I$48*COS((EU7+0.5)*$EU$1)</f>
        <v>152.26981611673369</v>
      </c>
      <c r="EW7">
        <f>alpha!$I$48*SIN((EU7+0.5)*$EU$1)</f>
        <v>32.887128176698205</v>
      </c>
      <c r="EX7">
        <v>6</v>
      </c>
      <c r="EY7">
        <f>alpha!$I$49*COS((EX7)*$EX$1)</f>
        <v>152.78752332603065</v>
      </c>
      <c r="EZ7">
        <f>alpha!$I$49*SIN((EX7)*$EX$1)</f>
        <v>30.391327970855475</v>
      </c>
      <c r="FB7">
        <v>6</v>
      </c>
      <c r="FC7" t="e">
        <f>alpha!#REF!*COS((FB7+0.5)*$FB$1)</f>
        <v>#REF!</v>
      </c>
      <c r="FD7" t="e">
        <f>alpha!#REF!*SIN((FB7+0.5)*$FB$1)</f>
        <v>#REF!</v>
      </c>
      <c r="FE7">
        <v>6</v>
      </c>
      <c r="FF7" t="e">
        <f>alpha!#REF!*COS((FE7)*$FE$1)</f>
        <v>#REF!</v>
      </c>
      <c r="FG7" t="e">
        <f>alpha!#REF!*SIN((FE7)*$FE$1)</f>
        <v>#REF!</v>
      </c>
      <c r="FH7">
        <v>6</v>
      </c>
      <c r="FI7" t="e">
        <f>alpha!#REF!*COS((FH7)*$FH$1)</f>
        <v>#REF!</v>
      </c>
      <c r="FJ7" t="e">
        <f>alpha!#REF!*SIN((FH7)*$FH$1)</f>
        <v>#REF!</v>
      </c>
      <c r="FK7">
        <v>6</v>
      </c>
      <c r="FL7" t="e">
        <f>alpha!#REF!*COS((FK7+0.5)*$FK$1)</f>
        <v>#REF!</v>
      </c>
      <c r="FM7" t="e">
        <f>alpha!#REF!*SIN((FK7+0.5)*$FK$1)</f>
        <v>#REF!</v>
      </c>
      <c r="FN7">
        <v>6</v>
      </c>
      <c r="FO7" t="e">
        <f>alpha!#REF!*COS((FN7+0.5)*$FN$1)</f>
        <v>#REF!</v>
      </c>
      <c r="FP7" t="e">
        <f>alpha!#REF!*SIN((FN7+0.5)*$FN$1)</f>
        <v>#REF!</v>
      </c>
      <c r="FQ7">
        <v>6</v>
      </c>
      <c r="FR7" t="e">
        <f>alpha!#REF!*COS((FQ7)*$FQ$1)</f>
        <v>#REF!</v>
      </c>
      <c r="FS7" t="e">
        <f>alpha!#REF!*SIN((FQ7)*$FQ$1)</f>
        <v>#REF!</v>
      </c>
      <c r="FT7">
        <v>6</v>
      </c>
      <c r="FU7" t="e">
        <f>alpha!#REF!*COS((FT7+0.25)*$FT$1)</f>
        <v>#REF!</v>
      </c>
      <c r="FV7" t="e">
        <f>alpha!#REF!*SIN((FT7+0.25)*$FT$1)</f>
        <v>#REF!</v>
      </c>
      <c r="FW7">
        <v>6</v>
      </c>
      <c r="FX7" t="e">
        <f>alpha!#REF!*COS((FW7+0.75)*$FW$1)</f>
        <v>#REF!</v>
      </c>
      <c r="FY7" t="e">
        <f>alpha!#REF!*SIN((FW7+0.75)*$FW$1)</f>
        <v>#REF!</v>
      </c>
      <c r="FZ7">
        <v>6</v>
      </c>
      <c r="GA7" t="e">
        <f>alpha!#REF!*COS((FZ7+0.5)*$FZ$1)</f>
        <v>#REF!</v>
      </c>
      <c r="GB7" t="e">
        <f>alpha!#REF!*SIN((FZ7+0.5)*$FZ$1)</f>
        <v>#REF!</v>
      </c>
      <c r="GC7">
        <v>6</v>
      </c>
      <c r="GD7" t="e">
        <f>alpha!#REF!*COS((GC7)*$GC$1)</f>
        <v>#REF!</v>
      </c>
      <c r="GE7" t="e">
        <f>alpha!#REF!*SIN((GC7)*$GC$1)</f>
        <v>#REF!</v>
      </c>
      <c r="GF7">
        <v>6</v>
      </c>
      <c r="GG7" t="e">
        <f>alpha!#REF!*COS((GF7)*$GF$1)</f>
        <v>#REF!</v>
      </c>
      <c r="GH7" t="e">
        <f>alpha!#REF!*SIN((GF7)*$GF$1)</f>
        <v>#REF!</v>
      </c>
      <c r="GI7">
        <v>6</v>
      </c>
      <c r="GJ7" t="e">
        <f>alpha!#REF!*COS((GI7+0.5)*$GI$1)</f>
        <v>#REF!</v>
      </c>
      <c r="GK7" t="e">
        <f>alpha!#REF!*SIN((GI7+0.5)*$GI$1)</f>
        <v>#REF!</v>
      </c>
      <c r="GL7">
        <v>6</v>
      </c>
      <c r="GM7" t="e">
        <f>alpha!#REF!*COS((GL7+0.5)*$GL$1)</f>
        <v>#REF!</v>
      </c>
      <c r="GN7" t="e">
        <f>alpha!#REF!*SIN((GL7+0.5)*$GL$1)</f>
        <v>#REF!</v>
      </c>
      <c r="GO7">
        <v>6</v>
      </c>
      <c r="GP7" t="e">
        <f>alpha!#REF!*COS((GO7)*$GO$1)</f>
        <v>#REF!</v>
      </c>
      <c r="GQ7" t="e">
        <f>alpha!#REF!*SIN((GO7)*$GO$1)</f>
        <v>#REF!</v>
      </c>
      <c r="GR7">
        <v>6</v>
      </c>
      <c r="GS7" t="e">
        <f>alpha!#REF!*COS((GR7+0.25)*$GR$1)</f>
        <v>#REF!</v>
      </c>
      <c r="GT7" t="e">
        <f>alpha!#REF!*SIN((GR7+0.25)*$GR$1)</f>
        <v>#REF!</v>
      </c>
      <c r="GU7">
        <v>6</v>
      </c>
      <c r="GV7" t="e">
        <f>alpha!#REF!*COS((GU7+0.75)*$GU$1)</f>
        <v>#REF!</v>
      </c>
      <c r="GW7" t="e">
        <f>alpha!#REF!*SIN((GU7+0.75)*$GU$1)</f>
        <v>#REF!</v>
      </c>
      <c r="GX7">
        <v>6</v>
      </c>
      <c r="GY7" t="e">
        <f>alpha!#REF!*COS((GX7+0.5)*$GX$1)</f>
        <v>#REF!</v>
      </c>
      <c r="GZ7" t="e">
        <f>alpha!#REF!*SIN((GX7+0.5)*$GX$1)</f>
        <v>#REF!</v>
      </c>
      <c r="HA7">
        <v>6</v>
      </c>
      <c r="HB7">
        <f>alpha!$I$88*COS((HA7)*$HA$1)</f>
        <v>288.28219660670334</v>
      </c>
      <c r="HC7">
        <f>alpha!$I$88*SIN((HA7)*$HA$1)</f>
        <v>37.95307119325318</v>
      </c>
      <c r="HD7">
        <v>6</v>
      </c>
      <c r="HE7">
        <f>alpha!$I$89*COS(HD7*$HD$1)</f>
        <v>291.93998520392665</v>
      </c>
      <c r="HF7">
        <f>alpha!$I$89*SIN(HD7*$HD$1)</f>
        <v>38.434628197724329</v>
      </c>
      <c r="HG7">
        <v>6</v>
      </c>
      <c r="HH7">
        <f>alpha!$I$90*COS((HG7+0.5)*$HG$1)</f>
        <v>291.50336779362499</v>
      </c>
      <c r="HI7">
        <f>alpha!$I$90*SIN((HG7+0.5)*$HG$1)</f>
        <v>41.616849598940142</v>
      </c>
      <c r="HJ7">
        <v>6</v>
      </c>
      <c r="HK7">
        <f>alpha!$I$91*COS(HJ7*$HJ$1)</f>
        <v>297.43345841214312</v>
      </c>
      <c r="HL7">
        <f>alpha!$I$91*SIN(HJ7*$HJ$1)</f>
        <v>39.157857666015474</v>
      </c>
    </row>
    <row r="8" spans="1:220">
      <c r="A8">
        <v>7</v>
      </c>
      <c r="B8" t="e">
        <f>alpha!$I$6*COS(A8*$A$1)</f>
        <v>#DIV/0!</v>
      </c>
      <c r="C8" t="e">
        <f>alpha!$I$6*SIN(A8*$A$1)</f>
        <v>#DIV/0!</v>
      </c>
      <c r="D8">
        <v>7</v>
      </c>
      <c r="E8" t="e">
        <f>alpha!$I$8*COS(D8*$D$1)</f>
        <v>#DIV/0!</v>
      </c>
      <c r="F8" t="e">
        <f>alpha!$I$8*SIN(D8*$D$1)</f>
        <v>#DIV/0!</v>
      </c>
      <c r="G8">
        <v>7</v>
      </c>
      <c r="H8">
        <f>alpha!$I$9*COS(G8*$G$1)</f>
        <v>14.610274296209296</v>
      </c>
      <c r="I8">
        <f>alpha!$I$9*SIN(G8*$G$1)</f>
        <v>19.040480166989646</v>
      </c>
      <c r="J8">
        <v>7</v>
      </c>
      <c r="K8">
        <f>alpha!$I$10*COS((J8+0.5)*$J$1)</f>
        <v>15.555966524548868</v>
      </c>
      <c r="L8">
        <f>alpha!$I$10*SIN((J8+0.5)*$J$1)</f>
        <v>23.281149144471264</v>
      </c>
      <c r="M8">
        <v>7</v>
      </c>
      <c r="N8">
        <f>alpha!$I$11*COS((M8)*$M$1)</f>
        <v>-8.1527999207294002</v>
      </c>
      <c r="O8">
        <f>alpha!$I$11*SIN((M8)*$M$1)</f>
        <v>30.426663528105653</v>
      </c>
      <c r="P8">
        <v>7</v>
      </c>
      <c r="Q8">
        <f>alpha!$I$11*COS((P8+0.5)*$M$1)</f>
        <v>-12.05452811950032</v>
      </c>
      <c r="R8">
        <f>alpha!$I$11*SIN((P8+0.5)*$M$1)</f>
        <v>29.102205274105536</v>
      </c>
      <c r="S8">
        <v>7</v>
      </c>
      <c r="T8">
        <f>alpha!$I$12*COS(S8*$S$1)</f>
        <v>21.306650015305223</v>
      </c>
      <c r="U8">
        <f>alpha!$I$12*SIN(S8*$S$1)</f>
        <v>27.767366910193232</v>
      </c>
      <c r="V8">
        <v>7</v>
      </c>
      <c r="W8">
        <f>alpha!$I$13*COS((V8+0.5)*$V$1)</f>
        <v>21.389453971254692</v>
      </c>
      <c r="X8">
        <f>alpha!$I$13*SIN((V8+0.5)*$V$1)</f>
        <v>32.011580073647984</v>
      </c>
      <c r="Y8">
        <v>7</v>
      </c>
      <c r="Z8">
        <f>alpha!$I$14*COS((Y8+0.25)*$Y$1)</f>
        <v>-13.500457542732777</v>
      </c>
      <c r="AA8">
        <f>alpha!$I$14*SIN((Y8+0.25)*$Y$1)</f>
        <v>39.771065438794437</v>
      </c>
      <c r="AB8">
        <v>7</v>
      </c>
      <c r="AC8">
        <f>alpha!$I$14*COS((AB8+0.75)*$AB$1)</f>
        <v>-18.576124989198046</v>
      </c>
      <c r="AD8">
        <f>alpha!$I$14*SIN((AB8+0.75)*$AB$1)</f>
        <v>37.668655144372913</v>
      </c>
      <c r="AE8">
        <v>7</v>
      </c>
      <c r="AF8">
        <f>alpha!$I$15*COS(AE8*$AE$1)</f>
        <v>27.698645019896791</v>
      </c>
      <c r="AG8">
        <f>alpha!$I$15*SIN(AE8*$AE$1)</f>
        <v>36.097576983251201</v>
      </c>
      <c r="AH8">
        <v>7</v>
      </c>
      <c r="AI8">
        <f>alpha!$I$16*COS((AH8+0.5)*$AH$1)</f>
        <v>27.222941417960516</v>
      </c>
      <c r="AJ8">
        <f>alpha!$I$16*SIN((AH8+0.5)*$AH$1)</f>
        <v>40.742011002824711</v>
      </c>
      <c r="AK8">
        <v>7</v>
      </c>
      <c r="AL8">
        <f>alpha!$I$17*COS((AK8)*$AK$1)</f>
        <v>-13.587999867882333</v>
      </c>
      <c r="AM8">
        <f>alpha!$I$17*SIN((AK8)*$AK$1)</f>
        <v>50.711105880176085</v>
      </c>
      <c r="AN8">
        <v>7</v>
      </c>
      <c r="AO8">
        <f>alpha!$I$17*COS((AN8+0.5)*$AN$1)</f>
        <v>-20.090880199167199</v>
      </c>
      <c r="AP8">
        <f>alpha!$I$17*SIN((AN8+0.5)*$AN$1)</f>
        <v>48.503675456842558</v>
      </c>
      <c r="AQ8">
        <v>7</v>
      </c>
      <c r="AR8">
        <f>alpha!$I$18*COS(AQ8*$AQ$1)</f>
        <v>34.090640024488359</v>
      </c>
      <c r="AS8">
        <f>alpha!$I$18*SIN(AQ8*$AQ$1)</f>
        <v>44.427787056309171</v>
      </c>
      <c r="AT8">
        <v>7</v>
      </c>
      <c r="AU8">
        <f>alpha!$I$19*COS((AT8+0.5)*$AT$1)</f>
        <v>33.056428864666344</v>
      </c>
      <c r="AV8">
        <f>alpha!$I$19*SIN((AT8+0.5)*$AT$1)</f>
        <v>49.472441932001438</v>
      </c>
      <c r="AW8">
        <v>7</v>
      </c>
      <c r="AX8">
        <f>alpha!$I$20*COS((AW8+0.25)*$AW$1)</f>
        <v>-20.250686314099166</v>
      </c>
      <c r="AY8">
        <f>alpha!$I$20*SIN((AW8+0.25)*$AW$1)</f>
        <v>59.656598158191656</v>
      </c>
      <c r="AZ8">
        <v>7</v>
      </c>
      <c r="BA8">
        <f>alpha!$I$20*COS((AZ8+0.75)*$AZ$1)</f>
        <v>-27.864187483797071</v>
      </c>
      <c r="BB8">
        <f>alpha!$I$20*SIN((AZ8+0.75)*$AZ$1)</f>
        <v>56.502982716559366</v>
      </c>
      <c r="BC8">
        <v>7</v>
      </c>
      <c r="BD8">
        <f>alpha!$I$21*COS(BC8*$BC$1)</f>
        <v>40.482635029079923</v>
      </c>
      <c r="BE8">
        <f>alpha!$I$21*SIN(BC8*$BC$1)</f>
        <v>52.757997129367141</v>
      </c>
      <c r="BF8">
        <v>7</v>
      </c>
      <c r="BG8">
        <f>alpha!$I$22*COS((BF8+0.5)*$BF$1)</f>
        <v>38.889916311372168</v>
      </c>
      <c r="BH8">
        <f>alpha!$I$22*SIN((BF8+0.5)*$BF$1)</f>
        <v>58.202872861178157</v>
      </c>
      <c r="BI8">
        <v>7</v>
      </c>
      <c r="BJ8">
        <f>alpha!$I$23*COS((BI8)*$BI$1)</f>
        <v>-19.023199815035266</v>
      </c>
      <c r="BK8">
        <f>alpha!$I$23*SIN((BI8)*$BI$1)</f>
        <v>70.99554823224652</v>
      </c>
      <c r="BL8">
        <v>7</v>
      </c>
      <c r="BM8">
        <f>alpha!$I$23*COS((BL8+0.5)*$BL$1)</f>
        <v>-28.127232278834079</v>
      </c>
      <c r="BN8">
        <f>alpha!$I$23*SIN((BL8+0.5)*$BL$1)</f>
        <v>67.905145639579587</v>
      </c>
      <c r="BO8">
        <v>7</v>
      </c>
      <c r="BP8">
        <f>alpha!$I$24*COS(BO8*$BO$1)</f>
        <v>46.874630033671494</v>
      </c>
      <c r="BQ8">
        <f>alpha!$I$24*SIN(BO8*$BO$1)</f>
        <v>61.08820720242511</v>
      </c>
      <c r="BR8">
        <v>7</v>
      </c>
      <c r="BS8">
        <f>alpha!$I$25*COS((BR8+0.5)*$BR$1)</f>
        <v>44.723403758077993</v>
      </c>
      <c r="BT8">
        <f>alpha!$I$25*SIN((BR8+0.5)*$BR$1)</f>
        <v>66.933303790354884</v>
      </c>
      <c r="BU8">
        <v>7</v>
      </c>
      <c r="BV8">
        <f>alpha!$I$26*COS((BU8+0.25)*$BU$1)</f>
        <v>-27.000915085465554</v>
      </c>
      <c r="BW8">
        <f>alpha!$I$26*SIN((BU8+0.25)*$BU$1)</f>
        <v>79.542130877588875</v>
      </c>
      <c r="BX8">
        <v>7</v>
      </c>
      <c r="BY8">
        <f>alpha!$I$26*COS((BX8+0.75)*$BX$1)</f>
        <v>-37.152249978396092</v>
      </c>
      <c r="BZ8">
        <f>alpha!$I$26*SIN((BX8+0.75)*$BX$1)</f>
        <v>75.337310288745826</v>
      </c>
      <c r="CA8">
        <v>7</v>
      </c>
      <c r="CB8">
        <f>alpha!$I$27*COS(CA8*$CA$1)</f>
        <v>53.266625038263058</v>
      </c>
      <c r="CC8">
        <f>alpha!$I$27*SIN(CA8*$CA$1)</f>
        <v>69.41841727548308</v>
      </c>
      <c r="CD8">
        <v>7</v>
      </c>
      <c r="CE8">
        <f>alpha!$I$28*COS((CD8+0.5)*$CD$1)</f>
        <v>50.556891204783817</v>
      </c>
      <c r="CF8">
        <f>alpha!$I$28*SIN((CD8+0.5)*$CD$1)</f>
        <v>75.663734719531604</v>
      </c>
      <c r="CG8">
        <v>7</v>
      </c>
      <c r="CH8">
        <f>alpha!$I$29*COS((CG8)*$CG$1)</f>
        <v>-24.458399762188201</v>
      </c>
      <c r="CI8">
        <f>alpha!$I$29*SIN((CG8)*$CG$1)</f>
        <v>91.279990584316963</v>
      </c>
      <c r="CJ8">
        <v>7</v>
      </c>
      <c r="CK8">
        <f>alpha!$I$29*COS((CJ8+0.5)*$CJ$1)</f>
        <v>-36.163584358500955</v>
      </c>
      <c r="CL8">
        <f>alpha!$I$29*SIN((CJ8+0.5)*$CJ$1)</f>
        <v>87.306615822316601</v>
      </c>
      <c r="CM8">
        <v>7</v>
      </c>
      <c r="CN8">
        <f>alpha!$I$30*COS(CM8*$CM$1)</f>
        <v>59.658620042854622</v>
      </c>
      <c r="CO8">
        <f>alpha!$I$30*SIN(CM8*$CM$1)</f>
        <v>77.748627348541049</v>
      </c>
      <c r="CP8">
        <v>7</v>
      </c>
      <c r="CQ8">
        <f>alpha!$I$31*COS((CP8+0.5)*$CP$1)</f>
        <v>56.390378651489641</v>
      </c>
      <c r="CR8">
        <f>alpha!$I$31*SIN((CP8+0.5)*$CP$1)</f>
        <v>84.394165648708324</v>
      </c>
      <c r="CS8">
        <v>7</v>
      </c>
      <c r="CT8">
        <f>alpha!$I$32*COS((CS8+0.25)*$CS$1)</f>
        <v>-33.751143856831945</v>
      </c>
      <c r="CU8">
        <f>alpha!$I$32*SIN((CS8+0.25)*$CS$1)</f>
        <v>99.427663596986093</v>
      </c>
      <c r="CV8">
        <v>7</v>
      </c>
      <c r="CW8">
        <f>alpha!$I$32*COS((CV8+0.75)*$CV$1)</f>
        <v>-46.440312472995117</v>
      </c>
      <c r="CX8">
        <f>alpha!$I$32*SIN((CV8+0.75)*$CV$1)</f>
        <v>94.171637860932279</v>
      </c>
      <c r="CY8">
        <v>7</v>
      </c>
      <c r="CZ8">
        <f>alpha!$I$33*COS(CY8*$CY$1)</f>
        <v>66.050615047446186</v>
      </c>
      <c r="DA8">
        <f>alpha!$I$33*SIN(CY8*$CY$1)</f>
        <v>86.078837421599019</v>
      </c>
      <c r="DB8">
        <v>7</v>
      </c>
      <c r="DC8">
        <f>alpha!$I$34*COS((DB8+0.5)*$DB$1)</f>
        <v>62.223866098195472</v>
      </c>
      <c r="DD8">
        <f>alpha!$I$34*SIN((DB8+0.5)*$DB$1)</f>
        <v>93.124596577885058</v>
      </c>
      <c r="DE8">
        <v>7</v>
      </c>
      <c r="DF8">
        <f>alpha!$I$35*COS((DE8)*$DE$1)</f>
        <v>-30.023009231892392</v>
      </c>
      <c r="DG8">
        <f>alpha!$I$35*SIN((DE8)*$DE$1)</f>
        <v>112.04739584953192</v>
      </c>
      <c r="DH8">
        <v>7</v>
      </c>
      <c r="DI8">
        <f>alpha!$I$35*COS((DH8+0.5)*$DH$1)</f>
        <v>-44.391278154350381</v>
      </c>
      <c r="DJ8">
        <f>alpha!$I$35*SIN((DH8+0.5)*$DH$1)</f>
        <v>107.17002577130927</v>
      </c>
      <c r="DK8">
        <v>7</v>
      </c>
      <c r="DL8" t="e">
        <f>alpha!$I$36*COS(DK8*$DK$1)</f>
        <v>#DIV/0!</v>
      </c>
      <c r="DM8" t="e">
        <f>alpha!$I$36*SIN(DK8*$DK$1)</f>
        <v>#DIV/0!</v>
      </c>
      <c r="DN8">
        <v>7</v>
      </c>
      <c r="DO8">
        <f>alpha!$I$40*COS((DN8+0.5)*$DN$1)</f>
        <v>124.16400040890163</v>
      </c>
      <c r="DP8">
        <f>alpha!$I$40*SIN((DN8+0.5)*$DN$1)</f>
        <v>31.101463027617772</v>
      </c>
      <c r="DQ8">
        <v>7</v>
      </c>
      <c r="DR8">
        <f>alpha!$I$41*COS((DQ8+0.25)*$DQ$1)</f>
        <v>117.71011206349668</v>
      </c>
      <c r="DS8">
        <f>alpha!$I$41*SIN((DQ8+0.25)*$DQ$1)</f>
        <v>60.462320905438794</v>
      </c>
      <c r="DT8">
        <v>7</v>
      </c>
      <c r="DU8">
        <f>alpha!$I$41*COS((DT8+0.75)*$DT$1)</f>
        <v>115.66881691003762</v>
      </c>
      <c r="DV8">
        <f>alpha!$I$41*SIN((DT8+0.75)*$DT$1)</f>
        <v>64.28131552718412</v>
      </c>
      <c r="DW8">
        <v>7</v>
      </c>
      <c r="DX8">
        <f>alpha!$I$42*COS(DW8*$DW$1)</f>
        <v>133.09101291169384</v>
      </c>
      <c r="DY8">
        <f>alpha!$I$42*SIN(DW8*$DW$1)</f>
        <v>31.032471758263625</v>
      </c>
      <c r="DZ8">
        <v>7</v>
      </c>
      <c r="EA8">
        <f>alpha!$I$43*COS((DZ8+0.5)*$DZ$1)</f>
        <v>132.56545209587168</v>
      </c>
      <c r="EB8">
        <f>alpha!$I$43*SIN((DZ8+0.5)*$DZ$1)</f>
        <v>33.205917121881015</v>
      </c>
      <c r="EC8">
        <v>7</v>
      </c>
      <c r="ED8">
        <f>alpha!$I$44*COS((EC8)*$EC$1)</f>
        <v>126.71425003953718</v>
      </c>
      <c r="EE8">
        <f>alpha!$I$44*SIN((EC8)*$EC$1)</f>
        <v>62.488552819984747</v>
      </c>
      <c r="EF8">
        <v>7</v>
      </c>
      <c r="EG8">
        <f>alpha!$I$44*COS((EF8+0.5)*$EF$1)</f>
        <v>124.60183750801305</v>
      </c>
      <c r="EH8">
        <f>alpha!$I$44*SIN((EF8+0.5)*$EF$1)</f>
        <v>66.601069707964001</v>
      </c>
      <c r="EI8">
        <v>7</v>
      </c>
      <c r="EJ8">
        <f>alpha!$I$45*COS(EI8*$EI$1)</f>
        <v>142.09650332167695</v>
      </c>
      <c r="EK8">
        <f>alpha!$I$45*SIN(EI8*$EI$1)</f>
        <v>33.132257616851533</v>
      </c>
      <c r="EL8">
        <v>7</v>
      </c>
      <c r="EM8">
        <f>alpha!$I$46*COS((EL8+0.5)*$EL$1)</f>
        <v>141.53538087939179</v>
      </c>
      <c r="EN8">
        <f>alpha!$I$46*SIN((EL8+0.5)*$EL$1)</f>
        <v>35.452767315997463</v>
      </c>
      <c r="EO8">
        <v>7</v>
      </c>
      <c r="EP8">
        <f>alpha!$I$47*COS((EO8+0.25)*$EO$1)</f>
        <v>134.17855005796417</v>
      </c>
      <c r="EQ8">
        <f>alpha!$I$47*SIN((EO8+0.25)*$EO$1)</f>
        <v>68.921407090792954</v>
      </c>
      <c r="ER8">
        <v>7</v>
      </c>
      <c r="ES8">
        <f>alpha!$I$47*COS((ER8+0.75)*$ER$1)</f>
        <v>131.85166395506306</v>
      </c>
      <c r="ET8">
        <f>alpha!$I$47*SIN((ER8+0.75)*$ER$1)</f>
        <v>73.274704798542416</v>
      </c>
      <c r="EU8">
        <v>7</v>
      </c>
      <c r="EV8">
        <f>alpha!$I$48*COS((EU8+0.5)*$EU$1)</f>
        <v>151.11225227962953</v>
      </c>
      <c r="EW8">
        <f>alpha!$I$48*SIN((EU8+0.5)*$EU$1)</f>
        <v>37.851648721186066</v>
      </c>
      <c r="EX8">
        <v>7</v>
      </c>
      <c r="EY8">
        <f>alpha!$I$49*COS((EX8)*$EX$1)</f>
        <v>151.71134259564465</v>
      </c>
      <c r="EZ8">
        <f>alpha!$I$49*SIN((EX8)*$EX$1)</f>
        <v>35.374123703088458</v>
      </c>
      <c r="FB8">
        <v>7</v>
      </c>
      <c r="FC8" t="e">
        <f>alpha!#REF!*COS((FB8+0.5)*$FB$1)</f>
        <v>#REF!</v>
      </c>
      <c r="FD8" t="e">
        <f>alpha!#REF!*SIN((FB8+0.5)*$FB$1)</f>
        <v>#REF!</v>
      </c>
      <c r="FE8">
        <v>7</v>
      </c>
      <c r="FF8" t="e">
        <f>alpha!#REF!*COS((FE8)*$FE$1)</f>
        <v>#REF!</v>
      </c>
      <c r="FG8" t="e">
        <f>alpha!#REF!*SIN((FE8)*$FE$1)</f>
        <v>#REF!</v>
      </c>
      <c r="FH8">
        <v>7</v>
      </c>
      <c r="FI8" t="e">
        <f>alpha!#REF!*COS((FH8)*$FH$1)</f>
        <v>#REF!</v>
      </c>
      <c r="FJ8" t="e">
        <f>alpha!#REF!*SIN((FH8)*$FH$1)</f>
        <v>#REF!</v>
      </c>
      <c r="FK8">
        <v>7</v>
      </c>
      <c r="FL8" t="e">
        <f>alpha!#REF!*COS((FK8+0.5)*$FK$1)</f>
        <v>#REF!</v>
      </c>
      <c r="FM8" t="e">
        <f>alpha!#REF!*SIN((FK8+0.5)*$FK$1)</f>
        <v>#REF!</v>
      </c>
      <c r="FN8">
        <v>7</v>
      </c>
      <c r="FO8" t="e">
        <f>alpha!#REF!*COS((FN8+0.5)*$FN$1)</f>
        <v>#REF!</v>
      </c>
      <c r="FP8" t="e">
        <f>alpha!#REF!*SIN((FN8+0.5)*$FN$1)</f>
        <v>#REF!</v>
      </c>
      <c r="FQ8">
        <v>7</v>
      </c>
      <c r="FR8" t="e">
        <f>alpha!#REF!*COS((FQ8)*$FQ$1)</f>
        <v>#REF!</v>
      </c>
      <c r="FS8" t="e">
        <f>alpha!#REF!*SIN((FQ8)*$FQ$1)</f>
        <v>#REF!</v>
      </c>
      <c r="FT8">
        <v>7</v>
      </c>
      <c r="FU8" t="e">
        <f>alpha!#REF!*COS((FT8+0.25)*$FT$1)</f>
        <v>#REF!</v>
      </c>
      <c r="FV8" t="e">
        <f>alpha!#REF!*SIN((FT8+0.25)*$FT$1)</f>
        <v>#REF!</v>
      </c>
      <c r="FW8">
        <v>7</v>
      </c>
      <c r="FX8" t="e">
        <f>alpha!#REF!*COS((FW8+0.75)*$FW$1)</f>
        <v>#REF!</v>
      </c>
      <c r="FY8" t="e">
        <f>alpha!#REF!*SIN((FW8+0.75)*$FW$1)</f>
        <v>#REF!</v>
      </c>
      <c r="FZ8">
        <v>7</v>
      </c>
      <c r="GA8" t="e">
        <f>alpha!#REF!*COS((FZ8+0.5)*$FZ$1)</f>
        <v>#REF!</v>
      </c>
      <c r="GB8" t="e">
        <f>alpha!#REF!*SIN((FZ8+0.5)*$FZ$1)</f>
        <v>#REF!</v>
      </c>
      <c r="GC8">
        <v>7</v>
      </c>
      <c r="GD8" t="e">
        <f>alpha!#REF!*COS((GC8)*$GC$1)</f>
        <v>#REF!</v>
      </c>
      <c r="GE8" t="e">
        <f>alpha!#REF!*SIN((GC8)*$GC$1)</f>
        <v>#REF!</v>
      </c>
      <c r="GF8">
        <v>7</v>
      </c>
      <c r="GG8" t="e">
        <f>alpha!#REF!*COS((GF8)*$GF$1)</f>
        <v>#REF!</v>
      </c>
      <c r="GH8" t="e">
        <f>alpha!#REF!*SIN((GF8)*$GF$1)</f>
        <v>#REF!</v>
      </c>
      <c r="GI8">
        <v>7</v>
      </c>
      <c r="GJ8" t="e">
        <f>alpha!#REF!*COS((GI8+0.5)*$GI$1)</f>
        <v>#REF!</v>
      </c>
      <c r="GK8" t="e">
        <f>alpha!#REF!*SIN((GI8+0.5)*$GI$1)</f>
        <v>#REF!</v>
      </c>
      <c r="GL8">
        <v>7</v>
      </c>
      <c r="GM8" t="e">
        <f>alpha!#REF!*COS((GL8+0.5)*$GL$1)</f>
        <v>#REF!</v>
      </c>
      <c r="GN8" t="e">
        <f>alpha!#REF!*SIN((GL8+0.5)*$GL$1)</f>
        <v>#REF!</v>
      </c>
      <c r="GO8">
        <v>7</v>
      </c>
      <c r="GP8" t="e">
        <f>alpha!#REF!*COS((GO8)*$GO$1)</f>
        <v>#REF!</v>
      </c>
      <c r="GQ8" t="e">
        <f>alpha!#REF!*SIN((GO8)*$GO$1)</f>
        <v>#REF!</v>
      </c>
      <c r="GR8">
        <v>7</v>
      </c>
      <c r="GS8" t="e">
        <f>alpha!#REF!*COS((GR8+0.25)*$GR$1)</f>
        <v>#REF!</v>
      </c>
      <c r="GT8" t="e">
        <f>alpha!#REF!*SIN((GR8+0.25)*$GR$1)</f>
        <v>#REF!</v>
      </c>
      <c r="GU8">
        <v>7</v>
      </c>
      <c r="GV8" t="e">
        <f>alpha!#REF!*COS((GU8+0.75)*$GU$1)</f>
        <v>#REF!</v>
      </c>
      <c r="GW8" t="e">
        <f>alpha!#REF!*SIN((GU8+0.75)*$GU$1)</f>
        <v>#REF!</v>
      </c>
      <c r="GX8">
        <v>7</v>
      </c>
      <c r="GY8" t="e">
        <f>alpha!#REF!*COS((GX8+0.5)*$GX$1)</f>
        <v>#REF!</v>
      </c>
      <c r="GZ8" t="e">
        <f>alpha!#REF!*SIN((GX8+0.5)*$GX$1)</f>
        <v>#REF!</v>
      </c>
      <c r="HA8">
        <v>7</v>
      </c>
      <c r="HB8">
        <f>alpha!$I$88*COS((HA8)*$HA$1)</f>
        <v>287.38565136577728</v>
      </c>
      <c r="HC8">
        <f>alpha!$I$88*SIN((HA8)*$HA$1)</f>
        <v>44.232882366560887</v>
      </c>
      <c r="HD8">
        <v>7</v>
      </c>
      <c r="HE8">
        <f>alpha!$I$89*COS(HD8*$HD$1)</f>
        <v>291.03206439767689</v>
      </c>
      <c r="HF8">
        <f>alpha!$I$89*SIN(HD8*$HD$1)</f>
        <v>44.794119011234642</v>
      </c>
      <c r="HG8">
        <v>7</v>
      </c>
      <c r="HH8">
        <f>alpha!$I$90*COS((HG8+0.5)*$HG$1)</f>
        <v>290.52613109647331</v>
      </c>
      <c r="HI8">
        <f>alpha!$I$90*SIN((HG8+0.5)*$HG$1)</f>
        <v>47.966058371321417</v>
      </c>
      <c r="HJ8">
        <v>7</v>
      </c>
      <c r="HK8">
        <f>alpha!$I$91*COS(HJ8*$HJ$1)</f>
        <v>296.50845314032819</v>
      </c>
      <c r="HL8">
        <f>alpha!$I$91*SIN(HJ8*$HJ$1)</f>
        <v>45.637015856975005</v>
      </c>
    </row>
    <row r="9" spans="1:220">
      <c r="A9">
        <v>8</v>
      </c>
      <c r="B9" t="e">
        <f>alpha!$I$6*COS(A9*$A$1)</f>
        <v>#DIV/0!</v>
      </c>
      <c r="C9" t="e">
        <f>alpha!$I$6*SIN(A9*$A$1)</f>
        <v>#DIV/0!</v>
      </c>
      <c r="D9">
        <v>8</v>
      </c>
      <c r="E9" t="e">
        <f>alpha!$I$8*COS(D9*$D$1)</f>
        <v>#DIV/0!</v>
      </c>
      <c r="F9" t="e">
        <f>alpha!$I$8*SIN(D9*$D$1)</f>
        <v>#DIV/0!</v>
      </c>
      <c r="G9">
        <v>8</v>
      </c>
      <c r="H9">
        <f>alpha!$I$9*COS(G9*$G$1)</f>
        <v>12.000000000000004</v>
      </c>
      <c r="I9">
        <f>alpha!$I$9*SIN(G9*$G$1)</f>
        <v>20.784609690826528</v>
      </c>
      <c r="J9">
        <v>8</v>
      </c>
      <c r="K9">
        <f>alpha!$I$10*COS((J9+0.5)*$J$1)</f>
        <v>12.384083326132041</v>
      </c>
      <c r="L9">
        <f>alpha!$I$10*SIN((J9+0.5)*$J$1)</f>
        <v>25.112436762915273</v>
      </c>
      <c r="M9">
        <v>8</v>
      </c>
      <c r="N9">
        <f>alpha!$I$11*COS((M9)*$M$1)</f>
        <v>-15.749999999999993</v>
      </c>
      <c r="O9">
        <f>alpha!$I$11*SIN((M9)*$M$1)</f>
        <v>27.279800219209818</v>
      </c>
      <c r="P9">
        <v>8</v>
      </c>
      <c r="Q9">
        <f>alpha!$I$11*COS((P9+0.5)*$M$1)</f>
        <v>-19.175985013774689</v>
      </c>
      <c r="R9">
        <f>alpha!$I$11*SIN((P9+0.5)*$M$1)</f>
        <v>24.990630219173916</v>
      </c>
      <c r="S9">
        <v>8</v>
      </c>
      <c r="T9">
        <f>alpha!$I$12*COS(S9*$S$1)</f>
        <v>17.500000000000004</v>
      </c>
      <c r="U9">
        <f>alpha!$I$12*SIN(S9*$S$1)</f>
        <v>30.310889132455351</v>
      </c>
      <c r="V9">
        <v>8</v>
      </c>
      <c r="W9">
        <f>alpha!$I$13*COS((V9+0.5)*$V$1)</f>
        <v>17.028114573431555</v>
      </c>
      <c r="X9">
        <f>alpha!$I$13*SIN((V9+0.5)*$V$1)</f>
        <v>34.529600549008499</v>
      </c>
      <c r="Y9">
        <v>8</v>
      </c>
      <c r="Z9">
        <f>alpha!$I$14*COS((Y9+0.25)*$Y$1)</f>
        <v>-23.333949786823283</v>
      </c>
      <c r="AA9">
        <f>alpha!$I$14*SIN((Y9+0.25)*$Y$1)</f>
        <v>34.921723716706907</v>
      </c>
      <c r="AB9">
        <v>8</v>
      </c>
      <c r="AC9">
        <f>alpha!$I$14*COS((AB9+0.75)*$AB$1)</f>
        <v>-27.692524234202878</v>
      </c>
      <c r="AD9">
        <f>alpha!$I$14*SIN((AB9+0.75)*$AB$1)</f>
        <v>31.577271914117063</v>
      </c>
      <c r="AE9">
        <v>8</v>
      </c>
      <c r="AF9">
        <f>alpha!$I$15*COS(AE9*$AE$1)</f>
        <v>22.750000000000004</v>
      </c>
      <c r="AG9">
        <f>alpha!$I$15*SIN(AE9*$AE$1)</f>
        <v>39.404155872191957</v>
      </c>
      <c r="AH9">
        <v>8</v>
      </c>
      <c r="AI9">
        <f>alpha!$I$16*COS((AH9+0.5)*$AH$1)</f>
        <v>21.672145820731071</v>
      </c>
      <c r="AJ9">
        <f>alpha!$I$16*SIN((AH9+0.5)*$AH$1)</f>
        <v>43.946764335101726</v>
      </c>
      <c r="AK9">
        <v>8</v>
      </c>
      <c r="AL9">
        <f>alpha!$I$17*COS((AK9)*$AK$1)</f>
        <v>-26.249999999999989</v>
      </c>
      <c r="AM9">
        <f>alpha!$I$17*SIN((AK9)*$AK$1)</f>
        <v>45.46633369868303</v>
      </c>
      <c r="AN9">
        <v>8</v>
      </c>
      <c r="AO9">
        <f>alpha!$I$17*COS((AN9+0.5)*$AN$1)</f>
        <v>-31.959975022957817</v>
      </c>
      <c r="AP9">
        <f>alpha!$I$17*SIN((AN9+0.5)*$AN$1)</f>
        <v>41.651050365289855</v>
      </c>
      <c r="AQ9">
        <v>8</v>
      </c>
      <c r="AR9">
        <f>alpha!$I$18*COS(AQ9*$AQ$1)</f>
        <v>28.000000000000007</v>
      </c>
      <c r="AS9">
        <f>alpha!$I$18*SIN(AQ9*$AQ$1)</f>
        <v>48.497422611928563</v>
      </c>
      <c r="AT9">
        <v>8</v>
      </c>
      <c r="AU9">
        <f>alpha!$I$19*COS((AT9+0.5)*$AT$1)</f>
        <v>26.316177068030587</v>
      </c>
      <c r="AV9">
        <f>alpha!$I$19*SIN((AT9+0.5)*$AT$1)</f>
        <v>53.363928121194952</v>
      </c>
      <c r="AW9">
        <v>8</v>
      </c>
      <c r="AX9">
        <f>alpha!$I$20*COS((AW9+0.25)*$AW$1)</f>
        <v>-35.000924680234924</v>
      </c>
      <c r="AY9">
        <f>alpha!$I$20*SIN((AW9+0.25)*$AW$1)</f>
        <v>52.382585575060361</v>
      </c>
      <c r="AZ9">
        <v>8</v>
      </c>
      <c r="BA9">
        <f>alpha!$I$20*COS((AZ9+0.75)*$AZ$1)</f>
        <v>-41.538786351304317</v>
      </c>
      <c r="BB9">
        <f>alpha!$I$20*SIN((AZ9+0.75)*$AZ$1)</f>
        <v>47.365907871175594</v>
      </c>
      <c r="BC9">
        <v>8</v>
      </c>
      <c r="BD9">
        <f>alpha!$I$21*COS(BC9*$BC$1)</f>
        <v>33.250000000000007</v>
      </c>
      <c r="BE9">
        <f>alpha!$I$21*SIN(BC9*$BC$1)</f>
        <v>57.590689351665169</v>
      </c>
      <c r="BF9">
        <v>8</v>
      </c>
      <c r="BG9">
        <f>alpha!$I$22*COS((BF9+0.5)*$BF$1)</f>
        <v>30.960208315330103</v>
      </c>
      <c r="BH9">
        <f>alpha!$I$22*SIN((BF9+0.5)*$BF$1)</f>
        <v>62.781091907288179</v>
      </c>
      <c r="BI9">
        <v>8</v>
      </c>
      <c r="BJ9">
        <f>alpha!$I$23*COS((BI9)*$BI$1)</f>
        <v>-36.749999999999986</v>
      </c>
      <c r="BK9">
        <f>alpha!$I$23*SIN((BI9)*$BI$1)</f>
        <v>63.652867178156242</v>
      </c>
      <c r="BL9">
        <v>8</v>
      </c>
      <c r="BM9">
        <f>alpha!$I$23*COS((BL9+0.5)*$BL$1)</f>
        <v>-44.743965032140942</v>
      </c>
      <c r="BN9">
        <f>alpha!$I$23*SIN((BL9+0.5)*$BL$1)</f>
        <v>58.311470511405801</v>
      </c>
      <c r="BO9">
        <v>8</v>
      </c>
      <c r="BP9">
        <f>alpha!$I$24*COS(BO9*$BO$1)</f>
        <v>38.500000000000007</v>
      </c>
      <c r="BQ9">
        <f>alpha!$I$24*SIN(BO9*$BO$1)</f>
        <v>66.683956091401768</v>
      </c>
      <c r="BR9">
        <v>8</v>
      </c>
      <c r="BS9">
        <f>alpha!$I$25*COS((BR9+0.5)*$BR$1)</f>
        <v>35.604239562629616</v>
      </c>
      <c r="BT9">
        <f>alpha!$I$25*SIN((BR9+0.5)*$BR$1)</f>
        <v>72.198255693381398</v>
      </c>
      <c r="BU9">
        <v>8</v>
      </c>
      <c r="BV9">
        <f>alpha!$I$26*COS((BU9+0.25)*$BU$1)</f>
        <v>-46.667899573646565</v>
      </c>
      <c r="BW9">
        <f>alpha!$I$26*SIN((BU9+0.25)*$BU$1)</f>
        <v>69.843447433413814</v>
      </c>
      <c r="BX9">
        <v>8</v>
      </c>
      <c r="BY9">
        <f>alpha!$I$26*COS((BX9+0.75)*$BX$1)</f>
        <v>-55.385048468405756</v>
      </c>
      <c r="BZ9">
        <f>alpha!$I$26*SIN((BX9+0.75)*$BX$1)</f>
        <v>63.154543828234125</v>
      </c>
      <c r="CA9">
        <v>8</v>
      </c>
      <c r="CB9">
        <f>alpha!$I$27*COS(CA9*$CA$1)</f>
        <v>43.750000000000007</v>
      </c>
      <c r="CC9">
        <f>alpha!$I$27*SIN(CA9*$CA$1)</f>
        <v>75.777222831138374</v>
      </c>
      <c r="CD9">
        <v>8</v>
      </c>
      <c r="CE9">
        <f>alpha!$I$28*COS((CD9+0.5)*$CD$1)</f>
        <v>40.248270809929132</v>
      </c>
      <c r="CF9">
        <f>alpha!$I$28*SIN((CD9+0.5)*$CD$1)</f>
        <v>81.615419479474625</v>
      </c>
      <c r="CG9">
        <v>8</v>
      </c>
      <c r="CH9">
        <f>alpha!$I$29*COS((CG9)*$CG$1)</f>
        <v>-47.249999999999979</v>
      </c>
      <c r="CI9">
        <f>alpha!$I$29*SIN((CG9)*$CG$1)</f>
        <v>81.839400657629454</v>
      </c>
      <c r="CJ9">
        <v>8</v>
      </c>
      <c r="CK9">
        <f>alpha!$I$29*COS((CJ9+0.5)*$CJ$1)</f>
        <v>-57.52795504132407</v>
      </c>
      <c r="CL9">
        <f>alpha!$I$29*SIN((CJ9+0.5)*$CJ$1)</f>
        <v>74.97189065752174</v>
      </c>
      <c r="CM9">
        <v>8</v>
      </c>
      <c r="CN9">
        <f>alpha!$I$30*COS(CM9*$CM$1)</f>
        <v>49.000000000000014</v>
      </c>
      <c r="CO9">
        <f>alpha!$I$30*SIN(CM9*$CM$1)</f>
        <v>84.87048957087498</v>
      </c>
      <c r="CP9">
        <v>8</v>
      </c>
      <c r="CQ9">
        <f>alpha!$I$31*COS((CP9+0.5)*$CP$1)</f>
        <v>44.892302057228648</v>
      </c>
      <c r="CR9">
        <f>alpha!$I$31*SIN((CP9+0.5)*$CP$1)</f>
        <v>91.032583265567851</v>
      </c>
      <c r="CS9">
        <v>8</v>
      </c>
      <c r="CT9">
        <f>alpha!$I$32*COS((CS9+0.25)*$CS$1)</f>
        <v>-58.334874467058206</v>
      </c>
      <c r="CU9">
        <f>alpha!$I$32*SIN((CS9+0.25)*$CS$1)</f>
        <v>87.304309291767268</v>
      </c>
      <c r="CV9">
        <v>8</v>
      </c>
      <c r="CW9">
        <f>alpha!$I$32*COS((CV9+0.75)*$CV$1)</f>
        <v>-69.231310585507188</v>
      </c>
      <c r="CX9">
        <f>alpha!$I$32*SIN((CV9+0.75)*$CV$1)</f>
        <v>78.943179785292656</v>
      </c>
      <c r="CY9">
        <v>8</v>
      </c>
      <c r="CZ9">
        <f>alpha!$I$33*COS(CY9*$CY$1)</f>
        <v>54.250000000000014</v>
      </c>
      <c r="DA9">
        <f>alpha!$I$33*SIN(CY9*$CY$1)</f>
        <v>93.963756310611586</v>
      </c>
      <c r="DB9">
        <v>8</v>
      </c>
      <c r="DC9">
        <f>alpha!$I$34*COS((DB9+0.5)*$DB$1)</f>
        <v>49.536333304528164</v>
      </c>
      <c r="DD9">
        <f>alpha!$I$34*SIN((DB9+0.5)*$DB$1)</f>
        <v>100.44974705166109</v>
      </c>
      <c r="DE9">
        <v>8</v>
      </c>
      <c r="DF9">
        <f>alpha!$I$35*COS((DE9)*$DE$1)</f>
        <v>-57.999999999999972</v>
      </c>
      <c r="DG9">
        <f>alpha!$I$35*SIN((DE9)*$DE$1)</f>
        <v>100.45894683899489</v>
      </c>
      <c r="DH9">
        <v>8</v>
      </c>
      <c r="DI9">
        <f>alpha!$I$35*COS((DH9+0.5)*$DH$1)</f>
        <v>-70.616325765011553</v>
      </c>
      <c r="DJ9">
        <f>alpha!$I$35*SIN((DH9+0.5)*$DH$1)</f>
        <v>92.028987473783303</v>
      </c>
      <c r="DK9">
        <v>8</v>
      </c>
      <c r="DL9" t="e">
        <f>alpha!$I$36*COS(DK9*$DK$1)</f>
        <v>#DIV/0!</v>
      </c>
      <c r="DM9" t="e">
        <f>alpha!$I$36*SIN(DK9*$DK$1)</f>
        <v>#DIV/0!</v>
      </c>
      <c r="DN9">
        <v>8</v>
      </c>
      <c r="DO9">
        <f>alpha!$I$40*COS((DN9+0.5)*$DN$1)</f>
        <v>123.07991010341912</v>
      </c>
      <c r="DP9">
        <f>alpha!$I$40*SIN((DN9+0.5)*$DN$1)</f>
        <v>35.147343127671334</v>
      </c>
      <c r="DQ9">
        <v>8</v>
      </c>
      <c r="DR9">
        <f>alpha!$I$41*COS((DQ9+0.25)*$DQ$1)</f>
        <v>113.50366069024335</v>
      </c>
      <c r="DS9">
        <f>alpha!$I$41*SIN((DQ9+0.25)*$DQ$1)</f>
        <v>68.031476106191562</v>
      </c>
      <c r="DT9">
        <v>8</v>
      </c>
      <c r="DU9">
        <f>alpha!$I$41*COS((DT9+0.75)*$DT$1)</f>
        <v>111.21696190762529</v>
      </c>
      <c r="DV9">
        <f>alpha!$I$41*SIN((DT9+0.75)*$DT$1)</f>
        <v>71.708786876581811</v>
      </c>
      <c r="DW9">
        <v>8</v>
      </c>
      <c r="DX9">
        <f>alpha!$I$42*COS(DW9*$DW$1)</f>
        <v>132.00440030297466</v>
      </c>
      <c r="DY9">
        <f>alpha!$I$42*SIN(DW9*$DW$1)</f>
        <v>35.37047245853671</v>
      </c>
      <c r="DZ9">
        <v>8</v>
      </c>
      <c r="EA9">
        <f>alpha!$I$43*COS((DZ9+0.5)*$DZ$1)</f>
        <v>131.40800774013445</v>
      </c>
      <c r="EB9">
        <f>alpha!$I$43*SIN((DZ9+0.5)*$DZ$1)</f>
        <v>37.525558264426223</v>
      </c>
      <c r="EC9">
        <v>8</v>
      </c>
      <c r="ED9">
        <f>alpha!$I$44*COS((EC9)*$EC$1)</f>
        <v>122.35599820794965</v>
      </c>
      <c r="EE9">
        <f>alpha!$I$44*SIN((EC9)*$EC$1)</f>
        <v>70.642268502325081</v>
      </c>
      <c r="EF9">
        <v>8</v>
      </c>
      <c r="EG9">
        <f>alpha!$I$44*COS((EF9+0.5)*$EF$1)</f>
        <v>119.9791370403216</v>
      </c>
      <c r="EH9">
        <f>alpha!$I$44*SIN((EF9+0.5)*$EF$1)</f>
        <v>74.607821786177993</v>
      </c>
      <c r="EI9">
        <v>8</v>
      </c>
      <c r="EJ9">
        <f>alpha!$I$45*COS(EI9*$EI$1)</f>
        <v>140.93636599319569</v>
      </c>
      <c r="EK9">
        <f>alpha!$I$45*SIN(EI9*$EI$1)</f>
        <v>37.763785452053931</v>
      </c>
      <c r="EL9">
        <v>8</v>
      </c>
      <c r="EM9">
        <f>alpha!$I$46*COS((EL9+0.5)*$EL$1)</f>
        <v>140.29961903385833</v>
      </c>
      <c r="EN9">
        <f>alpha!$I$46*SIN((EL9+0.5)*$EL$1)</f>
        <v>40.06469330958344</v>
      </c>
      <c r="EO9">
        <v>8</v>
      </c>
      <c r="EP9">
        <f>alpha!$I$47*COS((EO9+0.25)*$EO$1)</f>
        <v>129.38358778787477</v>
      </c>
      <c r="EQ9">
        <f>alpha!$I$47*SIN((EO9+0.25)*$EO$1)</f>
        <v>77.549538117062369</v>
      </c>
      <c r="ER9">
        <v>8</v>
      </c>
      <c r="ES9">
        <f>alpha!$I$47*COS((ER9+0.75)*$ER$1)</f>
        <v>126.77696443417774</v>
      </c>
      <c r="ET9">
        <f>alpha!$I$47*SIN((ER9+0.75)*$ER$1)</f>
        <v>81.741329447762439</v>
      </c>
      <c r="EU9">
        <v>8</v>
      </c>
      <c r="EV9">
        <f>alpha!$I$48*COS((EU9+0.5)*$EU$1)</f>
        <v>149.79287365783514</v>
      </c>
      <c r="EW9">
        <f>alpha!$I$48*SIN((EU9+0.5)*$EU$1)</f>
        <v>42.77563677214286</v>
      </c>
      <c r="EX9">
        <v>8</v>
      </c>
      <c r="EY9">
        <f>alpha!$I$49*COS((EX9)*$EX$1)</f>
        <v>150.47270555965247</v>
      </c>
      <c r="EZ9">
        <f>alpha!$I$49*SIN((EX9)*$EX$1)</f>
        <v>40.319039937634976</v>
      </c>
      <c r="FB9">
        <v>8</v>
      </c>
      <c r="FC9" t="e">
        <f>alpha!#REF!*COS((FB9+0.5)*$FB$1)</f>
        <v>#REF!</v>
      </c>
      <c r="FD9" t="e">
        <f>alpha!#REF!*SIN((FB9+0.5)*$FB$1)</f>
        <v>#REF!</v>
      </c>
      <c r="FE9">
        <v>8</v>
      </c>
      <c r="FF9" t="e">
        <f>alpha!#REF!*COS((FE9)*$FE$1)</f>
        <v>#REF!</v>
      </c>
      <c r="FG9" t="e">
        <f>alpha!#REF!*SIN((FE9)*$FE$1)</f>
        <v>#REF!</v>
      </c>
      <c r="FH9">
        <v>8</v>
      </c>
      <c r="FI9" t="e">
        <f>alpha!#REF!*COS((FH9)*$FH$1)</f>
        <v>#REF!</v>
      </c>
      <c r="FJ9" t="e">
        <f>alpha!#REF!*SIN((FH9)*$FH$1)</f>
        <v>#REF!</v>
      </c>
      <c r="FK9">
        <v>8</v>
      </c>
      <c r="FL9" t="e">
        <f>alpha!#REF!*COS((FK9+0.5)*$FK$1)</f>
        <v>#REF!</v>
      </c>
      <c r="FM9" t="e">
        <f>alpha!#REF!*SIN((FK9+0.5)*$FK$1)</f>
        <v>#REF!</v>
      </c>
      <c r="FN9">
        <v>8</v>
      </c>
      <c r="FO9" t="e">
        <f>alpha!#REF!*COS((FN9+0.5)*$FN$1)</f>
        <v>#REF!</v>
      </c>
      <c r="FP9" t="e">
        <f>alpha!#REF!*SIN((FN9+0.5)*$FN$1)</f>
        <v>#REF!</v>
      </c>
      <c r="FQ9">
        <v>8</v>
      </c>
      <c r="FR9" t="e">
        <f>alpha!#REF!*COS((FQ9)*$FQ$1)</f>
        <v>#REF!</v>
      </c>
      <c r="FS9" t="e">
        <f>alpha!#REF!*SIN((FQ9)*$FQ$1)</f>
        <v>#REF!</v>
      </c>
      <c r="FT9">
        <v>8</v>
      </c>
      <c r="FU9" t="e">
        <f>alpha!#REF!*COS((FT9+0.25)*$FT$1)</f>
        <v>#REF!</v>
      </c>
      <c r="FV9" t="e">
        <f>alpha!#REF!*SIN((FT9+0.25)*$FT$1)</f>
        <v>#REF!</v>
      </c>
      <c r="FW9">
        <v>8</v>
      </c>
      <c r="FX9" t="e">
        <f>alpha!#REF!*COS((FW9+0.75)*$FW$1)</f>
        <v>#REF!</v>
      </c>
      <c r="FY9" t="e">
        <f>alpha!#REF!*SIN((FW9+0.75)*$FW$1)</f>
        <v>#REF!</v>
      </c>
      <c r="FZ9">
        <v>8</v>
      </c>
      <c r="GA9" t="e">
        <f>alpha!#REF!*COS((FZ9+0.5)*$FZ$1)</f>
        <v>#REF!</v>
      </c>
      <c r="GB9" t="e">
        <f>alpha!#REF!*SIN((FZ9+0.5)*$FZ$1)</f>
        <v>#REF!</v>
      </c>
      <c r="GC9">
        <v>8</v>
      </c>
      <c r="GD9" t="e">
        <f>alpha!#REF!*COS((GC9)*$GC$1)</f>
        <v>#REF!</v>
      </c>
      <c r="GE9" t="e">
        <f>alpha!#REF!*SIN((GC9)*$GC$1)</f>
        <v>#REF!</v>
      </c>
      <c r="GF9">
        <v>8</v>
      </c>
      <c r="GG9" t="e">
        <f>alpha!#REF!*COS((GF9)*$GF$1)</f>
        <v>#REF!</v>
      </c>
      <c r="GH9" t="e">
        <f>alpha!#REF!*SIN((GF9)*$GF$1)</f>
        <v>#REF!</v>
      </c>
      <c r="GI9">
        <v>8</v>
      </c>
      <c r="GJ9" t="e">
        <f>alpha!#REF!*COS((GI9+0.5)*$GI$1)</f>
        <v>#REF!</v>
      </c>
      <c r="GK9" t="e">
        <f>alpha!#REF!*SIN((GI9+0.5)*$GI$1)</f>
        <v>#REF!</v>
      </c>
      <c r="GL9">
        <v>8</v>
      </c>
      <c r="GM9" t="e">
        <f>alpha!#REF!*COS((GL9+0.5)*$GL$1)</f>
        <v>#REF!</v>
      </c>
      <c r="GN9" t="e">
        <f>alpha!#REF!*SIN((GL9+0.5)*$GL$1)</f>
        <v>#REF!</v>
      </c>
      <c r="GO9">
        <v>8</v>
      </c>
      <c r="GP9" t="e">
        <f>alpha!#REF!*COS((GO9)*$GO$1)</f>
        <v>#REF!</v>
      </c>
      <c r="GQ9" t="e">
        <f>alpha!#REF!*SIN((GO9)*$GO$1)</f>
        <v>#REF!</v>
      </c>
      <c r="GR9">
        <v>8</v>
      </c>
      <c r="GS9" t="e">
        <f>alpha!#REF!*COS((GR9+0.25)*$GR$1)</f>
        <v>#REF!</v>
      </c>
      <c r="GT9" t="e">
        <f>alpha!#REF!*SIN((GR9+0.25)*$GR$1)</f>
        <v>#REF!</v>
      </c>
      <c r="GU9">
        <v>8</v>
      </c>
      <c r="GV9" t="e">
        <f>alpha!#REF!*COS((GU9+0.75)*$GU$1)</f>
        <v>#REF!</v>
      </c>
      <c r="GW9" t="e">
        <f>alpha!#REF!*SIN((GU9+0.75)*$GU$1)</f>
        <v>#REF!</v>
      </c>
      <c r="GX9">
        <v>8</v>
      </c>
      <c r="GY9" t="e">
        <f>alpha!#REF!*COS((GX9+0.5)*$GX$1)</f>
        <v>#REF!</v>
      </c>
      <c r="GZ9" t="e">
        <f>alpha!#REF!*SIN((GX9+0.5)*$GX$1)</f>
        <v>#REF!</v>
      </c>
      <c r="HA9">
        <v>8</v>
      </c>
      <c r="HB9">
        <f>alpha!$I$88*COS((HA9)*$HA$1)</f>
        <v>286.35232611955576</v>
      </c>
      <c r="HC9">
        <f>alpha!$I$88*SIN((HA9)*$HA$1)</f>
        <v>50.49164108350697</v>
      </c>
      <c r="HD9">
        <v>8</v>
      </c>
      <c r="HE9">
        <f>alpha!$I$89*COS(HD9*$HD$1)</f>
        <v>289.98562809101759</v>
      </c>
      <c r="HF9">
        <f>alpha!$I$89*SIN(HD9*$HD$1)</f>
        <v>51.132290250136947</v>
      </c>
      <c r="HG9">
        <v>8</v>
      </c>
      <c r="HH9">
        <f>alpha!$I$90*COS((HG9+0.5)*$HG$1)</f>
        <v>289.41061969576214</v>
      </c>
      <c r="HI9">
        <f>alpha!$I$90*SIN((HG9+0.5)*$HG$1)</f>
        <v>54.292437897750936</v>
      </c>
      <c r="HJ9">
        <v>8</v>
      </c>
      <c r="HK9">
        <f>alpha!$I$91*COS(HJ9*$HJ$1)</f>
        <v>295.44232590366238</v>
      </c>
      <c r="HL9">
        <f>alpha!$I$91*SIN(HJ9*$HJ$1)</f>
        <v>52.094453300079103</v>
      </c>
    </row>
    <row r="10" spans="1:220">
      <c r="A10">
        <v>9</v>
      </c>
      <c r="B10" t="e">
        <f>alpha!$I$6*COS(A10*$A$1)</f>
        <v>#DIV/0!</v>
      </c>
      <c r="C10" t="e">
        <f>alpha!$I$6*SIN(A10*$A$1)</f>
        <v>#DIV/0!</v>
      </c>
      <c r="D10">
        <v>9</v>
      </c>
      <c r="E10" t="e">
        <f>alpha!$I$8*COS(D10*$D$1)</f>
        <v>#DIV/0!</v>
      </c>
      <c r="F10" t="e">
        <f>alpha!$I$8*SIN(D10*$D$1)</f>
        <v>#DIV/0!</v>
      </c>
      <c r="G10">
        <v>9</v>
      </c>
      <c r="H10">
        <f>alpha!$I$9*COS(G10*$G$1)</f>
        <v>9.1844023767621561</v>
      </c>
      <c r="I10">
        <f>alpha!$I$9*SIN(G10*$G$1)</f>
        <v>22.17310878027088</v>
      </c>
      <c r="J10">
        <v>9</v>
      </c>
      <c r="K10">
        <f>alpha!$I$10*COS((J10+0.5)*$J$1)</f>
        <v>9.000305028488528</v>
      </c>
      <c r="L10">
        <f>alpha!$I$10*SIN((J10+0.5)*$J$1)</f>
        <v>26.514043625862957</v>
      </c>
      <c r="M10">
        <v>9</v>
      </c>
      <c r="N10">
        <f>alpha!$I$11*COS((M10)*$M$1)</f>
        <v>-22.273863607376246</v>
      </c>
      <c r="O10">
        <f>alpha!$I$11*SIN((M10)*$M$1)</f>
        <v>22.273863607376249</v>
      </c>
      <c r="P10">
        <v>9</v>
      </c>
      <c r="Q10">
        <f>alpha!$I$11*COS((P10+0.5)*$M$1)</f>
        <v>-24.990630219173905</v>
      </c>
      <c r="R10">
        <f>alpha!$I$11*SIN((P10+0.5)*$M$1)</f>
        <v>19.175985013774707</v>
      </c>
      <c r="S10">
        <v>9</v>
      </c>
      <c r="T10">
        <f>alpha!$I$12*COS(S10*$S$1)</f>
        <v>13.393920132778144</v>
      </c>
      <c r="U10">
        <f>alpha!$I$12*SIN(S10*$S$1)</f>
        <v>32.335783637895034</v>
      </c>
      <c r="V10">
        <v>9</v>
      </c>
      <c r="W10">
        <f>alpha!$I$13*COS((V10+0.5)*$V$1)</f>
        <v>12.375419414171725</v>
      </c>
      <c r="X10">
        <f>alpha!$I$13*SIN((V10+0.5)*$V$1)</f>
        <v>36.456809985561563</v>
      </c>
      <c r="Y10">
        <v>9</v>
      </c>
      <c r="Z10">
        <f>alpha!$I$14*COS((Y10+0.25)*$Y$1)</f>
        <v>-31.577271914117045</v>
      </c>
      <c r="AA10">
        <f>alpha!$I$14*SIN((Y10+0.25)*$Y$1)</f>
        <v>27.692524234202896</v>
      </c>
      <c r="AB10">
        <v>9</v>
      </c>
      <c r="AC10">
        <f>alpha!$I$14*COS((AB10+0.75)*$AB$1)</f>
        <v>-34.921723716706893</v>
      </c>
      <c r="AD10">
        <f>alpha!$I$14*SIN((AB10+0.75)*$AB$1)</f>
        <v>23.333949786823304</v>
      </c>
      <c r="AE10">
        <v>9</v>
      </c>
      <c r="AF10">
        <f>alpha!$I$15*COS(AE10*$AE$1)</f>
        <v>17.412096172611587</v>
      </c>
      <c r="AG10">
        <f>alpha!$I$15*SIN(AE10*$AE$1)</f>
        <v>42.036518729263548</v>
      </c>
      <c r="AH10">
        <v>9</v>
      </c>
      <c r="AI10">
        <f>alpha!$I$16*COS((AH10+0.5)*$AH$1)</f>
        <v>15.750533799854923</v>
      </c>
      <c r="AJ10">
        <f>alpha!$I$16*SIN((AH10+0.5)*$AH$1)</f>
        <v>46.399576345260172</v>
      </c>
      <c r="AK10">
        <v>9</v>
      </c>
      <c r="AL10">
        <f>alpha!$I$17*COS((AK10)*$AK$1)</f>
        <v>-37.123106012293739</v>
      </c>
      <c r="AM10">
        <f>alpha!$I$17*SIN((AK10)*$AK$1)</f>
        <v>37.123106012293746</v>
      </c>
      <c r="AN10">
        <v>9</v>
      </c>
      <c r="AO10">
        <f>alpha!$I$17*COS((AN10+0.5)*$AN$1)</f>
        <v>-41.651050365289841</v>
      </c>
      <c r="AP10">
        <f>alpha!$I$17*SIN((AN10+0.5)*$AN$1)</f>
        <v>31.959975022957845</v>
      </c>
      <c r="AQ10">
        <v>9</v>
      </c>
      <c r="AR10">
        <f>alpha!$I$18*COS(AQ10*$AQ$1)</f>
        <v>21.430272212445033</v>
      </c>
      <c r="AS10">
        <f>alpha!$I$18*SIN(AQ10*$AQ$1)</f>
        <v>51.737253820632056</v>
      </c>
      <c r="AT10">
        <v>9</v>
      </c>
      <c r="AU10">
        <f>alpha!$I$19*COS((AT10+0.5)*$AT$1)</f>
        <v>19.125648185538122</v>
      </c>
      <c r="AV10">
        <f>alpha!$I$19*SIN((AT10+0.5)*$AT$1)</f>
        <v>56.342342704958781</v>
      </c>
      <c r="AW10">
        <v>9</v>
      </c>
      <c r="AX10">
        <f>alpha!$I$20*COS((AW10+0.25)*$AW$1)</f>
        <v>-47.365907871175565</v>
      </c>
      <c r="AY10">
        <f>alpha!$I$20*SIN((AW10+0.25)*$AW$1)</f>
        <v>41.538786351304346</v>
      </c>
      <c r="AZ10">
        <v>9</v>
      </c>
      <c r="BA10">
        <f>alpha!$I$20*COS((AZ10+0.75)*$AZ$1)</f>
        <v>-52.382585575060332</v>
      </c>
      <c r="BB10">
        <f>alpha!$I$20*SIN((AZ10+0.75)*$AZ$1)</f>
        <v>35.000924680234959</v>
      </c>
      <c r="BC10">
        <v>9</v>
      </c>
      <c r="BD10">
        <f>alpha!$I$21*COS(BC10*$BC$1)</f>
        <v>25.448448252278475</v>
      </c>
      <c r="BE10">
        <f>alpha!$I$21*SIN(BC10*$BC$1)</f>
        <v>61.43798891200057</v>
      </c>
      <c r="BF10">
        <v>9</v>
      </c>
      <c r="BG10">
        <f>alpha!$I$22*COS((BF10+0.5)*$BF$1)</f>
        <v>22.500762571221319</v>
      </c>
      <c r="BH10">
        <f>alpha!$I$22*SIN((BF10+0.5)*$BF$1)</f>
        <v>66.285109064657391</v>
      </c>
      <c r="BI10">
        <v>9</v>
      </c>
      <c r="BJ10">
        <f>alpha!$I$23*COS((BI10)*$BI$1)</f>
        <v>-51.972348417211236</v>
      </c>
      <c r="BK10">
        <f>alpha!$I$23*SIN((BI10)*$BI$1)</f>
        <v>51.972348417211244</v>
      </c>
      <c r="BL10">
        <v>9</v>
      </c>
      <c r="BM10">
        <f>alpha!$I$23*COS((BL10+0.5)*$BL$1)</f>
        <v>-58.31147051140578</v>
      </c>
      <c r="BN10">
        <f>alpha!$I$23*SIN((BL10+0.5)*$BL$1)</f>
        <v>44.743965032140984</v>
      </c>
      <c r="BO10">
        <v>9</v>
      </c>
      <c r="BP10">
        <f>alpha!$I$24*COS(BO10*$BO$1)</f>
        <v>29.466624292111916</v>
      </c>
      <c r="BQ10">
        <f>alpha!$I$24*SIN(BO10*$BO$1)</f>
        <v>71.138724003369077</v>
      </c>
      <c r="BR10">
        <v>9</v>
      </c>
      <c r="BS10">
        <f>alpha!$I$25*COS((BR10+0.5)*$BR$1)</f>
        <v>25.875876956904516</v>
      </c>
      <c r="BT10">
        <f>alpha!$I$25*SIN((BR10+0.5)*$BR$1)</f>
        <v>76.227875424356</v>
      </c>
      <c r="BU10">
        <v>9</v>
      </c>
      <c r="BV10">
        <f>alpha!$I$26*COS((BU10+0.25)*$BU$1)</f>
        <v>-63.15454382823409</v>
      </c>
      <c r="BW10">
        <f>alpha!$I$26*SIN((BU10+0.25)*$BU$1)</f>
        <v>55.385048468405792</v>
      </c>
      <c r="BX10">
        <v>9</v>
      </c>
      <c r="BY10">
        <f>alpha!$I$26*COS((BX10+0.75)*$BX$1)</f>
        <v>-69.843447433413786</v>
      </c>
      <c r="BZ10">
        <f>alpha!$I$26*SIN((BX10+0.75)*$BX$1)</f>
        <v>46.667899573646608</v>
      </c>
      <c r="CA10">
        <v>9</v>
      </c>
      <c r="CB10">
        <f>alpha!$I$27*COS(CA10*$CA$1)</f>
        <v>33.484800331945358</v>
      </c>
      <c r="CC10">
        <f>alpha!$I$27*SIN(CA10*$CA$1)</f>
        <v>80.839459094737592</v>
      </c>
      <c r="CD10">
        <v>9</v>
      </c>
      <c r="CE10">
        <f>alpha!$I$28*COS((CD10+0.5)*$CD$1)</f>
        <v>29.250991342587714</v>
      </c>
      <c r="CF10">
        <f>alpha!$I$28*SIN((CD10+0.5)*$CD$1)</f>
        <v>86.17064178405461</v>
      </c>
      <c r="CG10">
        <v>9</v>
      </c>
      <c r="CH10">
        <f>alpha!$I$29*COS((CG10)*$CG$1)</f>
        <v>-66.821590822128741</v>
      </c>
      <c r="CI10">
        <f>alpha!$I$29*SIN((CG10)*$CG$1)</f>
        <v>66.821590822128741</v>
      </c>
      <c r="CJ10">
        <v>9</v>
      </c>
      <c r="CK10">
        <f>alpha!$I$29*COS((CJ10+0.5)*$CJ$1)</f>
        <v>-74.971890657521712</v>
      </c>
      <c r="CL10">
        <f>alpha!$I$29*SIN((CJ10+0.5)*$CJ$1)</f>
        <v>57.52795504132412</v>
      </c>
      <c r="CM10">
        <v>9</v>
      </c>
      <c r="CN10">
        <f>alpha!$I$30*COS(CM10*$CM$1)</f>
        <v>37.502976371778807</v>
      </c>
      <c r="CO10">
        <f>alpha!$I$30*SIN(CM10*$CM$1)</f>
        <v>90.540194186106106</v>
      </c>
      <c r="CP10">
        <v>9</v>
      </c>
      <c r="CQ10">
        <f>alpha!$I$31*COS((CP10+0.5)*$CP$1)</f>
        <v>32.626105728270915</v>
      </c>
      <c r="CR10">
        <f>alpha!$I$31*SIN((CP10+0.5)*$CP$1)</f>
        <v>96.113408143753219</v>
      </c>
      <c r="CS10">
        <v>9</v>
      </c>
      <c r="CT10">
        <f>alpha!$I$32*COS((CS10+0.25)*$CS$1)</f>
        <v>-78.943179785292614</v>
      </c>
      <c r="CU10">
        <f>alpha!$I$32*SIN((CS10+0.25)*$CS$1)</f>
        <v>69.231310585507245</v>
      </c>
      <c r="CV10">
        <v>9</v>
      </c>
      <c r="CW10">
        <f>alpha!$I$32*COS((CV10+0.75)*$CV$1)</f>
        <v>-87.304309291767225</v>
      </c>
      <c r="CX10">
        <f>alpha!$I$32*SIN((CV10+0.75)*$CV$1)</f>
        <v>58.334874467058263</v>
      </c>
      <c r="CY10">
        <v>9</v>
      </c>
      <c r="CZ10">
        <f>alpha!$I$33*COS(CY10*$CY$1)</f>
        <v>41.521152411612249</v>
      </c>
      <c r="DA10">
        <f>alpha!$I$33*SIN(CY10*$CY$1)</f>
        <v>100.24092927747461</v>
      </c>
      <c r="DB10">
        <v>9</v>
      </c>
      <c r="DC10">
        <f>alpha!$I$34*COS((DB10+0.5)*$DB$1)</f>
        <v>36.001220113954112</v>
      </c>
      <c r="DD10">
        <f>alpha!$I$34*SIN((DB10+0.5)*$DB$1)</f>
        <v>106.05617450345183</v>
      </c>
      <c r="DE10">
        <v>9</v>
      </c>
      <c r="DF10">
        <f>alpha!$I$35*COS((DE10)*$DE$1)</f>
        <v>-82.024386617639507</v>
      </c>
      <c r="DG10">
        <f>alpha!$I$35*SIN((DE10)*$DE$1)</f>
        <v>82.024386617639522</v>
      </c>
      <c r="DH10">
        <v>9</v>
      </c>
      <c r="DI10">
        <f>alpha!$I$35*COS((DH10+0.5)*$DH$1)</f>
        <v>-92.02898747378326</v>
      </c>
      <c r="DJ10">
        <f>alpha!$I$35*SIN((DH10+0.5)*$DH$1)</f>
        <v>70.616325765011624</v>
      </c>
      <c r="DK10">
        <v>9</v>
      </c>
      <c r="DL10" t="e">
        <f>alpha!$I$36*COS(DK10*$DK$1)</f>
        <v>#DIV/0!</v>
      </c>
      <c r="DM10" t="e">
        <f>alpha!$I$36*SIN(DK10*$DK$1)</f>
        <v>#DIV/0!</v>
      </c>
      <c r="DN10">
        <v>9</v>
      </c>
      <c r="DO10">
        <f>alpha!$I$40*COS((DN10+0.5)*$DN$1)</f>
        <v>121.86402274738231</v>
      </c>
      <c r="DP10">
        <f>alpha!$I$40*SIN((DN10+0.5)*$DN$1)</f>
        <v>39.155586572358843</v>
      </c>
      <c r="DQ10">
        <v>9</v>
      </c>
      <c r="DR10">
        <f>alpha!$I$41*COS((DQ10+0.25)*$DQ$1)</f>
        <v>108.8111692165154</v>
      </c>
      <c r="DS10">
        <f>alpha!$I$41*SIN((DQ10+0.25)*$DQ$1)</f>
        <v>75.309310081875395</v>
      </c>
      <c r="DT10">
        <v>9</v>
      </c>
      <c r="DU10">
        <f>alpha!$I$41*COS((DT10+0.75)*$DT$1)</f>
        <v>106.28885879998587</v>
      </c>
      <c r="DV10">
        <f>alpha!$I$41*SIN((DT10+0.75)*$DT$1)</f>
        <v>78.829190191640748</v>
      </c>
      <c r="DW10">
        <v>9</v>
      </c>
      <c r="DX10">
        <f>alpha!$I$42*COS(DW10*$DW$1)</f>
        <v>130.77643407606138</v>
      </c>
      <c r="DY10">
        <f>alpha!$I$42*SIN(DW10*$DW$1)</f>
        <v>39.670597570967459</v>
      </c>
      <c r="DZ10">
        <v>9</v>
      </c>
      <c r="EA10">
        <f>alpha!$I$43*COS((DZ10+0.5)*$DZ$1)</f>
        <v>130.1098483982974</v>
      </c>
      <c r="EB10">
        <f>alpha!$I$43*SIN((DZ10+0.5)*$DZ$1)</f>
        <v>41.805016099269139</v>
      </c>
      <c r="EC10">
        <v>9</v>
      </c>
      <c r="ED10">
        <f>alpha!$I$44*COS((EC10)*$EC$1)</f>
        <v>117.4737992076011</v>
      </c>
      <c r="EE10">
        <f>alpha!$I$44*SIN((EC10)*$EC$1)</f>
        <v>78.493483145740115</v>
      </c>
      <c r="EF10">
        <v>9</v>
      </c>
      <c r="EG10">
        <f>alpha!$I$44*COS((EF10+0.5)*$EF$1)</f>
        <v>114.84266748829128</v>
      </c>
      <c r="EH10">
        <f>alpha!$I$44*SIN((EF10+0.5)*$EF$1)</f>
        <v>82.295091717502416</v>
      </c>
      <c r="EI10">
        <v>9</v>
      </c>
      <c r="EJ10">
        <f>alpha!$I$45*COS(EI10*$EI$1)</f>
        <v>139.62531047393787</v>
      </c>
      <c r="EK10">
        <f>alpha!$I$45*SIN(EI10*$EI$1)</f>
        <v>42.354874879914583</v>
      </c>
      <c r="EL10">
        <v>9</v>
      </c>
      <c r="EM10">
        <f>alpha!$I$46*COS((EL10+0.5)*$EL$1)</f>
        <v>138.91362084214117</v>
      </c>
      <c r="EN10">
        <f>alpha!$I$46*SIN((EL10+0.5)*$EL$1)</f>
        <v>44.633717026062378</v>
      </c>
      <c r="EO10">
        <v>9</v>
      </c>
      <c r="EP10">
        <f>alpha!$I$47*COS((EO10+0.25)*$EO$1)</f>
        <v>124.0345851315479</v>
      </c>
      <c r="EQ10">
        <f>alpha!$I$47*SIN((EO10+0.25)*$EO$1)</f>
        <v>85.845590115492826</v>
      </c>
      <c r="ER10">
        <v>9</v>
      </c>
      <c r="ES10">
        <f>alpha!$I$47*COS((ER10+0.75)*$ER$1)</f>
        <v>121.15938648843162</v>
      </c>
      <c r="ET10">
        <f>alpha!$I$47*SIN((ER10+0.75)*$ER$1)</f>
        <v>89.857925175129964</v>
      </c>
      <c r="EU10">
        <v>9</v>
      </c>
      <c r="EV10">
        <f>alpha!$I$48*COS((EU10+0.5)*$EU$1)</f>
        <v>148.31309307502562</v>
      </c>
      <c r="EW10">
        <f>alpha!$I$48*SIN((EU10+0.5)*$EU$1)</f>
        <v>47.653819599831188</v>
      </c>
      <c r="EX10">
        <v>9</v>
      </c>
      <c r="EY10">
        <f>alpha!$I$49*COS((EX10)*$EX$1)</f>
        <v>149.07293858161668</v>
      </c>
      <c r="EZ10">
        <f>alpha!$I$49*SIN((EX10)*$EX$1)</f>
        <v>45.220781534334456</v>
      </c>
      <c r="FB10">
        <v>9</v>
      </c>
      <c r="FC10" t="e">
        <f>alpha!#REF!*COS((FB10+0.5)*$FB$1)</f>
        <v>#REF!</v>
      </c>
      <c r="FD10" t="e">
        <f>alpha!#REF!*SIN((FB10+0.5)*$FB$1)</f>
        <v>#REF!</v>
      </c>
      <c r="FE10">
        <v>9</v>
      </c>
      <c r="FF10" t="e">
        <f>alpha!#REF!*COS((FE10)*$FE$1)</f>
        <v>#REF!</v>
      </c>
      <c r="FG10" t="e">
        <f>alpha!#REF!*SIN((FE10)*$FE$1)</f>
        <v>#REF!</v>
      </c>
      <c r="FH10">
        <v>9</v>
      </c>
      <c r="FI10" t="e">
        <f>alpha!#REF!*COS((FH10)*$FH$1)</f>
        <v>#REF!</v>
      </c>
      <c r="FJ10" t="e">
        <f>alpha!#REF!*SIN((FH10)*$FH$1)</f>
        <v>#REF!</v>
      </c>
      <c r="FK10">
        <v>9</v>
      </c>
      <c r="FL10" t="e">
        <f>alpha!#REF!*COS((FK10+0.5)*$FK$1)</f>
        <v>#REF!</v>
      </c>
      <c r="FM10" t="e">
        <f>alpha!#REF!*SIN((FK10+0.5)*$FK$1)</f>
        <v>#REF!</v>
      </c>
      <c r="FN10">
        <v>9</v>
      </c>
      <c r="FO10" t="e">
        <f>alpha!#REF!*COS((FN10+0.5)*$FN$1)</f>
        <v>#REF!</v>
      </c>
      <c r="FP10" t="e">
        <f>alpha!#REF!*SIN((FN10+0.5)*$FN$1)</f>
        <v>#REF!</v>
      </c>
      <c r="FQ10">
        <v>9</v>
      </c>
      <c r="FR10" t="e">
        <f>alpha!#REF!*COS((FQ10)*$FQ$1)</f>
        <v>#REF!</v>
      </c>
      <c r="FS10" t="e">
        <f>alpha!#REF!*SIN((FQ10)*$FQ$1)</f>
        <v>#REF!</v>
      </c>
      <c r="FT10">
        <v>9</v>
      </c>
      <c r="FU10" t="e">
        <f>alpha!#REF!*COS((FT10+0.25)*$FT$1)</f>
        <v>#REF!</v>
      </c>
      <c r="FV10" t="e">
        <f>alpha!#REF!*SIN((FT10+0.25)*$FT$1)</f>
        <v>#REF!</v>
      </c>
      <c r="FW10">
        <v>9</v>
      </c>
      <c r="FX10" t="e">
        <f>alpha!#REF!*COS((FW10+0.75)*$FW$1)</f>
        <v>#REF!</v>
      </c>
      <c r="FY10" t="e">
        <f>alpha!#REF!*SIN((FW10+0.75)*$FW$1)</f>
        <v>#REF!</v>
      </c>
      <c r="FZ10">
        <v>9</v>
      </c>
      <c r="GA10" t="e">
        <f>alpha!#REF!*COS((FZ10+0.5)*$FZ$1)</f>
        <v>#REF!</v>
      </c>
      <c r="GB10" t="e">
        <f>alpha!#REF!*SIN((FZ10+0.5)*$FZ$1)</f>
        <v>#REF!</v>
      </c>
      <c r="GC10">
        <v>9</v>
      </c>
      <c r="GD10" t="e">
        <f>alpha!#REF!*COS((GC10)*$GC$1)</f>
        <v>#REF!</v>
      </c>
      <c r="GE10" t="e">
        <f>alpha!#REF!*SIN((GC10)*$GC$1)</f>
        <v>#REF!</v>
      </c>
      <c r="GF10">
        <v>9</v>
      </c>
      <c r="GG10" t="e">
        <f>alpha!#REF!*COS((GF10)*$GF$1)</f>
        <v>#REF!</v>
      </c>
      <c r="GH10" t="e">
        <f>alpha!#REF!*SIN((GF10)*$GF$1)</f>
        <v>#REF!</v>
      </c>
      <c r="GI10">
        <v>9</v>
      </c>
      <c r="GJ10" t="e">
        <f>alpha!#REF!*COS((GI10+0.5)*$GI$1)</f>
        <v>#REF!</v>
      </c>
      <c r="GK10" t="e">
        <f>alpha!#REF!*SIN((GI10+0.5)*$GI$1)</f>
        <v>#REF!</v>
      </c>
      <c r="GL10">
        <v>9</v>
      </c>
      <c r="GM10" t="e">
        <f>alpha!#REF!*COS((GL10+0.5)*$GL$1)</f>
        <v>#REF!</v>
      </c>
      <c r="GN10" t="e">
        <f>alpha!#REF!*SIN((GL10+0.5)*$GL$1)</f>
        <v>#REF!</v>
      </c>
      <c r="GO10">
        <v>9</v>
      </c>
      <c r="GP10" t="e">
        <f>alpha!#REF!*COS((GO10)*$GO$1)</f>
        <v>#REF!</v>
      </c>
      <c r="GQ10" t="e">
        <f>alpha!#REF!*SIN((GO10)*$GO$1)</f>
        <v>#REF!</v>
      </c>
      <c r="GR10">
        <v>9</v>
      </c>
      <c r="GS10" t="e">
        <f>alpha!#REF!*COS((GR10+0.25)*$GR$1)</f>
        <v>#REF!</v>
      </c>
      <c r="GT10" t="e">
        <f>alpha!#REF!*SIN((GR10+0.25)*$GR$1)</f>
        <v>#REF!</v>
      </c>
      <c r="GU10">
        <v>9</v>
      </c>
      <c r="GV10" t="e">
        <f>alpha!#REF!*COS((GU10+0.75)*$GU$1)</f>
        <v>#REF!</v>
      </c>
      <c r="GW10" t="e">
        <f>alpha!#REF!*SIN((GU10+0.75)*$GU$1)</f>
        <v>#REF!</v>
      </c>
      <c r="GX10">
        <v>9</v>
      </c>
      <c r="GY10" t="e">
        <f>alpha!#REF!*COS((GX10+0.5)*$GX$1)</f>
        <v>#REF!</v>
      </c>
      <c r="GZ10" t="e">
        <f>alpha!#REF!*SIN((GX10+0.5)*$GX$1)</f>
        <v>#REF!</v>
      </c>
      <c r="HA10">
        <v>9</v>
      </c>
      <c r="HB10">
        <f>alpha!$I$88*COS((HA10)*$HA$1)</f>
        <v>285.18271267489121</v>
      </c>
      <c r="HC10">
        <f>alpha!$I$88*SIN((HA10)*$HA$1)</f>
        <v>56.726368513915411</v>
      </c>
      <c r="HD10">
        <v>9</v>
      </c>
      <c r="HE10">
        <f>alpha!$I$89*COS(HD10*$HD$1)</f>
        <v>288.8011743309558</v>
      </c>
      <c r="HF10">
        <f>alpha!$I$89*SIN(HD10*$HD$1)</f>
        <v>57.446125288195731</v>
      </c>
      <c r="HG10">
        <v>9</v>
      </c>
      <c r="HH10">
        <f>alpha!$I$90*COS((HG10+0.5)*$HG$1)</f>
        <v>288.15736451450232</v>
      </c>
      <c r="HI10">
        <f>alpha!$I$90*SIN((HG10+0.5)*$HG$1)</f>
        <v>60.592977164209692</v>
      </c>
      <c r="HJ10">
        <v>9</v>
      </c>
      <c r="HK10">
        <f>alpha!$I$91*COS(HJ10*$HJ$1)</f>
        <v>294.23558412096912</v>
      </c>
      <c r="HL10">
        <f>alpha!$I$91*SIN(HJ10*$HJ$1)</f>
        <v>58.527096604838476</v>
      </c>
    </row>
    <row r="11" spans="1:220">
      <c r="A11">
        <v>10</v>
      </c>
      <c r="B11" t="e">
        <f>alpha!$I$6*COS(A11*$A$1)</f>
        <v>#DIV/0!</v>
      </c>
      <c r="C11" t="e">
        <f>alpha!$I$6*SIN(A11*$A$1)</f>
        <v>#DIV/0!</v>
      </c>
      <c r="D11">
        <v>10</v>
      </c>
      <c r="E11" t="e">
        <f>alpha!$I$8*COS(D11*$D$1)</f>
        <v>#DIV/0!</v>
      </c>
      <c r="F11" t="e">
        <f>alpha!$I$8*SIN(D11*$D$1)</f>
        <v>#DIV/0!</v>
      </c>
      <c r="G11">
        <v>10</v>
      </c>
      <c r="H11">
        <f>alpha!$I$9*COS(G11*$G$1)</f>
        <v>6.2116570824605031</v>
      </c>
      <c r="I11">
        <f>alpha!$I$9*SIN(G11*$G$1)</f>
        <v>23.182219830937637</v>
      </c>
      <c r="J11">
        <v>10</v>
      </c>
      <c r="K11">
        <f>alpha!$I$10*COS((J11+0.5)*$J$1)</f>
        <v>5.4625290164515929</v>
      </c>
      <c r="L11">
        <f>alpha!$I$10*SIN((J11+0.5)*$J$1)</f>
        <v>27.461987851290452</v>
      </c>
      <c r="M11">
        <v>10</v>
      </c>
      <c r="N11">
        <f>alpha!$I$11*COS((M11)*$M$1)</f>
        <v>-27.279800219209811</v>
      </c>
      <c r="O11">
        <f>alpha!$I$11*SIN((M11)*$M$1)</f>
        <v>15.750000000000011</v>
      </c>
      <c r="P11">
        <v>10</v>
      </c>
      <c r="Q11">
        <f>alpha!$I$11*COS((P11+0.5)*$M$1)</f>
        <v>-29.102205274105533</v>
      </c>
      <c r="R11">
        <f>alpha!$I$11*SIN((P11+0.5)*$M$1)</f>
        <v>12.054528119500331</v>
      </c>
      <c r="S11">
        <v>10</v>
      </c>
      <c r="T11">
        <f>alpha!$I$12*COS(S11*$S$1)</f>
        <v>9.0586665785882339</v>
      </c>
      <c r="U11">
        <f>alpha!$I$12*SIN(S11*$S$1)</f>
        <v>33.807403920117387</v>
      </c>
      <c r="V11">
        <v>10</v>
      </c>
      <c r="W11">
        <f>alpha!$I$13*COS((V11+0.5)*$V$1)</f>
        <v>7.5109773976209411</v>
      </c>
      <c r="X11">
        <f>alpha!$I$13*SIN((V11+0.5)*$V$1)</f>
        <v>37.760233295524372</v>
      </c>
      <c r="Y11">
        <v>10</v>
      </c>
      <c r="Z11">
        <f>alpha!$I$14*COS((Y11+0.25)*$Y$1)</f>
        <v>-37.668655144372899</v>
      </c>
      <c r="AA11">
        <f>alpha!$I$14*SIN((Y11+0.25)*$Y$1)</f>
        <v>18.576124989198071</v>
      </c>
      <c r="AB11">
        <v>10</v>
      </c>
      <c r="AC11">
        <f>alpha!$I$14*COS((AB11+0.75)*$AB$1)</f>
        <v>-39.771065438794437</v>
      </c>
      <c r="AD11">
        <f>alpha!$I$14*SIN((AB11+0.75)*$AB$1)</f>
        <v>13.500457542732793</v>
      </c>
      <c r="AE11">
        <v>10</v>
      </c>
      <c r="AF11">
        <f>alpha!$I$15*COS(AE11*$AE$1)</f>
        <v>11.776266552164703</v>
      </c>
      <c r="AG11">
        <f>alpha!$I$15*SIN(AE11*$AE$1)</f>
        <v>43.949625096152602</v>
      </c>
      <c r="AH11">
        <v>10</v>
      </c>
      <c r="AI11">
        <f>alpha!$I$16*COS((AH11+0.5)*$AH$1)</f>
        <v>9.5594257787902883</v>
      </c>
      <c r="AJ11">
        <f>alpha!$I$16*SIN((AH11+0.5)*$AH$1)</f>
        <v>48.058478739758293</v>
      </c>
      <c r="AK11">
        <v>10</v>
      </c>
      <c r="AL11">
        <f>alpha!$I$17*COS((AK11)*$AK$1)</f>
        <v>-45.466333698683023</v>
      </c>
      <c r="AM11">
        <f>alpha!$I$17*SIN((AK11)*$AK$1)</f>
        <v>26.250000000000018</v>
      </c>
      <c r="AN11">
        <v>10</v>
      </c>
      <c r="AO11">
        <f>alpha!$I$17*COS((AN11+0.5)*$AN$1)</f>
        <v>-48.503675456842551</v>
      </c>
      <c r="AP11">
        <f>alpha!$I$17*SIN((AN11+0.5)*$AN$1)</f>
        <v>20.09088019916722</v>
      </c>
      <c r="AQ11">
        <v>10</v>
      </c>
      <c r="AR11">
        <f>alpha!$I$18*COS(AQ11*$AQ$1)</f>
        <v>14.493866525741174</v>
      </c>
      <c r="AS11">
        <f>alpha!$I$18*SIN(AQ11*$AQ$1)</f>
        <v>54.091846272187823</v>
      </c>
      <c r="AT11">
        <v>10</v>
      </c>
      <c r="AU11">
        <f>alpha!$I$19*COS((AT11+0.5)*$AT$1)</f>
        <v>11.607874159959636</v>
      </c>
      <c r="AV11">
        <f>alpha!$I$19*SIN((AT11+0.5)*$AT$1)</f>
        <v>58.356724183992213</v>
      </c>
      <c r="AW11">
        <v>10</v>
      </c>
      <c r="AX11">
        <f>alpha!$I$20*COS((AW11+0.25)*$AW$1)</f>
        <v>-56.502982716559352</v>
      </c>
      <c r="AY11">
        <f>alpha!$I$20*SIN((AW11+0.25)*$AW$1)</f>
        <v>27.864187483797107</v>
      </c>
      <c r="AZ11">
        <v>10</v>
      </c>
      <c r="BA11">
        <f>alpha!$I$20*COS((AZ11+0.75)*$AZ$1)</f>
        <v>-59.656598158191649</v>
      </c>
      <c r="BB11">
        <f>alpha!$I$20*SIN((AZ11+0.75)*$AZ$1)</f>
        <v>20.250686314099191</v>
      </c>
      <c r="BC11">
        <v>10</v>
      </c>
      <c r="BD11">
        <f>alpha!$I$21*COS(BC11*$BC$1)</f>
        <v>17.211466499317645</v>
      </c>
      <c r="BE11">
        <f>alpha!$I$21*SIN(BC11*$BC$1)</f>
        <v>64.23406744822303</v>
      </c>
      <c r="BF11">
        <v>10</v>
      </c>
      <c r="BG11">
        <f>alpha!$I$22*COS((BF11+0.5)*$BF$1)</f>
        <v>13.656322541128983</v>
      </c>
      <c r="BH11">
        <f>alpha!$I$22*SIN((BF11+0.5)*$BF$1)</f>
        <v>68.654969628226127</v>
      </c>
      <c r="BI11">
        <v>10</v>
      </c>
      <c r="BJ11">
        <f>alpha!$I$23*COS((BI11)*$BI$1)</f>
        <v>-63.652867178156228</v>
      </c>
      <c r="BK11">
        <f>alpha!$I$23*SIN((BI11)*$BI$1)</f>
        <v>36.750000000000021</v>
      </c>
      <c r="BL11">
        <v>10</v>
      </c>
      <c r="BM11">
        <f>alpha!$I$23*COS((BL11+0.5)*$BL$1)</f>
        <v>-67.905145639579573</v>
      </c>
      <c r="BN11">
        <f>alpha!$I$23*SIN((BL11+0.5)*$BL$1)</f>
        <v>28.127232278834107</v>
      </c>
      <c r="BO11">
        <v>10</v>
      </c>
      <c r="BP11">
        <f>alpha!$I$24*COS(BO11*$BO$1)</f>
        <v>19.929066472894114</v>
      </c>
      <c r="BQ11">
        <f>alpha!$I$24*SIN(BO11*$BO$1)</f>
        <v>74.376288624258251</v>
      </c>
      <c r="BR11">
        <v>10</v>
      </c>
      <c r="BS11">
        <f>alpha!$I$25*COS((BR11+0.5)*$BR$1)</f>
        <v>15.70477092229833</v>
      </c>
      <c r="BT11">
        <f>alpha!$I$25*SIN((BR11+0.5)*$BR$1)</f>
        <v>78.953215072460054</v>
      </c>
      <c r="BU11">
        <v>10</v>
      </c>
      <c r="BV11">
        <f>alpha!$I$26*COS((BU11+0.25)*$BU$1)</f>
        <v>-75.337310288745797</v>
      </c>
      <c r="BW11">
        <f>alpha!$I$26*SIN((BU11+0.25)*$BU$1)</f>
        <v>37.152249978396142</v>
      </c>
      <c r="BX11">
        <v>10</v>
      </c>
      <c r="BY11">
        <f>alpha!$I$26*COS((BX11+0.75)*$BX$1)</f>
        <v>-79.542130877588875</v>
      </c>
      <c r="BZ11">
        <f>alpha!$I$26*SIN((BX11+0.75)*$BX$1)</f>
        <v>27.000915085465586</v>
      </c>
      <c r="CA11">
        <v>10</v>
      </c>
      <c r="CB11">
        <f>alpha!$I$27*COS(CA11*$CA$1)</f>
        <v>22.646666446470583</v>
      </c>
      <c r="CC11">
        <f>alpha!$I$27*SIN(CA11*$CA$1)</f>
        <v>84.518509800293472</v>
      </c>
      <c r="CD11">
        <v>10</v>
      </c>
      <c r="CE11">
        <f>alpha!$I$28*COS((CD11+0.5)*$CD$1)</f>
        <v>17.753219303467677</v>
      </c>
      <c r="CF11">
        <f>alpha!$I$28*SIN((CD11+0.5)*$CD$1)</f>
        <v>89.251460516693967</v>
      </c>
      <c r="CG11">
        <v>10</v>
      </c>
      <c r="CH11">
        <f>alpha!$I$29*COS((CG11)*$CG$1)</f>
        <v>-81.83940065762944</v>
      </c>
      <c r="CI11">
        <f>alpha!$I$29*SIN((CG11)*$CG$1)</f>
        <v>47.250000000000028</v>
      </c>
      <c r="CJ11">
        <v>10</v>
      </c>
      <c r="CK11">
        <f>alpha!$I$29*COS((CJ11+0.5)*$CJ$1)</f>
        <v>-87.306615822316601</v>
      </c>
      <c r="CL11">
        <f>alpha!$I$29*SIN((CJ11+0.5)*$CJ$1)</f>
        <v>36.163584358500998</v>
      </c>
      <c r="CM11">
        <v>10</v>
      </c>
      <c r="CN11">
        <f>alpha!$I$30*COS(CM11*$CM$1)</f>
        <v>25.364266420047056</v>
      </c>
      <c r="CO11">
        <f>alpha!$I$30*SIN(CM11*$CM$1)</f>
        <v>94.660730976328679</v>
      </c>
      <c r="CP11">
        <v>10</v>
      </c>
      <c r="CQ11">
        <f>alpha!$I$31*COS((CP11+0.5)*$CP$1)</f>
        <v>19.801667684637025</v>
      </c>
      <c r="CR11">
        <f>alpha!$I$31*SIN((CP11+0.5)*$CP$1)</f>
        <v>99.549705960927895</v>
      </c>
      <c r="CS11">
        <v>10</v>
      </c>
      <c r="CT11">
        <f>alpha!$I$32*COS((CS11+0.25)*$CS$1)</f>
        <v>-94.17163786093225</v>
      </c>
      <c r="CU11">
        <f>alpha!$I$32*SIN((CS11+0.25)*$CS$1)</f>
        <v>46.440312472995174</v>
      </c>
      <c r="CV11">
        <v>10</v>
      </c>
      <c r="CW11">
        <f>alpha!$I$32*COS((CV11+0.75)*$CV$1)</f>
        <v>-99.427663596986079</v>
      </c>
      <c r="CX11">
        <f>alpha!$I$32*SIN((CV11+0.75)*$CV$1)</f>
        <v>33.751143856831987</v>
      </c>
      <c r="CY11">
        <v>10</v>
      </c>
      <c r="CZ11">
        <f>alpha!$I$33*COS(CY11*$CY$1)</f>
        <v>28.081866393623525</v>
      </c>
      <c r="DA11">
        <f>alpha!$I$33*SIN(CY11*$CY$1)</f>
        <v>104.8029521523639</v>
      </c>
      <c r="DB11">
        <v>10</v>
      </c>
      <c r="DC11">
        <f>alpha!$I$34*COS((DB11+0.5)*$DB$1)</f>
        <v>21.850116065806372</v>
      </c>
      <c r="DD11">
        <f>alpha!$I$34*SIN((DB11+0.5)*$DB$1)</f>
        <v>109.84795140516181</v>
      </c>
      <c r="DE11">
        <v>10</v>
      </c>
      <c r="DF11">
        <f>alpha!$I$35*COS((DE11)*$DE$1)</f>
        <v>-100.45894683899486</v>
      </c>
      <c r="DG11">
        <f>alpha!$I$35*SIN((DE11)*$DE$1)</f>
        <v>58.000000000000036</v>
      </c>
      <c r="DH11">
        <v>10</v>
      </c>
      <c r="DI11">
        <f>alpha!$I$35*COS((DH11+0.5)*$DH$1)</f>
        <v>-107.17002577130926</v>
      </c>
      <c r="DJ11">
        <f>alpha!$I$35*SIN((DH11+0.5)*$DH$1)</f>
        <v>44.391278154350431</v>
      </c>
      <c r="DK11">
        <v>10</v>
      </c>
      <c r="DL11" t="e">
        <f>alpha!$I$36*COS(DK11*$DK$1)</f>
        <v>#DIV/0!</v>
      </c>
      <c r="DM11" t="e">
        <f>alpha!$I$36*SIN(DK11*$DK$1)</f>
        <v>#DIV/0!</v>
      </c>
      <c r="DN11">
        <v>10</v>
      </c>
      <c r="DO11">
        <f>alpha!$I$40*COS((DN11+0.5)*$DN$1)</f>
        <v>120.51764034342666</v>
      </c>
      <c r="DP11">
        <f>alpha!$I$40*SIN((DN11+0.5)*$DN$1)</f>
        <v>43.121901234204167</v>
      </c>
      <c r="DQ11">
        <v>10</v>
      </c>
      <c r="DR11">
        <f>alpha!$I$41*COS((DQ11+0.25)*$DQ$1)</f>
        <v>103.65273161120774</v>
      </c>
      <c r="DS11">
        <f>alpha!$I$41*SIN((DQ11+0.25)*$DQ$1)</f>
        <v>82.264658030092988</v>
      </c>
      <c r="DT11">
        <v>10</v>
      </c>
      <c r="DU11">
        <f>alpha!$I$41*COS((DT11+0.75)*$DT$1)</f>
        <v>100.90561048120247</v>
      </c>
      <c r="DV11">
        <f>alpha!$I$41*SIN((DT11+0.75)*$DT$1)</f>
        <v>85.612034812221623</v>
      </c>
      <c r="DW11">
        <v>10</v>
      </c>
      <c r="DX11">
        <f>alpha!$I$42*COS(DW11*$DW$1)</f>
        <v>129.40842916794699</v>
      </c>
      <c r="DY11">
        <f>alpha!$I$42*SIN(DW11*$DW$1)</f>
        <v>43.928242413879104</v>
      </c>
      <c r="DZ11">
        <v>10</v>
      </c>
      <c r="EA11">
        <f>alpha!$I$43*COS((DZ11+0.5)*$DZ$1)</f>
        <v>128.67236417189912</v>
      </c>
      <c r="EB11">
        <f>alpha!$I$43*SIN((DZ11+0.5)*$DZ$1)</f>
        <v>46.039708075771486</v>
      </c>
      <c r="EC11">
        <v>10</v>
      </c>
      <c r="ED11">
        <f>alpha!$I$44*COS((EC11)*$EC$1)</f>
        <v>112.08855936413987</v>
      </c>
      <c r="EE11">
        <f>alpha!$I$44*SIN((EC11)*$EC$1)</f>
        <v>86.008576643786313</v>
      </c>
      <c r="EF11">
        <v>10</v>
      </c>
      <c r="EG11">
        <f>alpha!$I$44*COS((EF11+0.5)*$EF$1)</f>
        <v>109.21442400310903</v>
      </c>
      <c r="EH11">
        <f>alpha!$I$44*SIN((EF11+0.5)*$EF$1)</f>
        <v>89.629961431920137</v>
      </c>
      <c r="EI11">
        <v>10</v>
      </c>
      <c r="EJ11">
        <f>alpha!$I$45*COS(EI11*$EI$1)</f>
        <v>138.16474067499192</v>
      </c>
      <c r="EK11">
        <f>alpha!$I$45*SIN(EI11*$EI$1)</f>
        <v>46.900609646879886</v>
      </c>
      <c r="EL11">
        <v>10</v>
      </c>
      <c r="EM11">
        <f>alpha!$I$46*COS((EL11+0.5)*$EL$1)</f>
        <v>137.37887046581943</v>
      </c>
      <c r="EN11">
        <f>alpha!$I$46*SIN((EL11+0.5)*$EL$1)</f>
        <v>49.154945840397097</v>
      </c>
      <c r="EO11">
        <v>10</v>
      </c>
      <c r="EP11">
        <f>alpha!$I$47*COS((EO11+0.25)*$EO$1)</f>
        <v>118.15444733955184</v>
      </c>
      <c r="EQ11">
        <f>alpha!$I$47*SIN((EO11+0.25)*$EO$1)</f>
        <v>93.774038117793978</v>
      </c>
      <c r="ER11">
        <v>10</v>
      </c>
      <c r="ES11">
        <f>alpha!$I$47*COS((ER11+0.75)*$ER$1)</f>
        <v>115.02298544901464</v>
      </c>
      <c r="ET11">
        <f>alpha!$I$47*SIN((ER11+0.75)*$ER$1)</f>
        <v>97.589735471657931</v>
      </c>
      <c r="EU11">
        <v>10</v>
      </c>
      <c r="EV11">
        <f>alpha!$I$48*COS((EU11+0.5)*$EU$1)</f>
        <v>146.67449511731346</v>
      </c>
      <c r="EW11">
        <f>alpha!$I$48*SIN((EU11+0.5)*$EU$1)</f>
        <v>52.480973523893979</v>
      </c>
      <c r="EX11">
        <v>10</v>
      </c>
      <c r="EY11">
        <f>alpha!$I$49*COS((EX11)*$EX$1)</f>
        <v>147.5135405670778</v>
      </c>
      <c r="EZ11">
        <f>alpha!$I$49*SIN((EX11)*$EX$1)</f>
        <v>50.074099585509906</v>
      </c>
      <c r="FB11">
        <v>10</v>
      </c>
      <c r="FC11" t="e">
        <f>alpha!#REF!*COS((FB11+0.5)*$FB$1)</f>
        <v>#REF!</v>
      </c>
      <c r="FD11" t="e">
        <f>alpha!#REF!*SIN((FB11+0.5)*$FB$1)</f>
        <v>#REF!</v>
      </c>
      <c r="FE11">
        <v>10</v>
      </c>
      <c r="FF11" t="e">
        <f>alpha!#REF!*COS((FE11)*$FE$1)</f>
        <v>#REF!</v>
      </c>
      <c r="FG11" t="e">
        <f>alpha!#REF!*SIN((FE11)*$FE$1)</f>
        <v>#REF!</v>
      </c>
      <c r="FH11">
        <v>10</v>
      </c>
      <c r="FI11" t="e">
        <f>alpha!#REF!*COS((FH11)*$FH$1)</f>
        <v>#REF!</v>
      </c>
      <c r="FJ11" t="e">
        <f>alpha!#REF!*SIN((FH11)*$FH$1)</f>
        <v>#REF!</v>
      </c>
      <c r="FK11">
        <v>10</v>
      </c>
      <c r="FL11" t="e">
        <f>alpha!#REF!*COS((FK11+0.5)*$FK$1)</f>
        <v>#REF!</v>
      </c>
      <c r="FM11" t="e">
        <f>alpha!#REF!*SIN((FK11+0.5)*$FK$1)</f>
        <v>#REF!</v>
      </c>
      <c r="FN11">
        <v>10</v>
      </c>
      <c r="FO11" t="e">
        <f>alpha!#REF!*COS((FN11+0.5)*$FN$1)</f>
        <v>#REF!</v>
      </c>
      <c r="FP11" t="e">
        <f>alpha!#REF!*SIN((FN11+0.5)*$FN$1)</f>
        <v>#REF!</v>
      </c>
      <c r="FQ11">
        <v>10</v>
      </c>
      <c r="FR11" t="e">
        <f>alpha!#REF!*COS((FQ11)*$FQ$1)</f>
        <v>#REF!</v>
      </c>
      <c r="FS11" t="e">
        <f>alpha!#REF!*SIN((FQ11)*$FQ$1)</f>
        <v>#REF!</v>
      </c>
      <c r="FT11">
        <v>10</v>
      </c>
      <c r="FU11" t="e">
        <f>alpha!#REF!*COS((FT11+0.25)*$FT$1)</f>
        <v>#REF!</v>
      </c>
      <c r="FV11" t="e">
        <f>alpha!#REF!*SIN((FT11+0.25)*$FT$1)</f>
        <v>#REF!</v>
      </c>
      <c r="FW11">
        <v>10</v>
      </c>
      <c r="FX11" t="e">
        <f>alpha!#REF!*COS((FW11+0.75)*$FW$1)</f>
        <v>#REF!</v>
      </c>
      <c r="FY11" t="e">
        <f>alpha!#REF!*SIN((FW11+0.75)*$FW$1)</f>
        <v>#REF!</v>
      </c>
      <c r="FZ11">
        <v>10</v>
      </c>
      <c r="GA11" t="e">
        <f>alpha!#REF!*COS((FZ11+0.5)*$FZ$1)</f>
        <v>#REF!</v>
      </c>
      <c r="GB11" t="e">
        <f>alpha!#REF!*SIN((FZ11+0.5)*$FZ$1)</f>
        <v>#REF!</v>
      </c>
      <c r="GC11">
        <v>10</v>
      </c>
      <c r="GD11" t="e">
        <f>alpha!#REF!*COS((GC11)*$GC$1)</f>
        <v>#REF!</v>
      </c>
      <c r="GE11" t="e">
        <f>alpha!#REF!*SIN((GC11)*$GC$1)</f>
        <v>#REF!</v>
      </c>
      <c r="GF11">
        <v>10</v>
      </c>
      <c r="GG11" t="e">
        <f>alpha!#REF!*COS((GF11)*$GF$1)</f>
        <v>#REF!</v>
      </c>
      <c r="GH11" t="e">
        <f>alpha!#REF!*SIN((GF11)*$GF$1)</f>
        <v>#REF!</v>
      </c>
      <c r="GI11">
        <v>10</v>
      </c>
      <c r="GJ11" t="e">
        <f>alpha!#REF!*COS((GI11+0.5)*$GI$1)</f>
        <v>#REF!</v>
      </c>
      <c r="GK11" t="e">
        <f>alpha!#REF!*SIN((GI11+0.5)*$GI$1)</f>
        <v>#REF!</v>
      </c>
      <c r="GL11">
        <v>10</v>
      </c>
      <c r="GM11" t="e">
        <f>alpha!#REF!*COS((GL11+0.5)*$GL$1)</f>
        <v>#REF!</v>
      </c>
      <c r="GN11" t="e">
        <f>alpha!#REF!*SIN((GL11+0.5)*$GL$1)</f>
        <v>#REF!</v>
      </c>
      <c r="GO11">
        <v>10</v>
      </c>
      <c r="GP11" t="e">
        <f>alpha!#REF!*COS((GO11)*$GO$1)</f>
        <v>#REF!</v>
      </c>
      <c r="GQ11" t="e">
        <f>alpha!#REF!*SIN((GO11)*$GO$1)</f>
        <v>#REF!</v>
      </c>
      <c r="GR11">
        <v>10</v>
      </c>
      <c r="GS11" t="e">
        <f>alpha!#REF!*COS((GR11+0.25)*$GR$1)</f>
        <v>#REF!</v>
      </c>
      <c r="GT11" t="e">
        <f>alpha!#REF!*SIN((GR11+0.25)*$GR$1)</f>
        <v>#REF!</v>
      </c>
      <c r="GU11">
        <v>10</v>
      </c>
      <c r="GV11" t="e">
        <f>alpha!#REF!*COS((GU11+0.75)*$GU$1)</f>
        <v>#REF!</v>
      </c>
      <c r="GW11" t="e">
        <f>alpha!#REF!*SIN((GU11+0.75)*$GU$1)</f>
        <v>#REF!</v>
      </c>
      <c r="GX11">
        <v>10</v>
      </c>
      <c r="GY11" t="e">
        <f>alpha!#REF!*COS((GX11+0.5)*$GX$1)</f>
        <v>#REF!</v>
      </c>
      <c r="GZ11" t="e">
        <f>alpha!#REF!*SIN((GX11+0.5)*$GX$1)</f>
        <v>#REF!</v>
      </c>
      <c r="HA11">
        <v>10</v>
      </c>
      <c r="HB11">
        <f>alpha!$I$88*COS((HA11)*$HA$1)</f>
        <v>283.87736770443729</v>
      </c>
      <c r="HC11">
        <f>alpha!$I$88*SIN((HA11)*$HA$1)</f>
        <v>62.934097265201032</v>
      </c>
      <c r="HD11">
        <v>10</v>
      </c>
      <c r="HE11">
        <f>alpha!$I$89*COS(HD11*$HD$1)</f>
        <v>287.47926685333158</v>
      </c>
      <c r="HF11">
        <f>alpha!$I$89*SIN(HD11*$HD$1)</f>
        <v>63.732619081889041</v>
      </c>
      <c r="HG11">
        <v>10</v>
      </c>
      <c r="HH11">
        <f>alpha!$I$90*COS((HG11+0.5)*$HG$1)</f>
        <v>286.76696203428412</v>
      </c>
      <c r="HI11">
        <f>alpha!$I$90*SIN((HG11+0.5)*$HG$1)</f>
        <v>66.864677455242926</v>
      </c>
      <c r="HJ11">
        <v>10</v>
      </c>
      <c r="HK11">
        <f>alpha!$I$91*COS(HJ11*$HJ$1)</f>
        <v>292.88880213598003</v>
      </c>
      <c r="HL11">
        <f>alpha!$I$91*SIN(HJ11*$HJ$1)</f>
        <v>64.93188418143086</v>
      </c>
    </row>
    <row r="12" spans="1:220">
      <c r="A12">
        <v>11</v>
      </c>
      <c r="B12" t="e">
        <f>alpha!$I$6*COS(A12*$A$1)</f>
        <v>#DIV/0!</v>
      </c>
      <c r="C12" t="e">
        <f>alpha!$I$6*SIN(A12*$A$1)</f>
        <v>#DIV/0!</v>
      </c>
      <c r="D12">
        <v>11</v>
      </c>
      <c r="E12" t="e">
        <f>alpha!$I$8*COS(D12*$D$1)</f>
        <v>#DIV/0!</v>
      </c>
      <c r="F12" t="e">
        <f>alpha!$I$8*SIN(D12*$D$1)</f>
        <v>#DIV/0!</v>
      </c>
      <c r="G12">
        <v>11</v>
      </c>
      <c r="H12">
        <f>alpha!$I$9*COS(G12*$G$1)</f>
        <v>3.1326286132812413</v>
      </c>
      <c r="I12">
        <f>alpha!$I$9*SIN(G12*$G$1)</f>
        <v>23.794676672971448</v>
      </c>
      <c r="J12">
        <v>11</v>
      </c>
      <c r="K12">
        <f>alpha!$I$10*COS((J12+0.5)*$J$1)</f>
        <v>1.8312876184440117</v>
      </c>
      <c r="L12">
        <f>alpha!$I$10*SIN((J12+0.5)*$J$1)</f>
        <v>27.940049850680897</v>
      </c>
      <c r="M12">
        <v>11</v>
      </c>
      <c r="N12">
        <f>alpha!$I$11*COS((M12)*$M$1)</f>
        <v>-30.426663528105649</v>
      </c>
      <c r="O12">
        <f>alpha!$I$11*SIN((M12)*$M$1)</f>
        <v>8.1527999207294126</v>
      </c>
      <c r="P12">
        <v>11</v>
      </c>
      <c r="Q12">
        <f>alpha!$I$11*COS((P12+0.5)*$M$1)</f>
        <v>-31.230513133275029</v>
      </c>
      <c r="R12">
        <f>alpha!$I$11*SIN((P12+0.5)*$M$1)</f>
        <v>4.1115750549316381</v>
      </c>
      <c r="S12">
        <v>11</v>
      </c>
      <c r="T12">
        <f>alpha!$I$12*COS(S12*$S$1)</f>
        <v>4.56841672770181</v>
      </c>
      <c r="U12">
        <f>alpha!$I$12*SIN(S12*$S$1)</f>
        <v>34.700570148083365</v>
      </c>
      <c r="V12">
        <v>11</v>
      </c>
      <c r="W12">
        <f>alpha!$I$13*COS((V12+0.5)*$V$1)</f>
        <v>2.5180204753605158</v>
      </c>
      <c r="X12">
        <f>alpha!$I$13*SIN((V12+0.5)*$V$1)</f>
        <v>38.417568544686233</v>
      </c>
      <c r="Y12">
        <v>11</v>
      </c>
      <c r="Z12">
        <f>alpha!$I$14*COS((Y12+0.25)*$Y$1)</f>
        <v>-41.192981776935682</v>
      </c>
      <c r="AA12">
        <f>alpha!$I$14*SIN((Y12+0.25)*$Y$1)</f>
        <v>8.1937935246774014</v>
      </c>
      <c r="AB12">
        <v>11</v>
      </c>
      <c r="AC12">
        <f>alpha!$I$14*COS((AB12+0.75)*$AB$1)</f>
        <v>-41.910074776021347</v>
      </c>
      <c r="AD12">
        <f>alpha!$I$14*SIN((AB12+0.75)*$AB$1)</f>
        <v>2.7469314276660297</v>
      </c>
      <c r="AE12">
        <v>11</v>
      </c>
      <c r="AF12">
        <f>alpha!$I$15*COS(AE12*$AE$1)</f>
        <v>5.938941746012353</v>
      </c>
      <c r="AG12">
        <f>alpha!$I$15*SIN(AE12*$AE$1)</f>
        <v>45.110741192508371</v>
      </c>
      <c r="AH12">
        <v>11</v>
      </c>
      <c r="AI12">
        <f>alpha!$I$16*COS((AH12+0.5)*$AH$1)</f>
        <v>3.2047533322770203</v>
      </c>
      <c r="AJ12">
        <f>alpha!$I$16*SIN((AH12+0.5)*$AH$1)</f>
        <v>48.895087238691573</v>
      </c>
      <c r="AK12">
        <v>11</v>
      </c>
      <c r="AL12">
        <f>alpha!$I$17*COS((AK12)*$AK$1)</f>
        <v>-50.711105880176078</v>
      </c>
      <c r="AM12">
        <f>alpha!$I$17*SIN((AK12)*$AK$1)</f>
        <v>13.587999867882353</v>
      </c>
      <c r="AN12">
        <v>11</v>
      </c>
      <c r="AO12">
        <f>alpha!$I$17*COS((AN12+0.5)*$AN$1)</f>
        <v>-52.050855222125044</v>
      </c>
      <c r="AP12">
        <f>alpha!$I$17*SIN((AN12+0.5)*$AN$1)</f>
        <v>6.8526250915527296</v>
      </c>
      <c r="AQ12">
        <v>11</v>
      </c>
      <c r="AR12">
        <f>alpha!$I$18*COS(AQ12*$AQ$1)</f>
        <v>7.3094667643228961</v>
      </c>
      <c r="AS12">
        <f>alpha!$I$18*SIN(AQ12*$AQ$1)</f>
        <v>55.520912236933384</v>
      </c>
      <c r="AT12">
        <v>11</v>
      </c>
      <c r="AU12">
        <f>alpha!$I$19*COS((AT12+0.5)*$AT$1)</f>
        <v>3.8914861891935244</v>
      </c>
      <c r="AV12">
        <f>alpha!$I$19*SIN((AT12+0.5)*$AT$1)</f>
        <v>59.372605932696906</v>
      </c>
      <c r="AW12">
        <v>11</v>
      </c>
      <c r="AX12">
        <f>alpha!$I$20*COS((AW12+0.25)*$AW$1)</f>
        <v>-61.789472665403515</v>
      </c>
      <c r="AY12">
        <f>alpha!$I$20*SIN((AW12+0.25)*$AW$1)</f>
        <v>12.290690287016103</v>
      </c>
      <c r="AZ12">
        <v>11</v>
      </c>
      <c r="BA12">
        <f>alpha!$I$20*COS((AZ12+0.75)*$AZ$1)</f>
        <v>-62.86511216403202</v>
      </c>
      <c r="BB12">
        <f>alpha!$I$20*SIN((AZ12+0.75)*$AZ$1)</f>
        <v>4.1203971414990441</v>
      </c>
      <c r="BC12">
        <v>11</v>
      </c>
      <c r="BD12">
        <f>alpha!$I$21*COS(BC12*$BC$1)</f>
        <v>8.6799917826334383</v>
      </c>
      <c r="BE12">
        <f>alpha!$I$21*SIN(BC12*$BC$1)</f>
        <v>65.931083281358397</v>
      </c>
      <c r="BF12">
        <v>11</v>
      </c>
      <c r="BG12">
        <f>alpha!$I$22*COS((BF12+0.5)*$BF$1)</f>
        <v>4.5782190461100285</v>
      </c>
      <c r="BH12">
        <f>alpha!$I$22*SIN((BF12+0.5)*$BF$1)</f>
        <v>69.85012462670224</v>
      </c>
      <c r="BI12">
        <v>11</v>
      </c>
      <c r="BJ12">
        <f>alpha!$I$23*COS((BI12)*$BI$1)</f>
        <v>-70.995548232246506</v>
      </c>
      <c r="BK12">
        <f>alpha!$I$23*SIN((BI12)*$BI$1)</f>
        <v>19.023199815035294</v>
      </c>
      <c r="BL12">
        <v>11</v>
      </c>
      <c r="BM12">
        <f>alpha!$I$23*COS((BL12+0.5)*$BL$1)</f>
        <v>-72.871197310975063</v>
      </c>
      <c r="BN12">
        <f>alpha!$I$23*SIN((BL12+0.5)*$BL$1)</f>
        <v>9.5936751281738211</v>
      </c>
      <c r="BO12">
        <v>11</v>
      </c>
      <c r="BP12">
        <f>alpha!$I$24*COS(BO12*$BO$1)</f>
        <v>10.050516800943981</v>
      </c>
      <c r="BQ12">
        <f>alpha!$I$24*SIN(BO12*$BO$1)</f>
        <v>76.341254325783396</v>
      </c>
      <c r="BR12">
        <v>11</v>
      </c>
      <c r="BS12">
        <f>alpha!$I$25*COS((BR12+0.5)*$BR$1)</f>
        <v>5.2649519030265335</v>
      </c>
      <c r="BT12">
        <f>alpha!$I$25*SIN((BR12+0.5)*$BR$1)</f>
        <v>80.32764332070758</v>
      </c>
      <c r="BU12">
        <v>11</v>
      </c>
      <c r="BV12">
        <f>alpha!$I$26*COS((BU12+0.25)*$BU$1)</f>
        <v>-82.385963553871363</v>
      </c>
      <c r="BW12">
        <f>alpha!$I$26*SIN((BU12+0.25)*$BU$1)</f>
        <v>16.387587049354803</v>
      </c>
      <c r="BX12">
        <v>11</v>
      </c>
      <c r="BY12">
        <f>alpha!$I$26*COS((BX12+0.75)*$BX$1)</f>
        <v>-83.820149552042693</v>
      </c>
      <c r="BZ12">
        <f>alpha!$I$26*SIN((BX12+0.75)*$BX$1)</f>
        <v>5.4938628553320594</v>
      </c>
      <c r="CA12">
        <v>11</v>
      </c>
      <c r="CB12">
        <f>alpha!$I$27*COS(CA12*$CA$1)</f>
        <v>11.421041819254524</v>
      </c>
      <c r="CC12">
        <f>alpha!$I$27*SIN(CA12*$CA$1)</f>
        <v>86.751425370208409</v>
      </c>
      <c r="CD12">
        <v>11</v>
      </c>
      <c r="CE12">
        <f>alpha!$I$28*COS((CD12+0.5)*$CD$1)</f>
        <v>5.9516847599430376</v>
      </c>
      <c r="CF12">
        <f>alpha!$I$28*SIN((CD12+0.5)*$CD$1)</f>
        <v>90.80516201471292</v>
      </c>
      <c r="CG12">
        <v>11</v>
      </c>
      <c r="CH12">
        <f>alpha!$I$29*COS((CG12)*$CG$1)</f>
        <v>-91.279990584316948</v>
      </c>
      <c r="CI12">
        <f>alpha!$I$29*SIN((CG12)*$CG$1)</f>
        <v>24.458399762188236</v>
      </c>
      <c r="CJ12">
        <v>11</v>
      </c>
      <c r="CK12">
        <f>alpha!$I$29*COS((CJ12+0.5)*$CJ$1)</f>
        <v>-93.691539399825075</v>
      </c>
      <c r="CL12">
        <f>alpha!$I$29*SIN((CJ12+0.5)*$CJ$1)</f>
        <v>12.334725164794913</v>
      </c>
      <c r="CM12">
        <v>11</v>
      </c>
      <c r="CN12">
        <f>alpha!$I$30*COS(CM12*$CM$1)</f>
        <v>12.791566837565068</v>
      </c>
      <c r="CO12">
        <f>alpha!$I$30*SIN(CM12*$CM$1)</f>
        <v>97.161596414633422</v>
      </c>
      <c r="CP12">
        <v>11</v>
      </c>
      <c r="CQ12">
        <f>alpha!$I$31*COS((CP12+0.5)*$CP$1)</f>
        <v>6.6384176168595417</v>
      </c>
      <c r="CR12">
        <f>alpha!$I$31*SIN((CP12+0.5)*$CP$1)</f>
        <v>101.28268070871826</v>
      </c>
      <c r="CS12">
        <v>11</v>
      </c>
      <c r="CT12">
        <f>alpha!$I$32*COS((CS12+0.25)*$CS$1)</f>
        <v>-102.98245444233919</v>
      </c>
      <c r="CU12">
        <f>alpha!$I$32*SIN((CS12+0.25)*$CS$1)</f>
        <v>20.484483811693504</v>
      </c>
      <c r="CV12">
        <v>11</v>
      </c>
      <c r="CW12">
        <f>alpha!$I$32*COS((CV12+0.75)*$CV$1)</f>
        <v>-104.77518694005336</v>
      </c>
      <c r="CX12">
        <f>alpha!$I$32*SIN((CV12+0.75)*$CV$1)</f>
        <v>6.8673285691650738</v>
      </c>
      <c r="CY12">
        <v>11</v>
      </c>
      <c r="CZ12">
        <f>alpha!$I$33*COS(CY12*$CY$1)</f>
        <v>14.162091855875611</v>
      </c>
      <c r="DA12">
        <f>alpha!$I$33*SIN(CY12*$CY$1)</f>
        <v>107.57176745905842</v>
      </c>
      <c r="DB12">
        <v>11</v>
      </c>
      <c r="DC12">
        <f>alpha!$I$34*COS((DB12+0.5)*$DB$1)</f>
        <v>7.3251504737760467</v>
      </c>
      <c r="DD12">
        <f>alpha!$I$34*SIN((DB12+0.5)*$DB$1)</f>
        <v>111.76019940272359</v>
      </c>
      <c r="DE12">
        <v>11</v>
      </c>
      <c r="DF12">
        <f>alpha!$I$35*COS((DE12)*$DE$1)</f>
        <v>-112.04739584953191</v>
      </c>
      <c r="DG12">
        <f>alpha!$I$35*SIN((DE12)*$DE$1)</f>
        <v>30.023009231892438</v>
      </c>
      <c r="DH12">
        <v>11</v>
      </c>
      <c r="DI12">
        <f>alpha!$I$35*COS((DH12+0.5)*$DH$1)</f>
        <v>-115.007603919362</v>
      </c>
      <c r="DJ12">
        <f>alpha!$I$35*SIN((DH12+0.5)*$DH$1)</f>
        <v>15.14103829752603</v>
      </c>
      <c r="DK12">
        <v>11</v>
      </c>
      <c r="DL12" t="e">
        <f>alpha!$I$36*COS(DK12*$DK$1)</f>
        <v>#DIV/0!</v>
      </c>
      <c r="DM12" t="e">
        <f>alpha!$I$36*SIN(DK12*$DK$1)</f>
        <v>#DIV/0!</v>
      </c>
      <c r="DN12">
        <v>11</v>
      </c>
      <c r="DO12">
        <f>alpha!$I$40*COS((DN12+0.5)*$DN$1)</f>
        <v>119.04220463155356</v>
      </c>
      <c r="DP12">
        <f>alpha!$I$40*SIN((DN12+0.5)*$DN$1)</f>
        <v>47.042039884122048</v>
      </c>
      <c r="DQ12">
        <v>11</v>
      </c>
      <c r="DR12">
        <f>alpha!$I$41*COS((DQ12+0.25)*$DQ$1)</f>
        <v>98.050437096083996</v>
      </c>
      <c r="DS12">
        <f>alpha!$I$41*SIN((DQ12+0.25)*$DQ$1)</f>
        <v>88.867736083125692</v>
      </c>
      <c r="DT12">
        <v>11</v>
      </c>
      <c r="DU12">
        <f>alpha!$I$41*COS((DT12+0.75)*$DT$1)</f>
        <v>95.090268847027403</v>
      </c>
      <c r="DV12">
        <f>alpha!$I$41*SIN((DT12+0.75)*$DT$1)</f>
        <v>92.028275556337874</v>
      </c>
      <c r="DW12">
        <v>11</v>
      </c>
      <c r="DX12">
        <f>alpha!$I$42*COS(DW12*$DW$1)</f>
        <v>127.90185047255187</v>
      </c>
      <c r="DY12">
        <f>alpha!$I$42*SIN(DW12*$DW$1)</f>
        <v>48.138847794531486</v>
      </c>
      <c r="DZ12">
        <v>11</v>
      </c>
      <c r="EA12">
        <f>alpha!$I$43*COS((DZ12+0.5)*$DZ$1)</f>
        <v>127.09709435505428</v>
      </c>
      <c r="EB12">
        <f>alpha!$I$43*SIN((DZ12+0.5)*$DZ$1)</f>
        <v>50.22509957969735</v>
      </c>
      <c r="EC12">
        <v>11</v>
      </c>
      <c r="ED12">
        <f>alpha!$I$44*COS((EC12)*$EC$1)</f>
        <v>106.22333910133266</v>
      </c>
      <c r="EE12">
        <f>alpha!$I$44*SIN((EC12)*$EC$1)</f>
        <v>93.155368212366923</v>
      </c>
      <c r="EF12">
        <v>11</v>
      </c>
      <c r="EG12">
        <f>alpha!$I$44*COS((EF12+0.5)*$EF$1)</f>
        <v>103.11850758744207</v>
      </c>
      <c r="EH12">
        <f>alpha!$I$44*SIN((EF12+0.5)*$EF$1)</f>
        <v>96.581021891244362</v>
      </c>
      <c r="EI12">
        <v>11</v>
      </c>
      <c r="EJ12">
        <f>alpha!$I$45*COS(EI12*$EI$1)</f>
        <v>136.55622061108178</v>
      </c>
      <c r="EK12">
        <f>alpha!$I$45*SIN(EI12*$EI$1)</f>
        <v>51.39612206630315</v>
      </c>
      <c r="EL12">
        <v>11</v>
      </c>
      <c r="EM12">
        <f>alpha!$I$46*COS((EL12+0.5)*$EL$1)</f>
        <v>135.69701135403744</v>
      </c>
      <c r="EN12">
        <f>alpha!$I$46*SIN((EL12+0.5)*$EL$1)</f>
        <v>53.623538307528769</v>
      </c>
      <c r="EO12">
        <v>11</v>
      </c>
      <c r="EP12">
        <f>alpha!$I$47*COS((EO12+0.25)*$EO$1)</f>
        <v>111.76835406464701</v>
      </c>
      <c r="EQ12">
        <f>alpha!$I$47*SIN((EO12+0.25)*$EO$1)</f>
        <v>101.3009312924225</v>
      </c>
      <c r="ER12">
        <v>11</v>
      </c>
      <c r="ES12">
        <f>alpha!$I$47*COS((ER12+0.75)*$ER$1)</f>
        <v>108.39403832725499</v>
      </c>
      <c r="ET12">
        <f>alpha!$I$47*SIN((ER12+0.75)*$ER$1)</f>
        <v>104.90365153864749</v>
      </c>
      <c r="EU12">
        <v>11</v>
      </c>
      <c r="EV12">
        <f>alpha!$I$48*COS((EU12+0.5)*$EU$1)</f>
        <v>144.87883443643418</v>
      </c>
      <c r="EW12">
        <f>alpha!$I$48*SIN((EU12+0.5)*$EU$1)</f>
        <v>57.251929507002338</v>
      </c>
      <c r="EX12">
        <v>11</v>
      </c>
      <c r="EY12">
        <f>alpha!$I$49*COS((EX12)*$EX$1)</f>
        <v>145.79618135848838</v>
      </c>
      <c r="EZ12">
        <f>alpha!$I$49*SIN((EX12)*$EX$1)</f>
        <v>54.873797036629767</v>
      </c>
      <c r="FB12">
        <v>11</v>
      </c>
      <c r="FC12" t="e">
        <f>alpha!#REF!*COS((FB12+0.5)*$FB$1)</f>
        <v>#REF!</v>
      </c>
      <c r="FD12" t="e">
        <f>alpha!#REF!*SIN((FB12+0.5)*$FB$1)</f>
        <v>#REF!</v>
      </c>
      <c r="FE12">
        <v>11</v>
      </c>
      <c r="FF12" t="e">
        <f>alpha!#REF!*COS((FE12)*$FE$1)</f>
        <v>#REF!</v>
      </c>
      <c r="FG12" t="e">
        <f>alpha!#REF!*SIN((FE12)*$FE$1)</f>
        <v>#REF!</v>
      </c>
      <c r="FH12">
        <v>11</v>
      </c>
      <c r="FI12" t="e">
        <f>alpha!#REF!*COS((FH12)*$FH$1)</f>
        <v>#REF!</v>
      </c>
      <c r="FJ12" t="e">
        <f>alpha!#REF!*SIN((FH12)*$FH$1)</f>
        <v>#REF!</v>
      </c>
      <c r="FK12">
        <v>11</v>
      </c>
      <c r="FL12" t="e">
        <f>alpha!#REF!*COS((FK12+0.5)*$FK$1)</f>
        <v>#REF!</v>
      </c>
      <c r="FM12" t="e">
        <f>alpha!#REF!*SIN((FK12+0.5)*$FK$1)</f>
        <v>#REF!</v>
      </c>
      <c r="FN12">
        <v>11</v>
      </c>
      <c r="FO12" t="e">
        <f>alpha!#REF!*COS((FN12+0.5)*$FN$1)</f>
        <v>#REF!</v>
      </c>
      <c r="FP12" t="e">
        <f>alpha!#REF!*SIN((FN12+0.5)*$FN$1)</f>
        <v>#REF!</v>
      </c>
      <c r="FQ12">
        <v>11</v>
      </c>
      <c r="FR12" t="e">
        <f>alpha!#REF!*COS((FQ12)*$FQ$1)</f>
        <v>#REF!</v>
      </c>
      <c r="FS12" t="e">
        <f>alpha!#REF!*SIN((FQ12)*$FQ$1)</f>
        <v>#REF!</v>
      </c>
      <c r="FT12">
        <v>11</v>
      </c>
      <c r="FU12" t="e">
        <f>alpha!#REF!*COS((FT12+0.25)*$FT$1)</f>
        <v>#REF!</v>
      </c>
      <c r="FV12" t="e">
        <f>alpha!#REF!*SIN((FT12+0.25)*$FT$1)</f>
        <v>#REF!</v>
      </c>
      <c r="FW12">
        <v>11</v>
      </c>
      <c r="FX12" t="e">
        <f>alpha!#REF!*COS((FW12+0.75)*$FW$1)</f>
        <v>#REF!</v>
      </c>
      <c r="FY12" t="e">
        <f>alpha!#REF!*SIN((FW12+0.75)*$FW$1)</f>
        <v>#REF!</v>
      </c>
      <c r="FZ12">
        <v>11</v>
      </c>
      <c r="GA12" t="e">
        <f>alpha!#REF!*COS((FZ12+0.5)*$FZ$1)</f>
        <v>#REF!</v>
      </c>
      <c r="GB12" t="e">
        <f>alpha!#REF!*SIN((FZ12+0.5)*$FZ$1)</f>
        <v>#REF!</v>
      </c>
      <c r="GC12">
        <v>11</v>
      </c>
      <c r="GD12" t="e">
        <f>alpha!#REF!*COS((GC12)*$GC$1)</f>
        <v>#REF!</v>
      </c>
      <c r="GE12" t="e">
        <f>alpha!#REF!*SIN((GC12)*$GC$1)</f>
        <v>#REF!</v>
      </c>
      <c r="GF12">
        <v>11</v>
      </c>
      <c r="GG12" t="e">
        <f>alpha!#REF!*COS((GF12)*$GF$1)</f>
        <v>#REF!</v>
      </c>
      <c r="GH12" t="e">
        <f>alpha!#REF!*SIN((GF12)*$GF$1)</f>
        <v>#REF!</v>
      </c>
      <c r="GI12">
        <v>11</v>
      </c>
      <c r="GJ12" t="e">
        <f>alpha!#REF!*COS((GI12+0.5)*$GI$1)</f>
        <v>#REF!</v>
      </c>
      <c r="GK12" t="e">
        <f>alpha!#REF!*SIN((GI12+0.5)*$GI$1)</f>
        <v>#REF!</v>
      </c>
      <c r="GL12">
        <v>11</v>
      </c>
      <c r="GM12" t="e">
        <f>alpha!#REF!*COS((GL12+0.5)*$GL$1)</f>
        <v>#REF!</v>
      </c>
      <c r="GN12" t="e">
        <f>alpha!#REF!*SIN((GL12+0.5)*$GL$1)</f>
        <v>#REF!</v>
      </c>
      <c r="GO12">
        <v>11</v>
      </c>
      <c r="GP12" t="e">
        <f>alpha!#REF!*COS((GO12)*$GO$1)</f>
        <v>#REF!</v>
      </c>
      <c r="GQ12" t="e">
        <f>alpha!#REF!*SIN((GO12)*$GO$1)</f>
        <v>#REF!</v>
      </c>
      <c r="GR12">
        <v>11</v>
      </c>
      <c r="GS12" t="e">
        <f>alpha!#REF!*COS((GR12+0.25)*$GR$1)</f>
        <v>#REF!</v>
      </c>
      <c r="GT12" t="e">
        <f>alpha!#REF!*SIN((GR12+0.25)*$GR$1)</f>
        <v>#REF!</v>
      </c>
      <c r="GU12">
        <v>11</v>
      </c>
      <c r="GV12" t="e">
        <f>alpha!#REF!*COS((GU12+0.75)*$GU$1)</f>
        <v>#REF!</v>
      </c>
      <c r="GW12" t="e">
        <f>alpha!#REF!*SIN((GU12+0.75)*$GU$1)</f>
        <v>#REF!</v>
      </c>
      <c r="GX12">
        <v>11</v>
      </c>
      <c r="GY12" t="e">
        <f>alpha!#REF!*COS((GX12+0.5)*$GX$1)</f>
        <v>#REF!</v>
      </c>
      <c r="GZ12" t="e">
        <f>alpha!#REF!*SIN((GX12+0.5)*$GX$1)</f>
        <v>#REF!</v>
      </c>
      <c r="HA12">
        <v>11</v>
      </c>
      <c r="HB12">
        <f>alpha!$I$88*COS((HA12)*$HA$1)</f>
        <v>282.43691248170273</v>
      </c>
      <c r="HC12">
        <f>alpha!$I$88*SIN((HA12)*$HA$1)</f>
        <v>69.111872794687685</v>
      </c>
      <c r="HD12">
        <v>11</v>
      </c>
      <c r="HE12">
        <f>alpha!$I$89*COS(HD12*$HD$1)</f>
        <v>286.02053481451003</v>
      </c>
      <c r="HF12">
        <f>alpha!$I$89*SIN(HD12*$HD$1)</f>
        <v>69.988779600646438</v>
      </c>
      <c r="HG12">
        <v>11</v>
      </c>
      <c r="HH12">
        <f>alpha!$I$90*COS((HG12+0.5)*$HG$1)</f>
        <v>285.24007401138408</v>
      </c>
      <c r="HI12">
        <f>alpha!$I$90*SIN((HG12+0.5)*$HG$1)</f>
        <v>73.104553781186226</v>
      </c>
      <c r="HJ12">
        <v>11</v>
      </c>
      <c r="HK12">
        <f>alpha!$I$91*COS(HJ12*$HJ$1)</f>
        <v>291.40262094397843</v>
      </c>
      <c r="HL12">
        <f>alpha!$I$91*SIN(HJ12*$HJ$1)</f>
        <v>71.305767697851934</v>
      </c>
    </row>
    <row r="13" spans="1:220">
      <c r="A13">
        <v>12</v>
      </c>
      <c r="B13" t="e">
        <f>alpha!$I$6*COS(A13*$A$1)</f>
        <v>#DIV/0!</v>
      </c>
      <c r="C13" t="e">
        <f>alpha!$I$6*SIN(A13*$A$1)</f>
        <v>#DIV/0!</v>
      </c>
      <c r="D13">
        <v>12</v>
      </c>
      <c r="E13" t="e">
        <f>alpha!$I$8*COS(D13*$D$1)</f>
        <v>#DIV/0!</v>
      </c>
      <c r="F13" t="e">
        <f>alpha!$I$8*SIN(D13*$D$1)</f>
        <v>#DIV/0!</v>
      </c>
      <c r="G13">
        <v>12</v>
      </c>
      <c r="H13">
        <f>alpha!$I$9*COS(G13*$G$1)</f>
        <v>1.470178145890344E-15</v>
      </c>
      <c r="I13">
        <f>alpha!$I$9*SIN(G13*$G$1)</f>
        <v>24</v>
      </c>
      <c r="J13">
        <v>12</v>
      </c>
      <c r="K13">
        <f>alpha!$I$10*COS((J13+0.5)*$J$1)</f>
        <v>-1.8312876184440019</v>
      </c>
      <c r="L13">
        <f>alpha!$I$10*SIN((J13+0.5)*$J$1)</f>
        <v>27.940049850680897</v>
      </c>
      <c r="M13">
        <v>12</v>
      </c>
      <c r="N13">
        <f>alpha!$I$11*COS((M13)*$M$1)</f>
        <v>-31.5</v>
      </c>
      <c r="O13">
        <f>alpha!$I$11*SIN((M13)*$M$1)</f>
        <v>3.859217632962153E-15</v>
      </c>
      <c r="P13">
        <v>12</v>
      </c>
      <c r="Q13">
        <f>alpha!$I$11*COS((P13+0.5)*$M$1)</f>
        <v>-31.230513133275032</v>
      </c>
      <c r="R13">
        <f>alpha!$I$11*SIN((P13+0.5)*$M$1)</f>
        <v>-4.1115750549316168</v>
      </c>
      <c r="S13">
        <v>12</v>
      </c>
      <c r="T13">
        <f>alpha!$I$12*COS(S13*$S$1)</f>
        <v>2.144009796090085E-15</v>
      </c>
      <c r="U13">
        <f>alpha!$I$12*SIN(S13*$S$1)</f>
        <v>35</v>
      </c>
      <c r="V13">
        <v>12</v>
      </c>
      <c r="W13">
        <f>alpha!$I$13*COS((V13+0.5)*$V$1)</f>
        <v>-2.5180204753605024</v>
      </c>
      <c r="X13">
        <f>alpha!$I$13*SIN((V13+0.5)*$V$1)</f>
        <v>38.417568544686233</v>
      </c>
      <c r="Y13">
        <v>12</v>
      </c>
      <c r="Z13">
        <f>alpha!$I$14*COS((Y13+0.25)*$Y$1)</f>
        <v>-41.910074776021347</v>
      </c>
      <c r="AA13">
        <f>alpha!$I$14*SIN((Y13+0.25)*$Y$1)</f>
        <v>-2.7469314276660004</v>
      </c>
      <c r="AB13">
        <v>12</v>
      </c>
      <c r="AC13">
        <f>alpha!$I$14*COS((AB13+0.75)*$AB$1)</f>
        <v>-41.192981776935682</v>
      </c>
      <c r="AD13">
        <f>alpha!$I$14*SIN((AB13+0.75)*$AB$1)</f>
        <v>-8.193793524677373</v>
      </c>
      <c r="AE13">
        <v>12</v>
      </c>
      <c r="AF13">
        <f>alpha!$I$15*COS(AE13*$AE$1)</f>
        <v>2.7872127349171105E-15</v>
      </c>
      <c r="AG13">
        <f>alpha!$I$15*SIN(AE13*$AE$1)</f>
        <v>45.5</v>
      </c>
      <c r="AH13">
        <v>12</v>
      </c>
      <c r="AI13">
        <f>alpha!$I$16*COS((AH13+0.5)*$AH$1)</f>
        <v>-3.2047533322770034</v>
      </c>
      <c r="AJ13">
        <f>alpha!$I$16*SIN((AH13+0.5)*$AH$1)</f>
        <v>48.895087238691573</v>
      </c>
      <c r="AK13">
        <v>12</v>
      </c>
      <c r="AL13">
        <f>alpha!$I$17*COS((AK13)*$AK$1)</f>
        <v>-52.5</v>
      </c>
      <c r="AM13">
        <f>alpha!$I$17*SIN((AK13)*$AK$1)</f>
        <v>6.4320293882702551E-15</v>
      </c>
      <c r="AN13">
        <v>12</v>
      </c>
      <c r="AO13">
        <f>alpha!$I$17*COS((AN13+0.5)*$AN$1)</f>
        <v>-52.050855222125051</v>
      </c>
      <c r="AP13">
        <f>alpha!$I$17*SIN((AN13+0.5)*$AN$1)</f>
        <v>-6.8526250915526941</v>
      </c>
      <c r="AQ13">
        <v>12</v>
      </c>
      <c r="AR13">
        <f>alpha!$I$18*COS(AQ13*$AQ$1)</f>
        <v>3.430415673744136E-15</v>
      </c>
      <c r="AS13">
        <f>alpha!$I$18*SIN(AQ13*$AQ$1)</f>
        <v>56</v>
      </c>
      <c r="AT13">
        <v>12</v>
      </c>
      <c r="AU13">
        <f>alpha!$I$19*COS((AT13+0.5)*$AT$1)</f>
        <v>-3.891486189193504</v>
      </c>
      <c r="AV13">
        <f>alpha!$I$19*SIN((AT13+0.5)*$AT$1)</f>
        <v>59.372605932696906</v>
      </c>
      <c r="AW13">
        <v>12</v>
      </c>
      <c r="AX13">
        <f>alpha!$I$20*COS((AW13+0.25)*$AW$1)</f>
        <v>-62.86511216403202</v>
      </c>
      <c r="AY13">
        <f>alpha!$I$20*SIN((AW13+0.25)*$AW$1)</f>
        <v>-4.1203971414990006</v>
      </c>
      <c r="AZ13">
        <v>12</v>
      </c>
      <c r="BA13">
        <f>alpha!$I$20*COS((AZ13+0.75)*$AZ$1)</f>
        <v>-61.789472665403522</v>
      </c>
      <c r="BB13">
        <f>alpha!$I$20*SIN((AZ13+0.75)*$AZ$1)</f>
        <v>-12.290690287016059</v>
      </c>
      <c r="BC13">
        <v>12</v>
      </c>
      <c r="BD13">
        <f>alpha!$I$21*COS(BC13*$BC$1)</f>
        <v>4.0736186125711615E-15</v>
      </c>
      <c r="BE13">
        <f>alpha!$I$21*SIN(BC13*$BC$1)</f>
        <v>66.5</v>
      </c>
      <c r="BF13">
        <v>12</v>
      </c>
      <c r="BG13">
        <f>alpha!$I$22*COS((BF13+0.5)*$BF$1)</f>
        <v>-4.5782190461100045</v>
      </c>
      <c r="BH13">
        <f>alpha!$I$22*SIN((BF13+0.5)*$BF$1)</f>
        <v>69.85012462670224</v>
      </c>
      <c r="BI13">
        <v>12</v>
      </c>
      <c r="BJ13">
        <f>alpha!$I$23*COS((BI13)*$BI$1)</f>
        <v>-73.5</v>
      </c>
      <c r="BK13">
        <f>alpha!$I$23*SIN((BI13)*$BI$1)</f>
        <v>9.0048411435783571E-15</v>
      </c>
      <c r="BL13">
        <v>12</v>
      </c>
      <c r="BM13">
        <f>alpha!$I$23*COS((BL13+0.5)*$BL$1)</f>
        <v>-72.871197310975077</v>
      </c>
      <c r="BN13">
        <f>alpha!$I$23*SIN((BL13+0.5)*$BL$1)</f>
        <v>-9.5936751281737731</v>
      </c>
      <c r="BO13">
        <v>12</v>
      </c>
      <c r="BP13">
        <f>alpha!$I$24*COS(BO13*$BO$1)</f>
        <v>4.716821551398187E-15</v>
      </c>
      <c r="BQ13">
        <f>alpha!$I$24*SIN(BO13*$BO$1)</f>
        <v>77</v>
      </c>
      <c r="BR13">
        <v>12</v>
      </c>
      <c r="BS13">
        <f>alpha!$I$25*COS((BR13+0.5)*$BR$1)</f>
        <v>-5.2649519030265051</v>
      </c>
      <c r="BT13">
        <f>alpha!$I$25*SIN((BR13+0.5)*$BR$1)</f>
        <v>80.32764332070758</v>
      </c>
      <c r="BU13">
        <v>12</v>
      </c>
      <c r="BV13">
        <f>alpha!$I$26*COS((BU13+0.25)*$BU$1)</f>
        <v>-83.820149552042693</v>
      </c>
      <c r="BW13">
        <f>alpha!$I$26*SIN((BU13+0.25)*$BU$1)</f>
        <v>-5.4938628553320008</v>
      </c>
      <c r="BX13">
        <v>12</v>
      </c>
      <c r="BY13">
        <f>alpha!$I$26*COS((BX13+0.75)*$BX$1)</f>
        <v>-82.385963553871363</v>
      </c>
      <c r="BZ13">
        <f>alpha!$I$26*SIN((BX13+0.75)*$BX$1)</f>
        <v>-16.387587049354746</v>
      </c>
      <c r="CA13">
        <v>12</v>
      </c>
      <c r="CB13">
        <f>alpha!$I$27*COS(CA13*$CA$1)</f>
        <v>5.3600244902252125E-15</v>
      </c>
      <c r="CC13">
        <f>alpha!$I$27*SIN(CA13*$CA$1)</f>
        <v>87.5</v>
      </c>
      <c r="CD13">
        <v>12</v>
      </c>
      <c r="CE13">
        <f>alpha!$I$28*COS((CD13+0.5)*$CD$1)</f>
        <v>-5.9516847599430056</v>
      </c>
      <c r="CF13">
        <f>alpha!$I$28*SIN((CD13+0.5)*$CD$1)</f>
        <v>90.80516201471292</v>
      </c>
      <c r="CG13">
        <v>12</v>
      </c>
      <c r="CH13">
        <f>alpha!$I$29*COS((CG13)*$CG$1)</f>
        <v>-94.5</v>
      </c>
      <c r="CI13">
        <f>alpha!$I$29*SIN((CG13)*$CG$1)</f>
        <v>1.1577652898886459E-14</v>
      </c>
      <c r="CJ13">
        <v>12</v>
      </c>
      <c r="CK13">
        <f>alpha!$I$29*COS((CJ13+0.5)*$CJ$1)</f>
        <v>-93.691539399825089</v>
      </c>
      <c r="CL13">
        <f>alpha!$I$29*SIN((CJ13+0.5)*$CJ$1)</f>
        <v>-12.33472516479485</v>
      </c>
      <c r="CM13">
        <v>12</v>
      </c>
      <c r="CN13">
        <f>alpha!$I$30*COS(CM13*$CM$1)</f>
        <v>6.0032274290522381E-15</v>
      </c>
      <c r="CO13">
        <f>alpha!$I$30*SIN(CM13*$CM$1)</f>
        <v>98</v>
      </c>
      <c r="CP13">
        <v>12</v>
      </c>
      <c r="CQ13">
        <f>alpha!$I$31*COS((CP13+0.5)*$CP$1)</f>
        <v>-6.638417616859507</v>
      </c>
      <c r="CR13">
        <f>alpha!$I$31*SIN((CP13+0.5)*$CP$1)</f>
        <v>101.28268070871826</v>
      </c>
      <c r="CS13">
        <v>12</v>
      </c>
      <c r="CT13">
        <f>alpha!$I$32*COS((CS13+0.25)*$CS$1)</f>
        <v>-104.77518694005336</v>
      </c>
      <c r="CU13">
        <f>alpha!$I$32*SIN((CS13+0.25)*$CS$1)</f>
        <v>-6.867328569165001</v>
      </c>
      <c r="CV13">
        <v>12</v>
      </c>
      <c r="CW13">
        <f>alpha!$I$32*COS((CV13+0.75)*$CV$1)</f>
        <v>-102.9824544423392</v>
      </c>
      <c r="CX13">
        <f>alpha!$I$32*SIN((CV13+0.75)*$CV$1)</f>
        <v>-20.48448381169343</v>
      </c>
      <c r="CY13">
        <v>12</v>
      </c>
      <c r="CZ13">
        <f>alpha!$I$33*COS(CY13*$CY$1)</f>
        <v>6.6464303678792636E-15</v>
      </c>
      <c r="DA13">
        <f>alpha!$I$33*SIN(CY13*$CY$1)</f>
        <v>108.5</v>
      </c>
      <c r="DB13">
        <v>12</v>
      </c>
      <c r="DC13">
        <f>alpha!$I$34*COS((DB13+0.5)*$DB$1)</f>
        <v>-7.3251504737760076</v>
      </c>
      <c r="DD13">
        <f>alpha!$I$34*SIN((DB13+0.5)*$DB$1)</f>
        <v>111.76019940272359</v>
      </c>
      <c r="DE13">
        <v>12</v>
      </c>
      <c r="DF13">
        <f>alpha!$I$35*COS((DE13)*$DE$1)</f>
        <v>-116</v>
      </c>
      <c r="DG13">
        <f>alpha!$I$35*SIN((DE13)*$DE$1)</f>
        <v>1.4211722076939992E-14</v>
      </c>
      <c r="DH13">
        <v>12</v>
      </c>
      <c r="DI13">
        <f>alpha!$I$35*COS((DH13+0.5)*$DH$1)</f>
        <v>-115.00760391936201</v>
      </c>
      <c r="DJ13">
        <f>alpha!$I$35*SIN((DH13+0.5)*$DH$1)</f>
        <v>-15.141038297525954</v>
      </c>
      <c r="DK13">
        <v>12</v>
      </c>
      <c r="DL13" t="e">
        <f>alpha!$I$36*COS(DK13*$DK$1)</f>
        <v>#DIV/0!</v>
      </c>
      <c r="DM13" t="e">
        <f>alpha!$I$36*SIN(DK13*$DK$1)</f>
        <v>#DIV/0!</v>
      </c>
      <c r="DN13">
        <v>12</v>
      </c>
      <c r="DO13">
        <f>alpha!$I$40*COS((DN13+0.5)*$DN$1)</f>
        <v>117.4392955452789</v>
      </c>
      <c r="DP13">
        <f>alpha!$I$40*SIN((DN13+0.5)*$DN$1)</f>
        <v>50.911804739457409</v>
      </c>
      <c r="DQ13">
        <v>12</v>
      </c>
      <c r="DR13">
        <f>alpha!$I$41*COS((DQ13+0.25)*$DQ$1)</f>
        <v>92.028275556337888</v>
      </c>
      <c r="DS13">
        <f>alpha!$I$41*SIN((DQ13+0.25)*$DQ$1)</f>
        <v>95.090268847027389</v>
      </c>
      <c r="DT13">
        <v>12</v>
      </c>
      <c r="DU13">
        <f>alpha!$I$41*COS((DT13+0.75)*$DT$1)</f>
        <v>88.867736083125706</v>
      </c>
      <c r="DV13">
        <f>alpha!$I$41*SIN((DT13+0.75)*$DT$1)</f>
        <v>98.050437096083982</v>
      </c>
      <c r="DW13">
        <v>12</v>
      </c>
      <c r="DX13">
        <f>alpha!$I$42*COS(DW13*$DW$1)</f>
        <v>126.25831127207869</v>
      </c>
      <c r="DY13">
        <f>alpha!$I$42*SIN(DW13*$DW$1)</f>
        <v>52.29790489121882</v>
      </c>
      <c r="DZ13">
        <v>12</v>
      </c>
      <c r="EA13">
        <f>alpha!$I$43*COS((DZ13+0.5)*$DZ$1)</f>
        <v>125.38572578613896</v>
      </c>
      <c r="EB13">
        <f>alpha!$I$43*SIN((DZ13+0.5)*$DZ$1)</f>
        <v>54.356708788991718</v>
      </c>
      <c r="EC13">
        <v>12</v>
      </c>
      <c r="ED13">
        <f>alpha!$I$44*COS((EC13)*$EC$1)</f>
        <v>99.903254192789859</v>
      </c>
      <c r="EE13">
        <f>alpha!$I$44*SIN((EC13)*$EC$1)</f>
        <v>99.903254192789845</v>
      </c>
      <c r="EF13">
        <v>12</v>
      </c>
      <c r="EG13">
        <f>alpha!$I$44*COS((EF13+0.5)*$EF$1)</f>
        <v>96.581021891244376</v>
      </c>
      <c r="EH13">
        <f>alpha!$I$44*SIN((EF13+0.5)*$EF$1)</f>
        <v>103.11850758744205</v>
      </c>
      <c r="EI13">
        <v>12</v>
      </c>
      <c r="EJ13">
        <f>alpha!$I$45*COS(EI13*$EI$1)</f>
        <v>134.80147272578094</v>
      </c>
      <c r="EK13">
        <f>alpha!$I$45*SIN(EI13*$EI$1)</f>
        <v>55.836598230885329</v>
      </c>
      <c r="EL13">
        <v>12</v>
      </c>
      <c r="EM13">
        <f>alpha!$I$46*COS((EL13+0.5)*$EL$1)</f>
        <v>133.869844483658</v>
      </c>
      <c r="EN13">
        <f>alpha!$I$46*SIN((EL13+0.5)*$EL$1)</f>
        <v>58.034709346717584</v>
      </c>
      <c r="EO13">
        <v>12</v>
      </c>
      <c r="EP13">
        <f>alpha!$I$47*COS((EO13+0.25)*$EO$1)</f>
        <v>104.90365153864752</v>
      </c>
      <c r="EQ13">
        <f>alpha!$I$47*SIN((EO13+0.25)*$EO$1)</f>
        <v>108.39403832725498</v>
      </c>
      <c r="ER13">
        <v>12</v>
      </c>
      <c r="ES13">
        <f>alpha!$I$47*COS((ER13+0.75)*$ER$1)</f>
        <v>101.30093129242252</v>
      </c>
      <c r="ET13">
        <f>alpha!$I$47*SIN((ER13+0.75)*$ER$1)</f>
        <v>111.768354064647</v>
      </c>
      <c r="EU13">
        <v>12</v>
      </c>
      <c r="EV13">
        <f>alpha!$I$48*COS((EU13+0.5)*$EU$1)</f>
        <v>142.92803387082125</v>
      </c>
      <c r="EW13">
        <f>alpha!$I$48*SIN((EU13+0.5)*$EU$1)</f>
        <v>61.961578689990141</v>
      </c>
      <c r="EX13">
        <v>12</v>
      </c>
      <c r="EY13">
        <f>alpha!$I$49*COS((EX13)*$EX$1)</f>
        <v>143.92269994710415</v>
      </c>
      <c r="EZ13">
        <f>alpha!$I$49*SIN((EX13)*$EX$1)</f>
        <v>59.614734251444062</v>
      </c>
      <c r="FB13">
        <v>12</v>
      </c>
      <c r="FC13" t="e">
        <f>alpha!#REF!*COS((FB13+0.5)*$FB$1)</f>
        <v>#REF!</v>
      </c>
      <c r="FD13" t="e">
        <f>alpha!#REF!*SIN((FB13+0.5)*$FB$1)</f>
        <v>#REF!</v>
      </c>
      <c r="FE13">
        <v>12</v>
      </c>
      <c r="FF13" t="e">
        <f>alpha!#REF!*COS((FE13)*$FE$1)</f>
        <v>#REF!</v>
      </c>
      <c r="FG13" t="e">
        <f>alpha!#REF!*SIN((FE13)*$FE$1)</f>
        <v>#REF!</v>
      </c>
      <c r="FH13">
        <v>12</v>
      </c>
      <c r="FI13" t="e">
        <f>alpha!#REF!*COS((FH13)*$FH$1)</f>
        <v>#REF!</v>
      </c>
      <c r="FJ13" t="e">
        <f>alpha!#REF!*SIN((FH13)*$FH$1)</f>
        <v>#REF!</v>
      </c>
      <c r="FK13">
        <v>12</v>
      </c>
      <c r="FL13" t="e">
        <f>alpha!#REF!*COS((FK13+0.5)*$FK$1)</f>
        <v>#REF!</v>
      </c>
      <c r="FM13" t="e">
        <f>alpha!#REF!*SIN((FK13+0.5)*$FK$1)</f>
        <v>#REF!</v>
      </c>
      <c r="FN13">
        <v>12</v>
      </c>
      <c r="FO13" t="e">
        <f>alpha!#REF!*COS((FN13+0.5)*$FN$1)</f>
        <v>#REF!</v>
      </c>
      <c r="FP13" t="e">
        <f>alpha!#REF!*SIN((FN13+0.5)*$FN$1)</f>
        <v>#REF!</v>
      </c>
      <c r="FQ13">
        <v>12</v>
      </c>
      <c r="FR13" t="e">
        <f>alpha!#REF!*COS((FQ13)*$FQ$1)</f>
        <v>#REF!</v>
      </c>
      <c r="FS13" t="e">
        <f>alpha!#REF!*SIN((FQ13)*$FQ$1)</f>
        <v>#REF!</v>
      </c>
      <c r="FT13">
        <v>12</v>
      </c>
      <c r="FU13" t="e">
        <f>alpha!#REF!*COS((FT13+0.25)*$FT$1)</f>
        <v>#REF!</v>
      </c>
      <c r="FV13" t="e">
        <f>alpha!#REF!*SIN((FT13+0.25)*$FT$1)</f>
        <v>#REF!</v>
      </c>
      <c r="FW13">
        <v>12</v>
      </c>
      <c r="FX13" t="e">
        <f>alpha!#REF!*COS((FW13+0.75)*$FW$1)</f>
        <v>#REF!</v>
      </c>
      <c r="FY13" t="e">
        <f>alpha!#REF!*SIN((FW13+0.75)*$FW$1)</f>
        <v>#REF!</v>
      </c>
      <c r="FZ13">
        <v>12</v>
      </c>
      <c r="GA13" t="e">
        <f>alpha!#REF!*COS((FZ13+0.5)*$FZ$1)</f>
        <v>#REF!</v>
      </c>
      <c r="GB13" t="e">
        <f>alpha!#REF!*SIN((FZ13+0.5)*$FZ$1)</f>
        <v>#REF!</v>
      </c>
      <c r="GC13">
        <v>12</v>
      </c>
      <c r="GD13" t="e">
        <f>alpha!#REF!*COS((GC13)*$GC$1)</f>
        <v>#REF!</v>
      </c>
      <c r="GE13" t="e">
        <f>alpha!#REF!*SIN((GC13)*$GC$1)</f>
        <v>#REF!</v>
      </c>
      <c r="GF13">
        <v>12</v>
      </c>
      <c r="GG13" t="e">
        <f>alpha!#REF!*COS((GF13)*$GF$1)</f>
        <v>#REF!</v>
      </c>
      <c r="GH13" t="e">
        <f>alpha!#REF!*SIN((GF13)*$GF$1)</f>
        <v>#REF!</v>
      </c>
      <c r="GI13">
        <v>12</v>
      </c>
      <c r="GJ13" t="e">
        <f>alpha!#REF!*COS((GI13+0.5)*$GI$1)</f>
        <v>#REF!</v>
      </c>
      <c r="GK13" t="e">
        <f>alpha!#REF!*SIN((GI13+0.5)*$GI$1)</f>
        <v>#REF!</v>
      </c>
      <c r="GL13">
        <v>12</v>
      </c>
      <c r="GM13" t="e">
        <f>alpha!#REF!*COS((GL13+0.5)*$GL$1)</f>
        <v>#REF!</v>
      </c>
      <c r="GN13" t="e">
        <f>alpha!#REF!*SIN((GL13+0.5)*$GL$1)</f>
        <v>#REF!</v>
      </c>
      <c r="GO13">
        <v>12</v>
      </c>
      <c r="GP13" t="e">
        <f>alpha!#REF!*COS((GO13)*$GO$1)</f>
        <v>#REF!</v>
      </c>
      <c r="GQ13" t="e">
        <f>alpha!#REF!*SIN((GO13)*$GO$1)</f>
        <v>#REF!</v>
      </c>
      <c r="GR13">
        <v>12</v>
      </c>
      <c r="GS13" t="e">
        <f>alpha!#REF!*COS((GR13+0.25)*$GR$1)</f>
        <v>#REF!</v>
      </c>
      <c r="GT13" t="e">
        <f>alpha!#REF!*SIN((GR13+0.25)*$GR$1)</f>
        <v>#REF!</v>
      </c>
      <c r="GU13">
        <v>12</v>
      </c>
      <c r="GV13" t="e">
        <f>alpha!#REF!*COS((GU13+0.75)*$GU$1)</f>
        <v>#REF!</v>
      </c>
      <c r="GW13" t="e">
        <f>alpha!#REF!*SIN((GU13+0.75)*$GU$1)</f>
        <v>#REF!</v>
      </c>
      <c r="GX13">
        <v>12</v>
      </c>
      <c r="GY13" t="e">
        <f>alpha!#REF!*COS((GX13+0.5)*$GX$1)</f>
        <v>#REF!</v>
      </c>
      <c r="GZ13" t="e">
        <f>alpha!#REF!*SIN((GX13+0.5)*$GX$1)</f>
        <v>#REF!</v>
      </c>
      <c r="HA13">
        <v>12</v>
      </c>
      <c r="HB13">
        <f>alpha!$I$88*COS((HA13)*$HA$1)</f>
        <v>280.86203258535869</v>
      </c>
      <c r="HC13">
        <f>alpha!$I$88*SIN((HA13)*$HA$1)</f>
        <v>75.256754815810524</v>
      </c>
      <c r="HD13">
        <v>12</v>
      </c>
      <c r="HE13">
        <f>alpha!$I$89*COS(HD13*$HD$1)</f>
        <v>284.42567249193695</v>
      </c>
      <c r="HF13">
        <f>alpha!$I$89*SIN(HD13*$HD$1)</f>
        <v>76.211629250893481</v>
      </c>
      <c r="HG13">
        <v>12</v>
      </c>
      <c r="HH13">
        <f>alpha!$I$90*COS((HG13+0.5)*$HG$1)</f>
        <v>283.57742716180519</v>
      </c>
      <c r="HI13">
        <f>alpha!$I$90*SIN((HG13+0.5)*$HG$1)</f>
        <v>79.309636298859004</v>
      </c>
      <c r="HJ13">
        <v>12</v>
      </c>
      <c r="HK13">
        <f>alpha!$I$91*COS(HJ13*$HJ$1)</f>
        <v>289.77774788672048</v>
      </c>
      <c r="HL13">
        <f>alpha!$I$91*SIN(HJ13*$HJ$1)</f>
        <v>77.645713530756225</v>
      </c>
    </row>
    <row r="14" spans="1:220">
      <c r="A14">
        <v>13</v>
      </c>
      <c r="B14" t="e">
        <f>alpha!$I$6*COS(A14*$A$1)</f>
        <v>#DIV/0!</v>
      </c>
      <c r="C14" t="e">
        <f>alpha!$I$6*SIN(A14*$A$1)</f>
        <v>#DIV/0!</v>
      </c>
      <c r="D14">
        <v>13</v>
      </c>
      <c r="E14" t="e">
        <f>alpha!$I$8*COS(D14*$D$1)</f>
        <v>#DIV/0!</v>
      </c>
      <c r="F14" t="e">
        <f>alpha!$I$8*SIN(D14*$D$1)</f>
        <v>#DIV/0!</v>
      </c>
      <c r="G14">
        <v>13</v>
      </c>
      <c r="H14">
        <f>alpha!$I$9*COS(G14*$G$1)</f>
        <v>-3.1326286132812333</v>
      </c>
      <c r="I14">
        <f>alpha!$I$9*SIN(G14*$G$1)</f>
        <v>23.794676672971452</v>
      </c>
      <c r="J14">
        <v>13</v>
      </c>
      <c r="K14">
        <f>alpha!$I$10*COS((J14+0.5)*$J$1)</f>
        <v>-5.4625290164515832</v>
      </c>
      <c r="L14">
        <f>alpha!$I$10*SIN((J14+0.5)*$J$1)</f>
        <v>27.461987851290456</v>
      </c>
      <c r="M14">
        <v>13</v>
      </c>
      <c r="N14">
        <f>alpha!$I$11*COS((M14)*$M$1)</f>
        <v>-30.426663528105657</v>
      </c>
      <c r="O14">
        <f>alpha!$I$11*SIN((M14)*$M$1)</f>
        <v>-8.1527999207293913</v>
      </c>
      <c r="P14">
        <v>13</v>
      </c>
      <c r="Q14">
        <f>alpha!$I$11*COS((P14+0.5)*$M$1)</f>
        <v>-29.10220527410554</v>
      </c>
      <c r="R14">
        <f>alpha!$I$11*SIN((P14+0.5)*$M$1)</f>
        <v>-12.054528119500311</v>
      </c>
      <c r="S14">
        <v>13</v>
      </c>
      <c r="T14">
        <f>alpha!$I$12*COS(S14*$S$1)</f>
        <v>-4.5684167277017984</v>
      </c>
      <c r="U14">
        <f>alpha!$I$12*SIN(S14*$S$1)</f>
        <v>34.700570148083365</v>
      </c>
      <c r="V14">
        <v>13</v>
      </c>
      <c r="W14">
        <f>alpha!$I$13*COS((V14+0.5)*$V$1)</f>
        <v>-7.5109773976209269</v>
      </c>
      <c r="X14">
        <f>alpha!$I$13*SIN((V14+0.5)*$V$1)</f>
        <v>37.760233295524372</v>
      </c>
      <c r="Y14">
        <v>13</v>
      </c>
      <c r="Z14">
        <f>alpha!$I$14*COS((Y14+0.25)*$Y$1)</f>
        <v>-39.771065438794444</v>
      </c>
      <c r="AA14">
        <f>alpha!$I$14*SIN((Y14+0.25)*$Y$1)</f>
        <v>-13.500457542732766</v>
      </c>
      <c r="AB14">
        <v>13</v>
      </c>
      <c r="AC14">
        <f>alpha!$I$14*COS((AB14+0.75)*$AB$1)</f>
        <v>-37.668655144372913</v>
      </c>
      <c r="AD14">
        <f>alpha!$I$14*SIN((AB14+0.75)*$AB$1)</f>
        <v>-18.576124989198046</v>
      </c>
      <c r="AE14">
        <v>13</v>
      </c>
      <c r="AF14">
        <f>alpha!$I$15*COS(AE14*$AE$1)</f>
        <v>-5.9389417460123379</v>
      </c>
      <c r="AG14">
        <f>alpha!$I$15*SIN(AE14*$AE$1)</f>
        <v>45.110741192508378</v>
      </c>
      <c r="AH14">
        <v>13</v>
      </c>
      <c r="AI14">
        <f>alpha!$I$16*COS((AH14+0.5)*$AH$1)</f>
        <v>-9.5594257787902706</v>
      </c>
      <c r="AJ14">
        <f>alpha!$I$16*SIN((AH14+0.5)*$AH$1)</f>
        <v>48.0584787397583</v>
      </c>
      <c r="AK14">
        <v>13</v>
      </c>
      <c r="AL14">
        <f>alpha!$I$17*COS((AK14)*$AK$1)</f>
        <v>-50.711105880176092</v>
      </c>
      <c r="AM14">
        <f>alpha!$I$17*SIN((AK14)*$AK$1)</f>
        <v>-13.587999867882319</v>
      </c>
      <c r="AN14">
        <v>13</v>
      </c>
      <c r="AO14">
        <f>alpha!$I$17*COS((AN14+0.5)*$AN$1)</f>
        <v>-48.503675456842565</v>
      </c>
      <c r="AP14">
        <f>alpha!$I$17*SIN((AN14+0.5)*$AN$1)</f>
        <v>-20.090880199167184</v>
      </c>
      <c r="AQ14">
        <v>13</v>
      </c>
      <c r="AR14">
        <f>alpha!$I$18*COS(AQ14*$AQ$1)</f>
        <v>-7.3094667643228775</v>
      </c>
      <c r="AS14">
        <f>alpha!$I$18*SIN(AQ14*$AQ$1)</f>
        <v>55.520912236933384</v>
      </c>
      <c r="AT14">
        <v>13</v>
      </c>
      <c r="AU14">
        <f>alpha!$I$19*COS((AT14+0.5)*$AT$1)</f>
        <v>-11.607874159959614</v>
      </c>
      <c r="AV14">
        <f>alpha!$I$19*SIN((AT14+0.5)*$AT$1)</f>
        <v>58.35672418399222</v>
      </c>
      <c r="AW14">
        <v>13</v>
      </c>
      <c r="AX14">
        <f>alpha!$I$20*COS((AW14+0.25)*$AW$1)</f>
        <v>-59.656598158191663</v>
      </c>
      <c r="AY14">
        <f>alpha!$I$20*SIN((AW14+0.25)*$AW$1)</f>
        <v>-20.250686314099148</v>
      </c>
      <c r="AZ14">
        <v>13</v>
      </c>
      <c r="BA14">
        <f>alpha!$I$20*COS((AZ14+0.75)*$AZ$1)</f>
        <v>-56.502982716559366</v>
      </c>
      <c r="BB14">
        <f>alpha!$I$20*SIN((AZ14+0.75)*$AZ$1)</f>
        <v>-27.864187483797068</v>
      </c>
      <c r="BC14">
        <v>13</v>
      </c>
      <c r="BD14">
        <f>alpha!$I$21*COS(BC14*$BC$1)</f>
        <v>-8.679991782633417</v>
      </c>
      <c r="BE14">
        <f>alpha!$I$21*SIN(BC14*$BC$1)</f>
        <v>65.931083281358397</v>
      </c>
      <c r="BF14">
        <v>13</v>
      </c>
      <c r="BG14">
        <f>alpha!$I$22*COS((BF14+0.5)*$BF$1)</f>
        <v>-13.656322541128958</v>
      </c>
      <c r="BH14">
        <f>alpha!$I$22*SIN((BF14+0.5)*$BF$1)</f>
        <v>68.654969628226141</v>
      </c>
      <c r="BI14">
        <v>13</v>
      </c>
      <c r="BJ14">
        <f>alpha!$I$23*COS((BI14)*$BI$1)</f>
        <v>-70.995548232246534</v>
      </c>
      <c r="BK14">
        <f>alpha!$I$23*SIN((BI14)*$BI$1)</f>
        <v>-19.023199815035245</v>
      </c>
      <c r="BL14">
        <v>13</v>
      </c>
      <c r="BM14">
        <f>alpha!$I$23*COS((BL14+0.5)*$BL$1)</f>
        <v>-67.905145639579587</v>
      </c>
      <c r="BN14">
        <f>alpha!$I$23*SIN((BL14+0.5)*$BL$1)</f>
        <v>-28.127232278834057</v>
      </c>
      <c r="BO14">
        <v>13</v>
      </c>
      <c r="BP14">
        <f>alpha!$I$24*COS(BO14*$BO$1)</f>
        <v>-10.050516800943956</v>
      </c>
      <c r="BQ14">
        <f>alpha!$I$24*SIN(BO14*$BO$1)</f>
        <v>76.34125432578341</v>
      </c>
      <c r="BR14">
        <v>13</v>
      </c>
      <c r="BS14">
        <f>alpha!$I$25*COS((BR14+0.5)*$BR$1)</f>
        <v>-15.704770922298302</v>
      </c>
      <c r="BT14">
        <f>alpha!$I$25*SIN((BR14+0.5)*$BR$1)</f>
        <v>78.953215072460054</v>
      </c>
      <c r="BU14">
        <v>13</v>
      </c>
      <c r="BV14">
        <f>alpha!$I$26*COS((BU14+0.25)*$BU$1)</f>
        <v>-79.542130877588889</v>
      </c>
      <c r="BW14">
        <f>alpha!$I$26*SIN((BU14+0.25)*$BU$1)</f>
        <v>-27.000915085465532</v>
      </c>
      <c r="BX14">
        <v>13</v>
      </c>
      <c r="BY14">
        <f>alpha!$I$26*COS((BX14+0.75)*$BX$1)</f>
        <v>-75.337310288745826</v>
      </c>
      <c r="BZ14">
        <f>alpha!$I$26*SIN((BX14+0.75)*$BX$1)</f>
        <v>-37.152249978396092</v>
      </c>
      <c r="CA14">
        <v>13</v>
      </c>
      <c r="CB14">
        <f>alpha!$I$27*COS(CA14*$CA$1)</f>
        <v>-11.421041819254496</v>
      </c>
      <c r="CC14">
        <f>alpha!$I$27*SIN(CA14*$CA$1)</f>
        <v>86.751425370208423</v>
      </c>
      <c r="CD14">
        <v>13</v>
      </c>
      <c r="CE14">
        <f>alpha!$I$28*COS((CD14+0.5)*$CD$1)</f>
        <v>-17.753219303467645</v>
      </c>
      <c r="CF14">
        <f>alpha!$I$28*SIN((CD14+0.5)*$CD$1)</f>
        <v>89.251460516693982</v>
      </c>
      <c r="CG14">
        <v>13</v>
      </c>
      <c r="CH14">
        <f>alpha!$I$29*COS((CG14)*$CG$1)</f>
        <v>-91.279990584316963</v>
      </c>
      <c r="CI14">
        <f>alpha!$I$29*SIN((CG14)*$CG$1)</f>
        <v>-24.458399762188172</v>
      </c>
      <c r="CJ14">
        <v>13</v>
      </c>
      <c r="CK14">
        <f>alpha!$I$29*COS((CJ14+0.5)*$CJ$1)</f>
        <v>-87.306615822316616</v>
      </c>
      <c r="CL14">
        <f>alpha!$I$29*SIN((CJ14+0.5)*$CJ$1)</f>
        <v>-36.163584358500934</v>
      </c>
      <c r="CM14">
        <v>13</v>
      </c>
      <c r="CN14">
        <f>alpha!$I$30*COS(CM14*$CM$1)</f>
        <v>-12.791566837565036</v>
      </c>
      <c r="CO14">
        <f>alpha!$I$30*SIN(CM14*$CM$1)</f>
        <v>97.161596414633422</v>
      </c>
      <c r="CP14">
        <v>13</v>
      </c>
      <c r="CQ14">
        <f>alpha!$I$31*COS((CP14+0.5)*$CP$1)</f>
        <v>-19.801667684636989</v>
      </c>
      <c r="CR14">
        <f>alpha!$I$31*SIN((CP14+0.5)*$CP$1)</f>
        <v>99.549705960927895</v>
      </c>
      <c r="CS14">
        <v>13</v>
      </c>
      <c r="CT14">
        <f>alpha!$I$32*COS((CS14+0.25)*$CS$1)</f>
        <v>-99.427663596986108</v>
      </c>
      <c r="CU14">
        <f>alpha!$I$32*SIN((CS14+0.25)*$CS$1)</f>
        <v>-33.751143856831916</v>
      </c>
      <c r="CV14">
        <v>13</v>
      </c>
      <c r="CW14">
        <f>alpha!$I$32*COS((CV14+0.75)*$CV$1)</f>
        <v>-94.171637860932279</v>
      </c>
      <c r="CX14">
        <f>alpha!$I$32*SIN((CV14+0.75)*$CV$1)</f>
        <v>-46.44031247299511</v>
      </c>
      <c r="CY14">
        <v>13</v>
      </c>
      <c r="CZ14">
        <f>alpha!$I$33*COS(CY14*$CY$1)</f>
        <v>-14.162091855875575</v>
      </c>
      <c r="DA14">
        <f>alpha!$I$33*SIN(CY14*$CY$1)</f>
        <v>107.57176745905844</v>
      </c>
      <c r="DB14">
        <v>13</v>
      </c>
      <c r="DC14">
        <f>alpha!$I$34*COS((DB14+0.5)*$DB$1)</f>
        <v>-21.850116065806333</v>
      </c>
      <c r="DD14">
        <f>alpha!$I$34*SIN((DB14+0.5)*$DB$1)</f>
        <v>109.84795140516182</v>
      </c>
      <c r="DE14">
        <v>13</v>
      </c>
      <c r="DF14">
        <f>alpha!$I$35*COS((DE14)*$DE$1)</f>
        <v>-112.04739584953194</v>
      </c>
      <c r="DG14">
        <f>alpha!$I$35*SIN((DE14)*$DE$1)</f>
        <v>-30.02300923189236</v>
      </c>
      <c r="DH14">
        <v>13</v>
      </c>
      <c r="DI14">
        <f>alpha!$I$35*COS((DH14+0.5)*$DH$1)</f>
        <v>-107.17002577130928</v>
      </c>
      <c r="DJ14">
        <f>alpha!$I$35*SIN((DH14+0.5)*$DH$1)</f>
        <v>-44.391278154350353</v>
      </c>
      <c r="DK14">
        <v>13</v>
      </c>
      <c r="DL14" t="e">
        <f>alpha!$I$36*COS(DK14*$DK$1)</f>
        <v>#DIV/0!</v>
      </c>
      <c r="DM14" t="e">
        <f>alpha!$I$36*SIN(DK14*$DK$1)</f>
        <v>#DIV/0!</v>
      </c>
      <c r="DN14">
        <v>13</v>
      </c>
      <c r="DO14">
        <f>alpha!$I$40*COS((DN14+0.5)*$DN$1)</f>
        <v>115.71062951980075</v>
      </c>
      <c r="DP14">
        <f>alpha!$I$40*SIN((DN14+0.5)*$DN$1)</f>
        <v>54.7270519590761</v>
      </c>
      <c r="DQ14">
        <v>13</v>
      </c>
      <c r="DR14">
        <f>alpha!$I$41*COS((DQ14+0.25)*$DQ$1)</f>
        <v>85.612034812221651</v>
      </c>
      <c r="DS14">
        <f>alpha!$I$41*SIN((DQ14+0.25)*$DQ$1)</f>
        <v>100.90561048120246</v>
      </c>
      <c r="DT14">
        <v>13</v>
      </c>
      <c r="DU14">
        <f>alpha!$I$41*COS((DT14+0.75)*$DT$1)</f>
        <v>82.264658030093003</v>
      </c>
      <c r="DV14">
        <f>alpha!$I$41*SIN((DT14+0.75)*$DT$1)</f>
        <v>103.65273161120773</v>
      </c>
      <c r="DW14">
        <v>13</v>
      </c>
      <c r="DX14">
        <f>alpha!$I$42*COS(DW14*$DW$1)</f>
        <v>124.47957150946954</v>
      </c>
      <c r="DY14">
        <f>alpha!$I$42*SIN(DW14*$DW$1)</f>
        <v>56.400960081428948</v>
      </c>
      <c r="DZ14">
        <v>13</v>
      </c>
      <c r="EA14">
        <f>alpha!$I$43*COS((DZ14+0.5)*$DZ$1)</f>
        <v>123.54009104148189</v>
      </c>
      <c r="EB14">
        <f>alpha!$I$43*SIN((DZ14+0.5)*$DZ$1)</f>
        <v>58.430111473027736</v>
      </c>
      <c r="EC14">
        <v>13</v>
      </c>
      <c r="ED14">
        <f>alpha!$I$44*COS((EC14)*$EC$1)</f>
        <v>93.155368212366938</v>
      </c>
      <c r="EE14">
        <f>alpha!$I$44*SIN((EC14)*$EC$1)</f>
        <v>106.22333910133264</v>
      </c>
      <c r="EF14">
        <v>13</v>
      </c>
      <c r="EG14">
        <f>alpha!$I$44*COS((EF14+0.5)*$EF$1)</f>
        <v>89.629961431920151</v>
      </c>
      <c r="EH14">
        <f>alpha!$I$44*SIN((EF14+0.5)*$EF$1)</f>
        <v>109.21442400310902</v>
      </c>
      <c r="EI14">
        <v>13</v>
      </c>
      <c r="EJ14">
        <f>alpha!$I$45*COS(EI14*$EI$1)</f>
        <v>132.90237604707661</v>
      </c>
      <c r="EK14">
        <f>alpha!$I$45*SIN(EI14*$EI$1)</f>
        <v>60.21728316752759</v>
      </c>
      <c r="EL14">
        <v>13</v>
      </c>
      <c r="EM14">
        <f>alpha!$I$46*COS((EL14+0.5)*$EL$1)</f>
        <v>131.89932643073149</v>
      </c>
      <c r="EN14">
        <f>alpha!$I$46*SIN((EL14+0.5)*$EL$1)</f>
        <v>62.383735365526967</v>
      </c>
      <c r="EO14">
        <v>13</v>
      </c>
      <c r="EP14">
        <f>alpha!$I$47*COS((EO14+0.25)*$EO$1)</f>
        <v>97.58973547165796</v>
      </c>
      <c r="EQ14">
        <f>alpha!$I$47*SIN((EO14+0.25)*$EO$1)</f>
        <v>115.02298544901463</v>
      </c>
      <c r="ER14">
        <v>13</v>
      </c>
      <c r="ES14">
        <f>alpha!$I$47*COS((ER14+0.75)*$ER$1)</f>
        <v>93.774038117793992</v>
      </c>
      <c r="ET14">
        <f>alpha!$I$47*SIN((ER14+0.75)*$ER$1)</f>
        <v>118.15444733955182</v>
      </c>
      <c r="EU14">
        <v>13</v>
      </c>
      <c r="EV14">
        <f>alpha!$I$48*COS((EU14+0.5)*$EU$1)</f>
        <v>140.82418238658258</v>
      </c>
      <c r="EW14">
        <f>alpha!$I$48*SIN((EU14+0.5)*$EU$1)</f>
        <v>66.604877862548392</v>
      </c>
      <c r="EX14">
        <v>13</v>
      </c>
      <c r="EY14">
        <f>alpha!$I$49*COS((EX14)*$EX$1)</f>
        <v>141.89510250374602</v>
      </c>
      <c r="EZ14">
        <f>alpha!$I$49*SIN((EX14)*$EX$1)</f>
        <v>64.291834515635628</v>
      </c>
      <c r="FB14">
        <v>13</v>
      </c>
      <c r="FC14" t="e">
        <f>alpha!#REF!*COS((FB14+0.5)*$FB$1)</f>
        <v>#REF!</v>
      </c>
      <c r="FD14" t="e">
        <f>alpha!#REF!*SIN((FB14+0.5)*$FB$1)</f>
        <v>#REF!</v>
      </c>
      <c r="FE14">
        <v>13</v>
      </c>
      <c r="FF14" t="e">
        <f>alpha!#REF!*COS((FE14)*$FE$1)</f>
        <v>#REF!</v>
      </c>
      <c r="FG14" t="e">
        <f>alpha!#REF!*SIN((FE14)*$FE$1)</f>
        <v>#REF!</v>
      </c>
      <c r="FH14">
        <v>13</v>
      </c>
      <c r="FI14" t="e">
        <f>alpha!#REF!*COS((FH14)*$FH$1)</f>
        <v>#REF!</v>
      </c>
      <c r="FJ14" t="e">
        <f>alpha!#REF!*SIN((FH14)*$FH$1)</f>
        <v>#REF!</v>
      </c>
      <c r="FK14">
        <v>13</v>
      </c>
      <c r="FL14" t="e">
        <f>alpha!#REF!*COS((FK14+0.5)*$FK$1)</f>
        <v>#REF!</v>
      </c>
      <c r="FM14" t="e">
        <f>alpha!#REF!*SIN((FK14+0.5)*$FK$1)</f>
        <v>#REF!</v>
      </c>
      <c r="FN14">
        <v>13</v>
      </c>
      <c r="FO14" t="e">
        <f>alpha!#REF!*COS((FN14+0.5)*$FN$1)</f>
        <v>#REF!</v>
      </c>
      <c r="FP14" t="e">
        <f>alpha!#REF!*SIN((FN14+0.5)*$FN$1)</f>
        <v>#REF!</v>
      </c>
      <c r="FQ14">
        <v>13</v>
      </c>
      <c r="FR14" t="e">
        <f>alpha!#REF!*COS((FQ14)*$FQ$1)</f>
        <v>#REF!</v>
      </c>
      <c r="FS14" t="e">
        <f>alpha!#REF!*SIN((FQ14)*$FQ$1)</f>
        <v>#REF!</v>
      </c>
      <c r="FT14">
        <v>13</v>
      </c>
      <c r="FU14" t="e">
        <f>alpha!#REF!*COS((FT14+0.25)*$FT$1)</f>
        <v>#REF!</v>
      </c>
      <c r="FV14" t="e">
        <f>alpha!#REF!*SIN((FT14+0.25)*$FT$1)</f>
        <v>#REF!</v>
      </c>
      <c r="FW14">
        <v>13</v>
      </c>
      <c r="FX14" t="e">
        <f>alpha!#REF!*COS((FW14+0.75)*$FW$1)</f>
        <v>#REF!</v>
      </c>
      <c r="FY14" t="e">
        <f>alpha!#REF!*SIN((FW14+0.75)*$FW$1)</f>
        <v>#REF!</v>
      </c>
      <c r="FZ14">
        <v>13</v>
      </c>
      <c r="GA14" t="e">
        <f>alpha!#REF!*COS((FZ14+0.5)*$FZ$1)</f>
        <v>#REF!</v>
      </c>
      <c r="GB14" t="e">
        <f>alpha!#REF!*SIN((FZ14+0.5)*$FZ$1)</f>
        <v>#REF!</v>
      </c>
      <c r="GC14">
        <v>13</v>
      </c>
      <c r="GD14" t="e">
        <f>alpha!#REF!*COS((GC14)*$GC$1)</f>
        <v>#REF!</v>
      </c>
      <c r="GE14" t="e">
        <f>alpha!#REF!*SIN((GC14)*$GC$1)</f>
        <v>#REF!</v>
      </c>
      <c r="GF14">
        <v>13</v>
      </c>
      <c r="GG14" t="e">
        <f>alpha!#REF!*COS((GF14)*$GF$1)</f>
        <v>#REF!</v>
      </c>
      <c r="GH14" t="e">
        <f>alpha!#REF!*SIN((GF14)*$GF$1)</f>
        <v>#REF!</v>
      </c>
      <c r="GI14">
        <v>13</v>
      </c>
      <c r="GJ14" t="e">
        <f>alpha!#REF!*COS((GI14+0.5)*$GI$1)</f>
        <v>#REF!</v>
      </c>
      <c r="GK14" t="e">
        <f>alpha!#REF!*SIN((GI14+0.5)*$GI$1)</f>
        <v>#REF!</v>
      </c>
      <c r="GL14">
        <v>13</v>
      </c>
      <c r="GM14" t="e">
        <f>alpha!#REF!*COS((GL14+0.5)*$GL$1)</f>
        <v>#REF!</v>
      </c>
      <c r="GN14" t="e">
        <f>alpha!#REF!*SIN((GL14+0.5)*$GL$1)</f>
        <v>#REF!</v>
      </c>
      <c r="GO14">
        <v>13</v>
      </c>
      <c r="GP14" t="e">
        <f>alpha!#REF!*COS((GO14)*$GO$1)</f>
        <v>#REF!</v>
      </c>
      <c r="GQ14" t="e">
        <f>alpha!#REF!*SIN((GO14)*$GO$1)</f>
        <v>#REF!</v>
      </c>
      <c r="GR14">
        <v>13</v>
      </c>
      <c r="GS14" t="e">
        <f>alpha!#REF!*COS((GR14+0.25)*$GR$1)</f>
        <v>#REF!</v>
      </c>
      <c r="GT14" t="e">
        <f>alpha!#REF!*SIN((GR14+0.25)*$GR$1)</f>
        <v>#REF!</v>
      </c>
      <c r="GU14">
        <v>13</v>
      </c>
      <c r="GV14" t="e">
        <f>alpha!#REF!*COS((GU14+0.75)*$GU$1)</f>
        <v>#REF!</v>
      </c>
      <c r="GW14" t="e">
        <f>alpha!#REF!*SIN((GU14+0.75)*$GU$1)</f>
        <v>#REF!</v>
      </c>
      <c r="GX14">
        <v>13</v>
      </c>
      <c r="GY14" t="e">
        <f>alpha!#REF!*COS((GX14+0.5)*$GX$1)</f>
        <v>#REF!</v>
      </c>
      <c r="GZ14" t="e">
        <f>alpha!#REF!*SIN((GX14+0.5)*$GX$1)</f>
        <v>#REF!</v>
      </c>
      <c r="HA14">
        <v>13</v>
      </c>
      <c r="HB14">
        <f>alpha!$I$88*COS((HA14)*$HA$1)</f>
        <v>279.15347757294063</v>
      </c>
      <c r="HC14">
        <f>alpha!$I$88*SIN((HA14)*$HA$1)</f>
        <v>81.365818697533214</v>
      </c>
      <c r="HD14">
        <v>13</v>
      </c>
      <c r="HE14">
        <f>alpha!$I$89*COS(HD14*$HD$1)</f>
        <v>282.69543895370037</v>
      </c>
      <c r="HF14">
        <f>alpha!$I$89*SIN(HD14*$HD$1)</f>
        <v>82.398206293225115</v>
      </c>
      <c r="HG14">
        <v>13</v>
      </c>
      <c r="HH14">
        <f>alpha!$I$90*COS((HG14+0.5)*$HG$1)</f>
        <v>281.77981281539911</v>
      </c>
      <c r="HI14">
        <f>alpha!$I$90*SIN((HG14+0.5)*$HG$1)</f>
        <v>85.47697172504904</v>
      </c>
      <c r="HJ14">
        <v>13</v>
      </c>
      <c r="HK14">
        <f>alpha!$I$91*COS(HJ14*$HJ$1)</f>
        <v>288.01495631577859</v>
      </c>
      <c r="HL14">
        <f>alpha!$I$91*SIN(HJ14*$HJ$1)</f>
        <v>83.948704209297631</v>
      </c>
    </row>
    <row r="15" spans="1:220">
      <c r="A15">
        <v>14</v>
      </c>
      <c r="B15" t="e">
        <f>alpha!$I$6*COS(A15*$A$1)</f>
        <v>#DIV/0!</v>
      </c>
      <c r="C15" t="e">
        <f>alpha!$I$6*SIN(A15*$A$1)</f>
        <v>#DIV/0!</v>
      </c>
      <c r="D15">
        <v>14</v>
      </c>
      <c r="E15" t="e">
        <f>alpha!$I$8*COS(D15*$D$1)</f>
        <v>#DIV/0!</v>
      </c>
      <c r="F15" t="e">
        <f>alpha!$I$8*SIN(D15*$D$1)</f>
        <v>#DIV/0!</v>
      </c>
      <c r="G15">
        <v>14</v>
      </c>
      <c r="H15">
        <f>alpha!$I$9*COS(G15*$G$1)</f>
        <v>-6.2116570824604951</v>
      </c>
      <c r="I15">
        <f>alpha!$I$9*SIN(G15*$G$1)</f>
        <v>23.18221983093764</v>
      </c>
      <c r="J15">
        <v>14</v>
      </c>
      <c r="K15">
        <f>alpha!$I$10*COS((J15+0.5)*$J$1)</f>
        <v>-9.0003050284885191</v>
      </c>
      <c r="L15">
        <f>alpha!$I$10*SIN((J15+0.5)*$J$1)</f>
        <v>26.514043625862961</v>
      </c>
      <c r="M15">
        <v>14</v>
      </c>
      <c r="N15">
        <f>alpha!$I$11*COS((M15)*$M$1)</f>
        <v>-27.279800219209822</v>
      </c>
      <c r="O15">
        <f>alpha!$I$11*SIN((M15)*$M$1)</f>
        <v>-15.749999999999991</v>
      </c>
      <c r="P15">
        <v>14</v>
      </c>
      <c r="Q15">
        <f>alpha!$I$11*COS((P15+0.5)*$M$1)</f>
        <v>-24.990630219173916</v>
      </c>
      <c r="R15">
        <f>alpha!$I$11*SIN((P15+0.5)*$M$1)</f>
        <v>-19.175985013774689</v>
      </c>
      <c r="S15">
        <v>14</v>
      </c>
      <c r="T15">
        <f>alpha!$I$12*COS(S15*$S$1)</f>
        <v>-9.0586665785882214</v>
      </c>
      <c r="U15">
        <f>alpha!$I$12*SIN(S15*$S$1)</f>
        <v>33.807403920117387</v>
      </c>
      <c r="V15">
        <v>14</v>
      </c>
      <c r="W15">
        <f>alpha!$I$13*COS((V15+0.5)*$V$1)</f>
        <v>-12.375419414171713</v>
      </c>
      <c r="X15">
        <f>alpha!$I$13*SIN((V15+0.5)*$V$1)</f>
        <v>36.45680998556157</v>
      </c>
      <c r="Y15">
        <v>14</v>
      </c>
      <c r="Z15">
        <f>alpha!$I$14*COS((Y15+0.25)*$Y$1)</f>
        <v>-34.921723716706907</v>
      </c>
      <c r="AA15">
        <f>alpha!$I$14*SIN((Y15+0.25)*$Y$1)</f>
        <v>-23.333949786823283</v>
      </c>
      <c r="AB15">
        <v>14</v>
      </c>
      <c r="AC15">
        <f>alpha!$I$14*COS((AB15+0.75)*$AB$1)</f>
        <v>-31.577271914117063</v>
      </c>
      <c r="AD15">
        <f>alpha!$I$14*SIN((AB15+0.75)*$AB$1)</f>
        <v>-27.692524234202878</v>
      </c>
      <c r="AE15">
        <v>14</v>
      </c>
      <c r="AF15">
        <f>alpha!$I$15*COS(AE15*$AE$1)</f>
        <v>-11.776266552164689</v>
      </c>
      <c r="AG15">
        <f>alpha!$I$15*SIN(AE15*$AE$1)</f>
        <v>43.949625096152609</v>
      </c>
      <c r="AH15">
        <v>14</v>
      </c>
      <c r="AI15">
        <f>alpha!$I$16*COS((AH15+0.5)*$AH$1)</f>
        <v>-15.750533799854907</v>
      </c>
      <c r="AJ15">
        <f>alpha!$I$16*SIN((AH15+0.5)*$AH$1)</f>
        <v>46.399576345260179</v>
      </c>
      <c r="AK15">
        <v>14</v>
      </c>
      <c r="AL15">
        <f>alpha!$I$17*COS((AK15)*$AK$1)</f>
        <v>-45.466333698683037</v>
      </c>
      <c r="AM15">
        <f>alpha!$I$17*SIN((AK15)*$AK$1)</f>
        <v>-26.249999999999986</v>
      </c>
      <c r="AN15">
        <v>14</v>
      </c>
      <c r="AO15">
        <f>alpha!$I$17*COS((AN15+0.5)*$AN$1)</f>
        <v>-41.651050365289855</v>
      </c>
      <c r="AP15">
        <f>alpha!$I$17*SIN((AN15+0.5)*$AN$1)</f>
        <v>-31.959975022957817</v>
      </c>
      <c r="AQ15">
        <v>14</v>
      </c>
      <c r="AR15">
        <f>alpha!$I$18*COS(AQ15*$AQ$1)</f>
        <v>-14.493866525741154</v>
      </c>
      <c r="AS15">
        <f>alpha!$I$18*SIN(AQ15*$AQ$1)</f>
        <v>54.091846272187823</v>
      </c>
      <c r="AT15">
        <v>14</v>
      </c>
      <c r="AU15">
        <f>alpha!$I$19*COS((AT15+0.5)*$AT$1)</f>
        <v>-19.1256481855381</v>
      </c>
      <c r="AV15">
        <f>alpha!$I$19*SIN((AT15+0.5)*$AT$1)</f>
        <v>56.342342704958789</v>
      </c>
      <c r="AW15">
        <v>14</v>
      </c>
      <c r="AX15">
        <f>alpha!$I$20*COS((AW15+0.25)*$AW$1)</f>
        <v>-52.382585575060361</v>
      </c>
      <c r="AY15">
        <f>alpha!$I$20*SIN((AW15+0.25)*$AW$1)</f>
        <v>-35.000924680234924</v>
      </c>
      <c r="AZ15">
        <v>14</v>
      </c>
      <c r="BA15">
        <f>alpha!$I$20*COS((AZ15+0.75)*$AZ$1)</f>
        <v>-47.365907871175594</v>
      </c>
      <c r="BB15">
        <f>alpha!$I$20*SIN((AZ15+0.75)*$AZ$1)</f>
        <v>-41.538786351304317</v>
      </c>
      <c r="BC15">
        <v>14</v>
      </c>
      <c r="BD15">
        <f>alpha!$I$21*COS(BC15*$BC$1)</f>
        <v>-17.211466499317623</v>
      </c>
      <c r="BE15">
        <f>alpha!$I$21*SIN(BC15*$BC$1)</f>
        <v>64.234067448223044</v>
      </c>
      <c r="BF15">
        <v>14</v>
      </c>
      <c r="BG15">
        <f>alpha!$I$22*COS((BF15+0.5)*$BF$1)</f>
        <v>-22.500762571221294</v>
      </c>
      <c r="BH15">
        <f>alpha!$I$22*SIN((BF15+0.5)*$BF$1)</f>
        <v>66.285109064657405</v>
      </c>
      <c r="BI15">
        <v>14</v>
      </c>
      <c r="BJ15">
        <f>alpha!$I$23*COS((BI15)*$BI$1)</f>
        <v>-63.652867178156257</v>
      </c>
      <c r="BK15">
        <f>alpha!$I$23*SIN((BI15)*$BI$1)</f>
        <v>-36.749999999999979</v>
      </c>
      <c r="BL15">
        <v>14</v>
      </c>
      <c r="BM15">
        <f>alpha!$I$23*COS((BL15+0.5)*$BL$1)</f>
        <v>-58.311470511405801</v>
      </c>
      <c r="BN15">
        <f>alpha!$I$23*SIN((BL15+0.5)*$BL$1)</f>
        <v>-44.743965032140942</v>
      </c>
      <c r="BO15">
        <v>14</v>
      </c>
      <c r="BP15">
        <f>alpha!$I$24*COS(BO15*$BO$1)</f>
        <v>-19.929066472894089</v>
      </c>
      <c r="BQ15">
        <f>alpha!$I$24*SIN(BO15*$BO$1)</f>
        <v>74.376288624258265</v>
      </c>
      <c r="BR15">
        <v>14</v>
      </c>
      <c r="BS15">
        <f>alpha!$I$25*COS((BR15+0.5)*$BR$1)</f>
        <v>-25.875876956904492</v>
      </c>
      <c r="BT15">
        <f>alpha!$I$25*SIN((BR15+0.5)*$BR$1)</f>
        <v>76.227875424356014</v>
      </c>
      <c r="BU15">
        <v>14</v>
      </c>
      <c r="BV15">
        <f>alpha!$I$26*COS((BU15+0.25)*$BU$1)</f>
        <v>-69.843447433413814</v>
      </c>
      <c r="BW15">
        <f>alpha!$I$26*SIN((BU15+0.25)*$BU$1)</f>
        <v>-46.667899573646565</v>
      </c>
      <c r="BX15">
        <v>14</v>
      </c>
      <c r="BY15">
        <f>alpha!$I$26*COS((BX15+0.75)*$BX$1)</f>
        <v>-63.154543828234125</v>
      </c>
      <c r="BZ15">
        <f>alpha!$I$26*SIN((BX15+0.75)*$BX$1)</f>
        <v>-55.385048468405756</v>
      </c>
      <c r="CA15">
        <v>14</v>
      </c>
      <c r="CB15">
        <f>alpha!$I$27*COS(CA15*$CA$1)</f>
        <v>-22.646666446470554</v>
      </c>
      <c r="CC15">
        <f>alpha!$I$27*SIN(CA15*$CA$1)</f>
        <v>84.518509800293472</v>
      </c>
      <c r="CD15">
        <v>14</v>
      </c>
      <c r="CE15">
        <f>alpha!$I$28*COS((CD15+0.5)*$CD$1)</f>
        <v>-29.250991342587685</v>
      </c>
      <c r="CF15">
        <f>alpha!$I$28*SIN((CD15+0.5)*$CD$1)</f>
        <v>86.170641784054624</v>
      </c>
      <c r="CG15">
        <v>14</v>
      </c>
      <c r="CH15">
        <f>alpha!$I$29*COS((CG15)*$CG$1)</f>
        <v>-81.839400657629469</v>
      </c>
      <c r="CI15">
        <f>alpha!$I$29*SIN((CG15)*$CG$1)</f>
        <v>-47.249999999999972</v>
      </c>
      <c r="CJ15">
        <v>14</v>
      </c>
      <c r="CK15">
        <f>alpha!$I$29*COS((CJ15+0.5)*$CJ$1)</f>
        <v>-74.97189065752174</v>
      </c>
      <c r="CL15">
        <f>alpha!$I$29*SIN((CJ15+0.5)*$CJ$1)</f>
        <v>-57.52795504132407</v>
      </c>
      <c r="CM15">
        <v>14</v>
      </c>
      <c r="CN15">
        <f>alpha!$I$30*COS(CM15*$CM$1)</f>
        <v>-25.36426642004702</v>
      </c>
      <c r="CO15">
        <f>alpha!$I$30*SIN(CM15*$CM$1)</f>
        <v>94.660730976328693</v>
      </c>
      <c r="CP15">
        <v>14</v>
      </c>
      <c r="CQ15">
        <f>alpha!$I$31*COS((CP15+0.5)*$CP$1)</f>
        <v>-32.626105728270879</v>
      </c>
      <c r="CR15">
        <f>alpha!$I$31*SIN((CP15+0.5)*$CP$1)</f>
        <v>96.113408143753233</v>
      </c>
      <c r="CS15">
        <v>14</v>
      </c>
      <c r="CT15">
        <f>alpha!$I$32*COS((CS15+0.25)*$CS$1)</f>
        <v>-87.304309291767268</v>
      </c>
      <c r="CU15">
        <f>alpha!$I$32*SIN((CS15+0.25)*$CS$1)</f>
        <v>-58.334874467058206</v>
      </c>
      <c r="CV15">
        <v>14</v>
      </c>
      <c r="CW15">
        <f>alpha!$I$32*COS((CV15+0.75)*$CV$1)</f>
        <v>-78.943179785292656</v>
      </c>
      <c r="CX15">
        <f>alpha!$I$32*SIN((CV15+0.75)*$CV$1)</f>
        <v>-69.231310585507188</v>
      </c>
      <c r="CY15">
        <v>14</v>
      </c>
      <c r="CZ15">
        <f>alpha!$I$33*COS(CY15*$CY$1)</f>
        <v>-28.081866393623489</v>
      </c>
      <c r="DA15">
        <f>alpha!$I$33*SIN(CY15*$CY$1)</f>
        <v>104.80295215236391</v>
      </c>
      <c r="DB15">
        <v>14</v>
      </c>
      <c r="DC15">
        <f>alpha!$I$34*COS((DB15+0.5)*$DB$1)</f>
        <v>-36.001220113954076</v>
      </c>
      <c r="DD15">
        <f>alpha!$I$34*SIN((DB15+0.5)*$DB$1)</f>
        <v>106.05617450345184</v>
      </c>
      <c r="DE15">
        <v>14</v>
      </c>
      <c r="DF15">
        <f>alpha!$I$35*COS((DE15)*$DE$1)</f>
        <v>-100.4589468389949</v>
      </c>
      <c r="DG15">
        <f>alpha!$I$35*SIN((DE15)*$DE$1)</f>
        <v>-57.999999999999964</v>
      </c>
      <c r="DH15">
        <v>14</v>
      </c>
      <c r="DI15">
        <f>alpha!$I$35*COS((DH15+0.5)*$DH$1)</f>
        <v>-92.028987473783303</v>
      </c>
      <c r="DJ15">
        <f>alpha!$I$35*SIN((DH15+0.5)*$DH$1)</f>
        <v>-70.616325765011553</v>
      </c>
      <c r="DK15">
        <v>14</v>
      </c>
      <c r="DL15" t="e">
        <f>alpha!$I$36*COS(DK15*$DK$1)</f>
        <v>#DIV/0!</v>
      </c>
      <c r="DM15" t="e">
        <f>alpha!$I$36*SIN(DK15*$DK$1)</f>
        <v>#DIV/0!</v>
      </c>
      <c r="DN15">
        <v>14</v>
      </c>
      <c r="DO15">
        <f>alpha!$I$40*COS((DN15+0.5)*$DN$1)</f>
        <v>113.85805765399758</v>
      </c>
      <c r="DP15">
        <f>alpha!$I$40*SIN((DN15+0.5)*$DN$1)</f>
        <v>58.483696080693839</v>
      </c>
      <c r="DQ15">
        <v>14</v>
      </c>
      <c r="DR15">
        <f>alpha!$I$41*COS((DQ15+0.25)*$DQ$1)</f>
        <v>78.829190191640777</v>
      </c>
      <c r="DS15">
        <f>alpha!$I$41*SIN((DQ15+0.25)*$DQ$1)</f>
        <v>106.28885879998586</v>
      </c>
      <c r="DT15">
        <v>14</v>
      </c>
      <c r="DU15">
        <f>alpha!$I$41*COS((DT15+0.75)*$DT$1)</f>
        <v>75.30931008187541</v>
      </c>
      <c r="DV15">
        <f>alpha!$I$41*SIN((DT15+0.75)*$DT$1)</f>
        <v>108.81116921651538</v>
      </c>
      <c r="DW15">
        <v>14</v>
      </c>
      <c r="DX15">
        <f>alpha!$I$42*COS(DW15*$DW$1)</f>
        <v>122.56753590381477</v>
      </c>
      <c r="DY15">
        <f>alpha!$I$42*SIN(DW15*$DW$1)</f>
        <v>60.443619710893891</v>
      </c>
      <c r="DZ15">
        <v>14</v>
      </c>
      <c r="EA15">
        <f>alpha!$I$43*COS((DZ15+0.5)*$DZ$1)</f>
        <v>121.56216647299576</v>
      </c>
      <c r="EB15">
        <f>alpha!$I$43*SIN((DZ15+0.5)*$DZ$1)</f>
        <v>62.440945730183735</v>
      </c>
      <c r="EC15">
        <v>14</v>
      </c>
      <c r="ED15">
        <f>alpha!$I$44*COS((EC15)*$EC$1)</f>
        <v>86.008576643786327</v>
      </c>
      <c r="EE15">
        <f>alpha!$I$44*SIN((EC15)*$EC$1)</f>
        <v>112.08855936413985</v>
      </c>
      <c r="EF15">
        <v>14</v>
      </c>
      <c r="EG15">
        <f>alpha!$I$44*COS((EF15+0.5)*$EF$1)</f>
        <v>82.29509171750243</v>
      </c>
      <c r="EH15">
        <f>alpha!$I$44*SIN((EF15+0.5)*$EF$1)</f>
        <v>114.84266748829127</v>
      </c>
      <c r="EI15">
        <v>14</v>
      </c>
      <c r="EJ15">
        <f>alpha!$I$45*COS(EI15*$EI$1)</f>
        <v>130.86096417525957</v>
      </c>
      <c r="EK15">
        <f>alpha!$I$45*SIN(EI15*$EI$1)</f>
        <v>64.533485929075596</v>
      </c>
      <c r="EL15">
        <v>14</v>
      </c>
      <c r="EM15">
        <f>alpha!$I$46*COS((EL15+0.5)*$EL$1)</f>
        <v>129.78756727534511</v>
      </c>
      <c r="EN15">
        <f>alpha!$I$46*SIN((EL15+0.5)*$EL$1)</f>
        <v>66.665959317964763</v>
      </c>
      <c r="EO15">
        <v>14</v>
      </c>
      <c r="EP15">
        <f>alpha!$I$47*COS((EO15+0.25)*$EO$1)</f>
        <v>89.857925175129992</v>
      </c>
      <c r="EQ15">
        <f>alpha!$I$47*SIN((EO15+0.25)*$EO$1)</f>
        <v>121.15938648843161</v>
      </c>
      <c r="ER15">
        <v>14</v>
      </c>
      <c r="ES15">
        <f>alpha!$I$47*COS((ER15+0.75)*$ER$1)</f>
        <v>85.845590115492854</v>
      </c>
      <c r="ET15">
        <f>alpha!$I$47*SIN((ER15+0.75)*$ER$1)</f>
        <v>124.03458513154789</v>
      </c>
      <c r="EU15">
        <v>14</v>
      </c>
      <c r="EV15">
        <f>alpha!$I$48*COS((EU15+0.5)*$EU$1)</f>
        <v>138.56953284058324</v>
      </c>
      <c r="EW15">
        <f>alpha!$I$48*SIN((EU15+0.5)*$EU$1)</f>
        <v>71.176854863621145</v>
      </c>
      <c r="EX15">
        <v>14</v>
      </c>
      <c r="EY15">
        <f>alpha!$I$49*COS((EX15)*$EX$1)</f>
        <v>139.71556023054214</v>
      </c>
      <c r="EZ15">
        <f>alpha!$I$49*SIN((EX15)*$EX$1)</f>
        <v>68.900089473093018</v>
      </c>
      <c r="FB15">
        <v>14</v>
      </c>
      <c r="FC15" t="e">
        <f>alpha!#REF!*COS((FB15+0.5)*$FB$1)</f>
        <v>#REF!</v>
      </c>
      <c r="FD15" t="e">
        <f>alpha!#REF!*SIN((FB15+0.5)*$FB$1)</f>
        <v>#REF!</v>
      </c>
      <c r="FE15">
        <v>14</v>
      </c>
      <c r="FF15" t="e">
        <f>alpha!#REF!*COS((FE15)*$FE$1)</f>
        <v>#REF!</v>
      </c>
      <c r="FG15" t="e">
        <f>alpha!#REF!*SIN((FE15)*$FE$1)</f>
        <v>#REF!</v>
      </c>
      <c r="FH15">
        <v>14</v>
      </c>
      <c r="FI15" t="e">
        <f>alpha!#REF!*COS((FH15)*$FH$1)</f>
        <v>#REF!</v>
      </c>
      <c r="FJ15" t="e">
        <f>alpha!#REF!*SIN((FH15)*$FH$1)</f>
        <v>#REF!</v>
      </c>
      <c r="FK15">
        <v>14</v>
      </c>
      <c r="FL15" t="e">
        <f>alpha!#REF!*COS((FK15+0.5)*$FK$1)</f>
        <v>#REF!</v>
      </c>
      <c r="FM15" t="e">
        <f>alpha!#REF!*SIN((FK15+0.5)*$FK$1)</f>
        <v>#REF!</v>
      </c>
      <c r="FN15">
        <v>14</v>
      </c>
      <c r="FO15" t="e">
        <f>alpha!#REF!*COS((FN15+0.5)*$FN$1)</f>
        <v>#REF!</v>
      </c>
      <c r="FP15" t="e">
        <f>alpha!#REF!*SIN((FN15+0.5)*$FN$1)</f>
        <v>#REF!</v>
      </c>
      <c r="FQ15">
        <v>14</v>
      </c>
      <c r="FR15" t="e">
        <f>alpha!#REF!*COS((FQ15)*$FQ$1)</f>
        <v>#REF!</v>
      </c>
      <c r="FS15" t="e">
        <f>alpha!#REF!*SIN((FQ15)*$FQ$1)</f>
        <v>#REF!</v>
      </c>
      <c r="FT15">
        <v>14</v>
      </c>
      <c r="FU15" t="e">
        <f>alpha!#REF!*COS((FT15+0.25)*$FT$1)</f>
        <v>#REF!</v>
      </c>
      <c r="FV15" t="e">
        <f>alpha!#REF!*SIN((FT15+0.25)*$FT$1)</f>
        <v>#REF!</v>
      </c>
      <c r="FW15">
        <v>14</v>
      </c>
      <c r="FX15" t="e">
        <f>alpha!#REF!*COS((FW15+0.75)*$FW$1)</f>
        <v>#REF!</v>
      </c>
      <c r="FY15" t="e">
        <f>alpha!#REF!*SIN((FW15+0.75)*$FW$1)</f>
        <v>#REF!</v>
      </c>
      <c r="FZ15">
        <v>14</v>
      </c>
      <c r="GA15" t="e">
        <f>alpha!#REF!*COS((FZ15+0.5)*$FZ$1)</f>
        <v>#REF!</v>
      </c>
      <c r="GB15" t="e">
        <f>alpha!#REF!*SIN((FZ15+0.5)*$FZ$1)</f>
        <v>#REF!</v>
      </c>
      <c r="GC15">
        <v>14</v>
      </c>
      <c r="GD15" t="e">
        <f>alpha!#REF!*COS((GC15)*$GC$1)</f>
        <v>#REF!</v>
      </c>
      <c r="GE15" t="e">
        <f>alpha!#REF!*SIN((GC15)*$GC$1)</f>
        <v>#REF!</v>
      </c>
      <c r="GF15">
        <v>14</v>
      </c>
      <c r="GG15" t="e">
        <f>alpha!#REF!*COS((GF15)*$GF$1)</f>
        <v>#REF!</v>
      </c>
      <c r="GH15" t="e">
        <f>alpha!#REF!*SIN((GF15)*$GF$1)</f>
        <v>#REF!</v>
      </c>
      <c r="GI15">
        <v>14</v>
      </c>
      <c r="GJ15" t="e">
        <f>alpha!#REF!*COS((GI15+0.5)*$GI$1)</f>
        <v>#REF!</v>
      </c>
      <c r="GK15" t="e">
        <f>alpha!#REF!*SIN((GI15+0.5)*$GI$1)</f>
        <v>#REF!</v>
      </c>
      <c r="GL15">
        <v>14</v>
      </c>
      <c r="GM15" t="e">
        <f>alpha!#REF!*COS((GL15+0.5)*$GL$1)</f>
        <v>#REF!</v>
      </c>
      <c r="GN15" t="e">
        <f>alpha!#REF!*SIN((GL15+0.5)*$GL$1)</f>
        <v>#REF!</v>
      </c>
      <c r="GO15">
        <v>14</v>
      </c>
      <c r="GP15" t="e">
        <f>alpha!#REF!*COS((GO15)*$GO$1)</f>
        <v>#REF!</v>
      </c>
      <c r="GQ15" t="e">
        <f>alpha!#REF!*SIN((GO15)*$GO$1)</f>
        <v>#REF!</v>
      </c>
      <c r="GR15">
        <v>14</v>
      </c>
      <c r="GS15" t="e">
        <f>alpha!#REF!*COS((GR15+0.25)*$GR$1)</f>
        <v>#REF!</v>
      </c>
      <c r="GT15" t="e">
        <f>alpha!#REF!*SIN((GR15+0.25)*$GR$1)</f>
        <v>#REF!</v>
      </c>
      <c r="GU15">
        <v>14</v>
      </c>
      <c r="GV15" t="e">
        <f>alpha!#REF!*COS((GU15+0.75)*$GU$1)</f>
        <v>#REF!</v>
      </c>
      <c r="GW15" t="e">
        <f>alpha!#REF!*SIN((GU15+0.75)*$GU$1)</f>
        <v>#REF!</v>
      </c>
      <c r="GX15">
        <v>14</v>
      </c>
      <c r="GY15" t="e">
        <f>alpha!#REF!*COS((GX15+0.5)*$GX$1)</f>
        <v>#REF!</v>
      </c>
      <c r="GZ15" t="e">
        <f>alpha!#REF!*SIN((GX15+0.5)*$GX$1)</f>
        <v>#REF!</v>
      </c>
      <c r="HA15">
        <v>14</v>
      </c>
      <c r="HB15">
        <f>alpha!$I$88*COS((HA15)*$HA$1)</f>
        <v>277.31206062409939</v>
      </c>
      <c r="HC15">
        <f>alpha!$I$88*SIN((HA15)*$HA$1)</f>
        <v>87.436156856313801</v>
      </c>
      <c r="HD15">
        <v>14</v>
      </c>
      <c r="HE15">
        <f>alpha!$I$89*COS(HD15*$HD$1)</f>
        <v>280.83065769725539</v>
      </c>
      <c r="HF15">
        <f>alpha!$I$89*SIN(HD15*$HD$1)</f>
        <v>88.545566252033026</v>
      </c>
      <c r="HG15">
        <v>14</v>
      </c>
      <c r="HH15">
        <f>alpha!$I$90*COS((HG15+0.5)*$HG$1)</f>
        <v>279.84808653923642</v>
      </c>
      <c r="HI15">
        <f>alpha!$I$90*SIN((HG15+0.5)*$HG$1)</f>
        <v>91.603624742115187</v>
      </c>
      <c r="HJ15">
        <v>14</v>
      </c>
      <c r="HK15">
        <f>alpha!$I$91*COS(HJ15*$HJ$1)</f>
        <v>286.11508522446809</v>
      </c>
      <c r="HL15">
        <f>alpha!$I$91*SIN(HJ15*$HJ$1)</f>
        <v>90.211739851281934</v>
      </c>
    </row>
    <row r="16" spans="1:220">
      <c r="A16">
        <v>15</v>
      </c>
      <c r="B16" t="e">
        <f>alpha!$I$6*COS(A16*$A$1)</f>
        <v>#DIV/0!</v>
      </c>
      <c r="C16" t="e">
        <f>alpha!$I$6*SIN(A16*$A$1)</f>
        <v>#DIV/0!</v>
      </c>
      <c r="D16">
        <v>15</v>
      </c>
      <c r="E16" t="e">
        <f>alpha!$I$8*COS(D16*$D$1)</f>
        <v>#DIV/0!</v>
      </c>
      <c r="F16" t="e">
        <f>alpha!$I$8*SIN(D16*$D$1)</f>
        <v>#DIV/0!</v>
      </c>
      <c r="G16">
        <v>15</v>
      </c>
      <c r="H16">
        <f>alpha!$I$9*COS(G16*$G$1)</f>
        <v>-9.1844023767621472</v>
      </c>
      <c r="I16">
        <f>alpha!$I$9*SIN(G16*$G$1)</f>
        <v>22.173108780270883</v>
      </c>
      <c r="J16">
        <v>15</v>
      </c>
      <c r="K16">
        <f>alpha!$I$10*COS((J16+0.5)*$J$1)</f>
        <v>-12.384083326132032</v>
      </c>
      <c r="L16">
        <f>alpha!$I$10*SIN((J16+0.5)*$J$1)</f>
        <v>25.112436762915273</v>
      </c>
      <c r="M16">
        <v>15</v>
      </c>
      <c r="N16">
        <f>alpha!$I$11*COS((M16)*$M$1)</f>
        <v>-22.27386360737626</v>
      </c>
      <c r="O16">
        <f>alpha!$I$11*SIN((M16)*$M$1)</f>
        <v>-22.273863607376235</v>
      </c>
      <c r="P16">
        <v>15</v>
      </c>
      <c r="Q16">
        <f>alpha!$I$11*COS((P16+0.5)*$M$1)</f>
        <v>-19.175985013774707</v>
      </c>
      <c r="R16">
        <f>alpha!$I$11*SIN((P16+0.5)*$M$1)</f>
        <v>-24.990630219173902</v>
      </c>
      <c r="S16">
        <v>15</v>
      </c>
      <c r="T16">
        <f>alpha!$I$12*COS(S16*$S$1)</f>
        <v>-13.393920132778133</v>
      </c>
      <c r="U16">
        <f>alpha!$I$12*SIN(S16*$S$1)</f>
        <v>32.335783637895041</v>
      </c>
      <c r="V16">
        <v>15</v>
      </c>
      <c r="W16">
        <f>alpha!$I$13*COS((V16+0.5)*$V$1)</f>
        <v>-17.028114573431544</v>
      </c>
      <c r="X16">
        <f>alpha!$I$13*SIN((V16+0.5)*$V$1)</f>
        <v>34.529600549008499</v>
      </c>
      <c r="Y16">
        <v>15</v>
      </c>
      <c r="Z16">
        <f>alpha!$I$14*COS((Y16+0.25)*$Y$1)</f>
        <v>-27.692524234202899</v>
      </c>
      <c r="AA16">
        <f>alpha!$I$14*SIN((Y16+0.25)*$Y$1)</f>
        <v>-31.577271914117045</v>
      </c>
      <c r="AB16">
        <v>15</v>
      </c>
      <c r="AC16">
        <f>alpha!$I$14*COS((AB16+0.75)*$AB$1)</f>
        <v>-23.333949786823325</v>
      </c>
      <c r="AD16">
        <f>alpha!$I$14*SIN((AB16+0.75)*$AB$1)</f>
        <v>-34.921723716706879</v>
      </c>
      <c r="AE16">
        <v>15</v>
      </c>
      <c r="AF16">
        <f>alpha!$I$15*COS(AE16*$AE$1)</f>
        <v>-17.412096172611573</v>
      </c>
      <c r="AG16">
        <f>alpha!$I$15*SIN(AE16*$AE$1)</f>
        <v>42.036518729263548</v>
      </c>
      <c r="AH16">
        <v>15</v>
      </c>
      <c r="AI16">
        <f>alpha!$I$16*COS((AH16+0.5)*$AH$1)</f>
        <v>-21.672145820731057</v>
      </c>
      <c r="AJ16">
        <f>alpha!$I$16*SIN((AH16+0.5)*$AH$1)</f>
        <v>43.946764335101733</v>
      </c>
      <c r="AK16">
        <v>15</v>
      </c>
      <c r="AL16">
        <f>alpha!$I$17*COS((AK16)*$AK$1)</f>
        <v>-37.123106012293768</v>
      </c>
      <c r="AM16">
        <f>alpha!$I$17*SIN((AK16)*$AK$1)</f>
        <v>-37.123106012293725</v>
      </c>
      <c r="AN16">
        <v>15</v>
      </c>
      <c r="AO16">
        <f>alpha!$I$17*COS((AN16+0.5)*$AN$1)</f>
        <v>-31.959975022957845</v>
      </c>
      <c r="AP16">
        <f>alpha!$I$17*SIN((AN16+0.5)*$AN$1)</f>
        <v>-41.651050365289834</v>
      </c>
      <c r="AQ16">
        <v>15</v>
      </c>
      <c r="AR16">
        <f>alpha!$I$18*COS(AQ16*$AQ$1)</f>
        <v>-21.430272212445011</v>
      </c>
      <c r="AS16">
        <f>alpha!$I$18*SIN(AQ16*$AQ$1)</f>
        <v>51.737253820632063</v>
      </c>
      <c r="AT16">
        <v>15</v>
      </c>
      <c r="AU16">
        <f>alpha!$I$19*COS((AT16+0.5)*$AT$1)</f>
        <v>-26.316177068030566</v>
      </c>
      <c r="AV16">
        <f>alpha!$I$19*SIN((AT16+0.5)*$AT$1)</f>
        <v>53.363928121194959</v>
      </c>
      <c r="AW16">
        <v>15</v>
      </c>
      <c r="AX16">
        <f>alpha!$I$20*COS((AW16+0.25)*$AW$1)</f>
        <v>-41.538786351304353</v>
      </c>
      <c r="AY16">
        <f>alpha!$I$20*SIN((AW16+0.25)*$AW$1)</f>
        <v>-47.365907871175565</v>
      </c>
      <c r="AZ16">
        <v>15</v>
      </c>
      <c r="BA16">
        <f>alpha!$I$20*COS((AZ16+0.75)*$AZ$1)</f>
        <v>-35.000924680234988</v>
      </c>
      <c r="BB16">
        <f>alpha!$I$20*SIN((AZ16+0.75)*$AZ$1)</f>
        <v>-52.382585575060325</v>
      </c>
      <c r="BC16">
        <v>15</v>
      </c>
      <c r="BD16">
        <f>alpha!$I$21*COS(BC16*$BC$1)</f>
        <v>-25.448448252278453</v>
      </c>
      <c r="BE16">
        <f>alpha!$I$21*SIN(BC16*$BC$1)</f>
        <v>61.437988912000577</v>
      </c>
      <c r="BF16">
        <v>15</v>
      </c>
      <c r="BG16">
        <f>alpha!$I$22*COS((BF16+0.5)*$BF$1)</f>
        <v>-30.960208315330078</v>
      </c>
      <c r="BH16">
        <f>alpha!$I$22*SIN((BF16+0.5)*$BF$1)</f>
        <v>62.781091907288186</v>
      </c>
      <c r="BI16">
        <v>15</v>
      </c>
      <c r="BJ16">
        <f>alpha!$I$23*COS((BI16)*$BI$1)</f>
        <v>-51.972348417211272</v>
      </c>
      <c r="BK16">
        <f>alpha!$I$23*SIN((BI16)*$BI$1)</f>
        <v>-51.972348417211215</v>
      </c>
      <c r="BL16">
        <v>15</v>
      </c>
      <c r="BM16">
        <f>alpha!$I$23*COS((BL16+0.5)*$BL$1)</f>
        <v>-44.743965032140984</v>
      </c>
      <c r="BN16">
        <f>alpha!$I$23*SIN((BL16+0.5)*$BL$1)</f>
        <v>-58.311470511405766</v>
      </c>
      <c r="BO16">
        <v>15</v>
      </c>
      <c r="BP16">
        <f>alpha!$I$24*COS(BO16*$BO$1)</f>
        <v>-29.466624292111891</v>
      </c>
      <c r="BQ16">
        <f>alpha!$I$24*SIN(BO16*$BO$1)</f>
        <v>71.138724003369092</v>
      </c>
      <c r="BR16">
        <v>15</v>
      </c>
      <c r="BS16">
        <f>alpha!$I$25*COS((BR16+0.5)*$BR$1)</f>
        <v>-35.604239562629594</v>
      </c>
      <c r="BT16">
        <f>alpha!$I$25*SIN((BR16+0.5)*$BR$1)</f>
        <v>72.198255693381412</v>
      </c>
      <c r="BU16">
        <v>15</v>
      </c>
      <c r="BV16">
        <f>alpha!$I$26*COS((BU16+0.25)*$BU$1)</f>
        <v>-55.385048468405799</v>
      </c>
      <c r="BW16">
        <f>alpha!$I$26*SIN((BU16+0.25)*$BU$1)</f>
        <v>-63.15454382823409</v>
      </c>
      <c r="BX16">
        <v>15</v>
      </c>
      <c r="BY16">
        <f>alpha!$I$26*COS((BX16+0.75)*$BX$1)</f>
        <v>-46.66789957364665</v>
      </c>
      <c r="BZ16">
        <f>alpha!$I$26*SIN((BX16+0.75)*$BX$1)</f>
        <v>-69.843447433413758</v>
      </c>
      <c r="CA16">
        <v>15</v>
      </c>
      <c r="CB16">
        <f>alpha!$I$27*COS(CA16*$CA$1)</f>
        <v>-33.48480033194533</v>
      </c>
      <c r="CC16">
        <f>alpha!$I$27*SIN(CA16*$CA$1)</f>
        <v>80.839459094737606</v>
      </c>
      <c r="CD16">
        <v>15</v>
      </c>
      <c r="CE16">
        <f>alpha!$I$28*COS((CD16+0.5)*$CD$1)</f>
        <v>-40.248270809929103</v>
      </c>
      <c r="CF16">
        <f>alpha!$I$28*SIN((CD16+0.5)*$CD$1)</f>
        <v>81.615419479474639</v>
      </c>
      <c r="CG16">
        <v>15</v>
      </c>
      <c r="CH16">
        <f>alpha!$I$29*COS((CG16)*$CG$1)</f>
        <v>-66.821590822128783</v>
      </c>
      <c r="CI16">
        <f>alpha!$I$29*SIN((CG16)*$CG$1)</f>
        <v>-66.821590822128698</v>
      </c>
      <c r="CJ16">
        <v>15</v>
      </c>
      <c r="CK16">
        <f>alpha!$I$29*COS((CJ16+0.5)*$CJ$1)</f>
        <v>-57.52795504132412</v>
      </c>
      <c r="CL16">
        <f>alpha!$I$29*SIN((CJ16+0.5)*$CJ$1)</f>
        <v>-74.971890657521698</v>
      </c>
      <c r="CM16">
        <v>15</v>
      </c>
      <c r="CN16">
        <f>alpha!$I$30*COS(CM16*$CM$1)</f>
        <v>-37.502976371778772</v>
      </c>
      <c r="CO16">
        <f>alpha!$I$30*SIN(CM16*$CM$1)</f>
        <v>90.540194186106106</v>
      </c>
      <c r="CP16">
        <v>15</v>
      </c>
      <c r="CQ16">
        <f>alpha!$I$31*COS((CP16+0.5)*$CP$1)</f>
        <v>-44.892302057228612</v>
      </c>
      <c r="CR16">
        <f>alpha!$I$31*SIN((CP16+0.5)*$CP$1)</f>
        <v>91.032583265567865</v>
      </c>
      <c r="CS16">
        <v>15</v>
      </c>
      <c r="CT16">
        <f>alpha!$I$32*COS((CS16+0.25)*$CS$1)</f>
        <v>-69.231310585507245</v>
      </c>
      <c r="CU16">
        <f>alpha!$I$32*SIN((CS16+0.25)*$CS$1)</f>
        <v>-78.943179785292614</v>
      </c>
      <c r="CV16">
        <v>15</v>
      </c>
      <c r="CW16">
        <f>alpha!$I$32*COS((CV16+0.75)*$CV$1)</f>
        <v>-58.334874467058313</v>
      </c>
      <c r="CX16">
        <f>alpha!$I$32*SIN((CV16+0.75)*$CV$1)</f>
        <v>-87.304309291767197</v>
      </c>
      <c r="CY16">
        <v>15</v>
      </c>
      <c r="CZ16">
        <f>alpha!$I$33*COS(CY16*$CY$1)</f>
        <v>-41.521152411612213</v>
      </c>
      <c r="DA16">
        <f>alpha!$I$33*SIN(CY16*$CY$1)</f>
        <v>100.24092927747462</v>
      </c>
      <c r="DB16">
        <v>15</v>
      </c>
      <c r="DC16">
        <f>alpha!$I$34*COS((DB16+0.5)*$DB$1)</f>
        <v>-49.536333304528128</v>
      </c>
      <c r="DD16">
        <f>alpha!$I$34*SIN((DB16+0.5)*$DB$1)</f>
        <v>100.44974705166109</v>
      </c>
      <c r="DE16">
        <v>15</v>
      </c>
      <c r="DF16">
        <f>alpha!$I$35*COS((DE16)*$DE$1)</f>
        <v>-82.02438661763955</v>
      </c>
      <c r="DG16">
        <f>alpha!$I$35*SIN((DE16)*$DE$1)</f>
        <v>-82.024386617639465</v>
      </c>
      <c r="DH16">
        <v>15</v>
      </c>
      <c r="DI16">
        <f>alpha!$I$35*COS((DH16+0.5)*$DH$1)</f>
        <v>-70.616325765011624</v>
      </c>
      <c r="DJ16">
        <f>alpha!$I$35*SIN((DH16+0.5)*$DH$1)</f>
        <v>-92.028987473783246</v>
      </c>
      <c r="DK16">
        <v>15</v>
      </c>
      <c r="DL16" t="e">
        <f>alpha!$I$36*COS(DK16*$DK$1)</f>
        <v>#DIV/0!</v>
      </c>
      <c r="DM16" t="e">
        <f>alpha!$I$36*SIN(DK16*$DK$1)</f>
        <v>#DIV/0!</v>
      </c>
      <c r="DN16">
        <v>15</v>
      </c>
      <c r="DO16">
        <f>alpha!$I$40*COS((DN16+0.5)*$DN$1)</f>
        <v>111.88356372822514</v>
      </c>
      <c r="DP16">
        <f>alpha!$I$40*SIN((DN16+0.5)*$DN$1)</f>
        <v>62.177714395691524</v>
      </c>
      <c r="DQ16">
        <v>15</v>
      </c>
      <c r="DR16">
        <f>alpha!$I$41*COS((DQ16+0.25)*$DQ$1)</f>
        <v>71.708786876581826</v>
      </c>
      <c r="DS16">
        <f>alpha!$I$41*SIN((DQ16+0.25)*$DQ$1)</f>
        <v>111.21696190762528</v>
      </c>
      <c r="DT16">
        <v>15</v>
      </c>
      <c r="DU16">
        <f>alpha!$I$41*COS((DT16+0.75)*$DT$1)</f>
        <v>68.03147610619159</v>
      </c>
      <c r="DV16">
        <f>alpha!$I$41*SIN((DT16+0.75)*$DT$1)</f>
        <v>113.50366069024334</v>
      </c>
      <c r="DW16">
        <v>15</v>
      </c>
      <c r="DX16">
        <f>alpha!$I$42*COS(DW16*$DW$1)</f>
        <v>120.52425191073218</v>
      </c>
      <c r="DY16">
        <f>alpha!$I$42*SIN(DW16*$DW$1)</f>
        <v>64.421554798424822</v>
      </c>
      <c r="DZ16">
        <v>15</v>
      </c>
      <c r="EA16">
        <f>alpha!$I$43*COS((DZ16+0.5)*$DZ$1)</f>
        <v>119.45407009185007</v>
      </c>
      <c r="EB16">
        <f>alpha!$I$43*SIN((DZ16+0.5)*$DZ$1)</f>
        <v>66.384916658676715</v>
      </c>
      <c r="EC16">
        <v>15</v>
      </c>
      <c r="ED16">
        <f>alpha!$I$44*COS((EC16)*$EC$1)</f>
        <v>78.493483145740143</v>
      </c>
      <c r="EE16">
        <f>alpha!$I$44*SIN((EC16)*$EC$1)</f>
        <v>117.47379920760109</v>
      </c>
      <c r="EF16">
        <v>15</v>
      </c>
      <c r="EG16">
        <f>alpha!$I$44*COS((EF16+0.5)*$EF$1)</f>
        <v>74.607821786178022</v>
      </c>
      <c r="EH16">
        <f>alpha!$I$44*SIN((EF16+0.5)*$EF$1)</f>
        <v>119.9791370403216</v>
      </c>
      <c r="EI16">
        <v>15</v>
      </c>
      <c r="EJ16">
        <f>alpha!$I$45*COS(EI16*$EI$1)</f>
        <v>128.67942310529392</v>
      </c>
      <c r="EK16">
        <f>alpha!$I$45*SIN(EI16*$EI$1)</f>
        <v>68.78058461750318</v>
      </c>
      <c r="EL16">
        <v>15</v>
      </c>
      <c r="EM16">
        <f>alpha!$I$46*COS((EL16+0.5)*$EL$1)</f>
        <v>127.53682834209621</v>
      </c>
      <c r="EN16">
        <f>alpha!$I$46*SIN((EL16+0.5)*$EL$1)</f>
        <v>70.876795691364691</v>
      </c>
      <c r="EO16">
        <v>15</v>
      </c>
      <c r="EP16">
        <f>alpha!$I$47*COS((EO16+0.25)*$EO$1)</f>
        <v>81.741329447762453</v>
      </c>
      <c r="EQ16">
        <f>alpha!$I$47*SIN((EO16+0.25)*$EO$1)</f>
        <v>126.77696443417773</v>
      </c>
      <c r="ER16">
        <v>15</v>
      </c>
      <c r="ES16">
        <f>alpha!$I$47*COS((ER16+0.75)*$ER$1)</f>
        <v>77.549538117062397</v>
      </c>
      <c r="ET16">
        <f>alpha!$I$47*SIN((ER16+0.75)*$ER$1)</f>
        <v>129.38358778787475</v>
      </c>
      <c r="EU16">
        <v>15</v>
      </c>
      <c r="EV16">
        <f>alpha!$I$48*COS((EU16+0.5)*$EU$1)</f>
        <v>136.16649956802988</v>
      </c>
      <c r="EW16">
        <f>alpha!$I$48*SIN((EU16+0.5)*$EU$1)</f>
        <v>75.672613905720141</v>
      </c>
      <c r="EX16">
        <v>15</v>
      </c>
      <c r="EY16">
        <f>alpha!$I$49*COS((EX16)*$EX$1)</f>
        <v>137.38640703595019</v>
      </c>
      <c r="EZ16">
        <f>alpha!$I$49*SIN((EX16)*$EX$1)</f>
        <v>73.434564488983554</v>
      </c>
      <c r="FB16">
        <v>15</v>
      </c>
      <c r="FC16" t="e">
        <f>alpha!#REF!*COS((FB16+0.5)*$FB$1)</f>
        <v>#REF!</v>
      </c>
      <c r="FD16" t="e">
        <f>alpha!#REF!*SIN((FB16+0.5)*$FB$1)</f>
        <v>#REF!</v>
      </c>
      <c r="FE16">
        <v>15</v>
      </c>
      <c r="FF16" t="e">
        <f>alpha!#REF!*COS((FE16)*$FE$1)</f>
        <v>#REF!</v>
      </c>
      <c r="FG16" t="e">
        <f>alpha!#REF!*SIN((FE16)*$FE$1)</f>
        <v>#REF!</v>
      </c>
      <c r="FH16">
        <v>15</v>
      </c>
      <c r="FI16" t="e">
        <f>alpha!#REF!*COS((FH16)*$FH$1)</f>
        <v>#REF!</v>
      </c>
      <c r="FJ16" t="e">
        <f>alpha!#REF!*SIN((FH16)*$FH$1)</f>
        <v>#REF!</v>
      </c>
      <c r="FK16">
        <v>15</v>
      </c>
      <c r="FL16" t="e">
        <f>alpha!#REF!*COS((FK16+0.5)*$FK$1)</f>
        <v>#REF!</v>
      </c>
      <c r="FM16" t="e">
        <f>alpha!#REF!*SIN((FK16+0.5)*$FK$1)</f>
        <v>#REF!</v>
      </c>
      <c r="FN16">
        <v>15</v>
      </c>
      <c r="FO16" t="e">
        <f>alpha!#REF!*COS((FN16+0.5)*$FN$1)</f>
        <v>#REF!</v>
      </c>
      <c r="FP16" t="e">
        <f>alpha!#REF!*SIN((FN16+0.5)*$FN$1)</f>
        <v>#REF!</v>
      </c>
      <c r="FQ16">
        <v>15</v>
      </c>
      <c r="FR16" t="e">
        <f>alpha!#REF!*COS((FQ16)*$FQ$1)</f>
        <v>#REF!</v>
      </c>
      <c r="FS16" t="e">
        <f>alpha!#REF!*SIN((FQ16)*$FQ$1)</f>
        <v>#REF!</v>
      </c>
      <c r="FT16">
        <v>15</v>
      </c>
      <c r="FU16" t="e">
        <f>alpha!#REF!*COS((FT16+0.25)*$FT$1)</f>
        <v>#REF!</v>
      </c>
      <c r="FV16" t="e">
        <f>alpha!#REF!*SIN((FT16+0.25)*$FT$1)</f>
        <v>#REF!</v>
      </c>
      <c r="FW16">
        <v>15</v>
      </c>
      <c r="FX16" t="e">
        <f>alpha!#REF!*COS((FW16+0.75)*$FW$1)</f>
        <v>#REF!</v>
      </c>
      <c r="FY16" t="e">
        <f>alpha!#REF!*SIN((FW16+0.75)*$FW$1)</f>
        <v>#REF!</v>
      </c>
      <c r="FZ16">
        <v>15</v>
      </c>
      <c r="GA16" t="e">
        <f>alpha!#REF!*COS((FZ16+0.5)*$FZ$1)</f>
        <v>#REF!</v>
      </c>
      <c r="GB16" t="e">
        <f>alpha!#REF!*SIN((FZ16+0.5)*$FZ$1)</f>
        <v>#REF!</v>
      </c>
      <c r="GC16">
        <v>15</v>
      </c>
      <c r="GD16" t="e">
        <f>alpha!#REF!*COS((GC16)*$GC$1)</f>
        <v>#REF!</v>
      </c>
      <c r="GE16" t="e">
        <f>alpha!#REF!*SIN((GC16)*$GC$1)</f>
        <v>#REF!</v>
      </c>
      <c r="GF16">
        <v>15</v>
      </c>
      <c r="GG16" t="e">
        <f>alpha!#REF!*COS((GF16)*$GF$1)</f>
        <v>#REF!</v>
      </c>
      <c r="GH16" t="e">
        <f>alpha!#REF!*SIN((GF16)*$GF$1)</f>
        <v>#REF!</v>
      </c>
      <c r="GI16">
        <v>15</v>
      </c>
      <c r="GJ16" t="e">
        <f>alpha!#REF!*COS((GI16+0.5)*$GI$1)</f>
        <v>#REF!</v>
      </c>
      <c r="GK16" t="e">
        <f>alpha!#REF!*SIN((GI16+0.5)*$GI$1)</f>
        <v>#REF!</v>
      </c>
      <c r="GL16">
        <v>15</v>
      </c>
      <c r="GM16" t="e">
        <f>alpha!#REF!*COS((GL16+0.5)*$GL$1)</f>
        <v>#REF!</v>
      </c>
      <c r="GN16" t="e">
        <f>alpha!#REF!*SIN((GL16+0.5)*$GL$1)</f>
        <v>#REF!</v>
      </c>
      <c r="GO16">
        <v>15</v>
      </c>
      <c r="GP16" t="e">
        <f>alpha!#REF!*COS((GO16)*$GO$1)</f>
        <v>#REF!</v>
      </c>
      <c r="GQ16" t="e">
        <f>alpha!#REF!*SIN((GO16)*$GO$1)</f>
        <v>#REF!</v>
      </c>
      <c r="GR16">
        <v>15</v>
      </c>
      <c r="GS16" t="e">
        <f>alpha!#REF!*COS((GR16+0.25)*$GR$1)</f>
        <v>#REF!</v>
      </c>
      <c r="GT16" t="e">
        <f>alpha!#REF!*SIN((GR16+0.25)*$GR$1)</f>
        <v>#REF!</v>
      </c>
      <c r="GU16">
        <v>15</v>
      </c>
      <c r="GV16" t="e">
        <f>alpha!#REF!*COS((GU16+0.75)*$GU$1)</f>
        <v>#REF!</v>
      </c>
      <c r="GW16" t="e">
        <f>alpha!#REF!*SIN((GU16+0.75)*$GU$1)</f>
        <v>#REF!</v>
      </c>
      <c r="GX16">
        <v>15</v>
      </c>
      <c r="GY16" t="e">
        <f>alpha!#REF!*COS((GX16+0.5)*$GX$1)</f>
        <v>#REF!</v>
      </c>
      <c r="GZ16" t="e">
        <f>alpha!#REF!*SIN((GX16+0.5)*$GX$1)</f>
        <v>#REF!</v>
      </c>
      <c r="HA16">
        <v>15</v>
      </c>
      <c r="HB16">
        <f>alpha!$I$88*COS((HA16)*$HA$1)</f>
        <v>275.33865815357194</v>
      </c>
      <c r="HC16">
        <f>alpha!$I$88*SIN((HA16)*$HA$1)</f>
        <v>93.464880139957145</v>
      </c>
      <c r="HD16">
        <v>15</v>
      </c>
      <c r="HE16">
        <f>alpha!$I$89*COS(HD16*$HD$1)</f>
        <v>278.83221625748394</v>
      </c>
      <c r="HF16">
        <f>alpha!$I$89*SIN(HD16*$HD$1)</f>
        <v>94.650783316916744</v>
      </c>
      <c r="HG16">
        <v>15</v>
      </c>
      <c r="HH16">
        <f>alpha!$I$90*COS((HG16+0.5)*$HG$1)</f>
        <v>277.78316773040251</v>
      </c>
      <c r="HI16">
        <f>alpha!$I$90*SIN((HG16+0.5)*$HG$1)</f>
        <v>97.686679395039747</v>
      </c>
      <c r="HJ16">
        <v>15</v>
      </c>
      <c r="HK16">
        <f>alpha!$I$91*COS(HJ16*$HJ$1)</f>
        <v>284.0790388485317</v>
      </c>
      <c r="HL16">
        <f>alpha!$I$91*SIN(HJ16*$HJ$1)</f>
        <v>96.431839590948471</v>
      </c>
    </row>
    <row r="17" spans="1:220">
      <c r="A17">
        <v>16</v>
      </c>
      <c r="B17" t="e">
        <f>alpha!$I$6*COS(A17*$A$1)</f>
        <v>#DIV/0!</v>
      </c>
      <c r="C17" t="e">
        <f>alpha!$I$6*SIN(A17*$A$1)</f>
        <v>#DIV/0!</v>
      </c>
      <c r="D17">
        <v>16</v>
      </c>
      <c r="E17" t="e">
        <f>alpha!$I$8*COS(D17*$D$1)</f>
        <v>#DIV/0!</v>
      </c>
      <c r="F17" t="e">
        <f>alpha!$I$8*SIN(D17*$D$1)</f>
        <v>#DIV/0!</v>
      </c>
      <c r="G17">
        <v>16</v>
      </c>
      <c r="H17">
        <f>alpha!$I$9*COS(G17*$G$1)</f>
        <v>-11.999999999999995</v>
      </c>
      <c r="I17">
        <f>alpha!$I$9*SIN(G17*$G$1)</f>
        <v>20.784609690826528</v>
      </c>
      <c r="J17">
        <v>16</v>
      </c>
      <c r="K17">
        <f>alpha!$I$10*COS((J17+0.5)*$J$1)</f>
        <v>-15.555966524548854</v>
      </c>
      <c r="L17">
        <f>alpha!$I$10*SIN((J17+0.5)*$J$1)</f>
        <v>23.281149144471271</v>
      </c>
      <c r="M17">
        <v>16</v>
      </c>
      <c r="N17">
        <f>alpha!$I$11*COS((M17)*$M$1)</f>
        <v>-15.750000000000014</v>
      </c>
      <c r="O17">
        <f>alpha!$I$11*SIN((M17)*$M$1)</f>
        <v>-27.279800219209807</v>
      </c>
      <c r="P17">
        <v>16</v>
      </c>
      <c r="Q17">
        <f>alpha!$I$11*COS((P17+0.5)*$M$1)</f>
        <v>-12.054528119500345</v>
      </c>
      <c r="R17">
        <f>alpha!$I$11*SIN((P17+0.5)*$M$1)</f>
        <v>-29.102205274105525</v>
      </c>
      <c r="S17">
        <v>16</v>
      </c>
      <c r="T17">
        <f>alpha!$I$12*COS(S17*$S$1)</f>
        <v>-17.499999999999993</v>
      </c>
      <c r="U17">
        <f>alpha!$I$12*SIN(S17*$S$1)</f>
        <v>30.310889132455355</v>
      </c>
      <c r="V17">
        <v>16</v>
      </c>
      <c r="W17">
        <f>alpha!$I$13*COS((V17+0.5)*$V$1)</f>
        <v>-21.389453971254675</v>
      </c>
      <c r="X17">
        <f>alpha!$I$13*SIN((V17+0.5)*$V$1)</f>
        <v>32.011580073647998</v>
      </c>
      <c r="Y17">
        <v>16</v>
      </c>
      <c r="Z17">
        <f>alpha!$I$14*COS((Y17+0.25)*$Y$1)</f>
        <v>-18.576124989198057</v>
      </c>
      <c r="AA17">
        <f>alpha!$I$14*SIN((Y17+0.25)*$Y$1)</f>
        <v>-37.668655144372906</v>
      </c>
      <c r="AB17">
        <v>16</v>
      </c>
      <c r="AC17">
        <f>alpha!$I$14*COS((AB17+0.75)*$AB$1)</f>
        <v>-13.500457542732796</v>
      </c>
      <c r="AD17">
        <f>alpha!$I$14*SIN((AB17+0.75)*$AB$1)</f>
        <v>-39.771065438794437</v>
      </c>
      <c r="AE17">
        <v>16</v>
      </c>
      <c r="AF17">
        <f>alpha!$I$15*COS(AE17*$AE$1)</f>
        <v>-22.749999999999989</v>
      </c>
      <c r="AG17">
        <f>alpha!$I$15*SIN(AE17*$AE$1)</f>
        <v>39.404155872191964</v>
      </c>
      <c r="AH17">
        <v>16</v>
      </c>
      <c r="AI17">
        <f>alpha!$I$16*COS((AH17+0.5)*$AH$1)</f>
        <v>-27.222941417960495</v>
      </c>
      <c r="AJ17">
        <f>alpha!$I$16*SIN((AH17+0.5)*$AH$1)</f>
        <v>40.742011002824725</v>
      </c>
      <c r="AK17">
        <v>16</v>
      </c>
      <c r="AL17">
        <f>alpha!$I$17*COS((AK17)*$AK$1)</f>
        <v>-26.250000000000025</v>
      </c>
      <c r="AM17">
        <f>alpha!$I$17*SIN((AK17)*$AK$1)</f>
        <v>-45.466333698683016</v>
      </c>
      <c r="AN17">
        <v>16</v>
      </c>
      <c r="AO17">
        <f>alpha!$I$17*COS((AN17+0.5)*$AN$1)</f>
        <v>-20.090880199167241</v>
      </c>
      <c r="AP17">
        <f>alpha!$I$17*SIN((AN17+0.5)*$AN$1)</f>
        <v>-48.503675456842544</v>
      </c>
      <c r="AQ17">
        <v>16</v>
      </c>
      <c r="AR17">
        <f>alpha!$I$18*COS(AQ17*$AQ$1)</f>
        <v>-27.999999999999986</v>
      </c>
      <c r="AS17">
        <f>alpha!$I$18*SIN(AQ17*$AQ$1)</f>
        <v>48.49742261192857</v>
      </c>
      <c r="AT17">
        <v>16</v>
      </c>
      <c r="AU17">
        <f>alpha!$I$19*COS((AT17+0.5)*$AT$1)</f>
        <v>-33.056428864666316</v>
      </c>
      <c r="AV17">
        <f>alpha!$I$19*SIN((AT17+0.5)*$AT$1)</f>
        <v>49.472441932001452</v>
      </c>
      <c r="AW17">
        <v>16</v>
      </c>
      <c r="AX17">
        <f>alpha!$I$20*COS((AW17+0.25)*$AW$1)</f>
        <v>-27.864187483797085</v>
      </c>
      <c r="AY17">
        <f>alpha!$I$20*SIN((AW17+0.25)*$AW$1)</f>
        <v>-56.502982716559359</v>
      </c>
      <c r="AZ17">
        <v>16</v>
      </c>
      <c r="BA17">
        <f>alpha!$I$20*COS((AZ17+0.75)*$AZ$1)</f>
        <v>-20.250686314099195</v>
      </c>
      <c r="BB17">
        <f>alpha!$I$20*SIN((AZ17+0.75)*$AZ$1)</f>
        <v>-59.656598158191649</v>
      </c>
      <c r="BC17">
        <v>16</v>
      </c>
      <c r="BD17">
        <f>alpha!$I$21*COS(BC17*$BC$1)</f>
        <v>-33.249999999999986</v>
      </c>
      <c r="BE17">
        <f>alpha!$I$21*SIN(BC17*$BC$1)</f>
        <v>57.590689351665176</v>
      </c>
      <c r="BF17">
        <v>16</v>
      </c>
      <c r="BG17">
        <f>alpha!$I$22*COS((BF17+0.5)*$BF$1)</f>
        <v>-38.88991631137214</v>
      </c>
      <c r="BH17">
        <f>alpha!$I$22*SIN((BF17+0.5)*$BF$1)</f>
        <v>58.202872861178179</v>
      </c>
      <c r="BI17">
        <v>16</v>
      </c>
      <c r="BJ17">
        <f>alpha!$I$23*COS((BI17)*$BI$1)</f>
        <v>-36.750000000000036</v>
      </c>
      <c r="BK17">
        <f>alpha!$I$23*SIN((BI17)*$BI$1)</f>
        <v>-63.652867178156221</v>
      </c>
      <c r="BL17">
        <v>16</v>
      </c>
      <c r="BM17">
        <f>alpha!$I$23*COS((BL17+0.5)*$BL$1)</f>
        <v>-28.127232278834139</v>
      </c>
      <c r="BN17">
        <f>alpha!$I$23*SIN((BL17+0.5)*$BL$1)</f>
        <v>-67.905145639579558</v>
      </c>
      <c r="BO17">
        <v>16</v>
      </c>
      <c r="BP17">
        <f>alpha!$I$24*COS(BO17*$BO$1)</f>
        <v>-38.499999999999986</v>
      </c>
      <c r="BQ17">
        <f>alpha!$I$24*SIN(BO17*$BO$1)</f>
        <v>66.683956091401782</v>
      </c>
      <c r="BR17">
        <v>16</v>
      </c>
      <c r="BS17">
        <f>alpha!$I$25*COS((BR17+0.5)*$BR$1)</f>
        <v>-44.723403758077957</v>
      </c>
      <c r="BT17">
        <f>alpha!$I$25*SIN((BR17+0.5)*$BR$1)</f>
        <v>66.933303790354913</v>
      </c>
      <c r="BU17">
        <v>16</v>
      </c>
      <c r="BV17">
        <f>alpha!$I$26*COS((BU17+0.25)*$BU$1)</f>
        <v>-37.152249978396114</v>
      </c>
      <c r="BW17">
        <f>alpha!$I$26*SIN((BU17+0.25)*$BU$1)</f>
        <v>-75.337310288745812</v>
      </c>
      <c r="BX17">
        <v>16</v>
      </c>
      <c r="BY17">
        <f>alpha!$I$26*COS((BX17+0.75)*$BX$1)</f>
        <v>-27.000915085465593</v>
      </c>
      <c r="BZ17">
        <f>alpha!$I$26*SIN((BX17+0.75)*$BX$1)</f>
        <v>-79.542130877588875</v>
      </c>
      <c r="CA17">
        <v>16</v>
      </c>
      <c r="CB17">
        <f>alpha!$I$27*COS(CA17*$CA$1)</f>
        <v>-43.749999999999979</v>
      </c>
      <c r="CC17">
        <f>alpha!$I$27*SIN(CA17*$CA$1)</f>
        <v>75.777222831138388</v>
      </c>
      <c r="CD17">
        <v>16</v>
      </c>
      <c r="CE17">
        <f>alpha!$I$28*COS((CD17+0.5)*$CD$1)</f>
        <v>-50.556891204783781</v>
      </c>
      <c r="CF17">
        <f>alpha!$I$28*SIN((CD17+0.5)*$CD$1)</f>
        <v>75.663734719531632</v>
      </c>
      <c r="CG17">
        <v>16</v>
      </c>
      <c r="CH17">
        <f>alpha!$I$29*COS((CG17)*$CG$1)</f>
        <v>-47.250000000000043</v>
      </c>
      <c r="CI17">
        <f>alpha!$I$29*SIN((CG17)*$CG$1)</f>
        <v>-81.839400657629426</v>
      </c>
      <c r="CJ17">
        <v>16</v>
      </c>
      <c r="CK17">
        <f>alpha!$I$29*COS((CJ17+0.5)*$CJ$1)</f>
        <v>-36.163584358501033</v>
      </c>
      <c r="CL17">
        <f>alpha!$I$29*SIN((CJ17+0.5)*$CJ$1)</f>
        <v>-87.306615822316573</v>
      </c>
      <c r="CM17">
        <v>16</v>
      </c>
      <c r="CN17">
        <f>alpha!$I$30*COS(CM17*$CM$1)</f>
        <v>-48.999999999999979</v>
      </c>
      <c r="CO17">
        <f>alpha!$I$30*SIN(CM17*$CM$1)</f>
        <v>84.870489570874994</v>
      </c>
      <c r="CP17">
        <v>16</v>
      </c>
      <c r="CQ17">
        <f>alpha!$I$31*COS((CP17+0.5)*$CP$1)</f>
        <v>-56.390378651489598</v>
      </c>
      <c r="CR17">
        <f>alpha!$I$31*SIN((CP17+0.5)*$CP$1)</f>
        <v>84.394165648708366</v>
      </c>
      <c r="CS17">
        <v>16</v>
      </c>
      <c r="CT17">
        <f>alpha!$I$32*COS((CS17+0.25)*$CS$1)</f>
        <v>-46.440312472995146</v>
      </c>
      <c r="CU17">
        <f>alpha!$I$32*SIN((CS17+0.25)*$CS$1)</f>
        <v>-94.171637860932265</v>
      </c>
      <c r="CV17">
        <v>16</v>
      </c>
      <c r="CW17">
        <f>alpha!$I$32*COS((CV17+0.75)*$CV$1)</f>
        <v>-33.751143856831987</v>
      </c>
      <c r="CX17">
        <f>alpha!$I$32*SIN((CV17+0.75)*$CV$1)</f>
        <v>-99.427663596986079</v>
      </c>
      <c r="CY17">
        <v>16</v>
      </c>
      <c r="CZ17">
        <f>alpha!$I$33*COS(CY17*$CY$1)</f>
        <v>-54.249999999999979</v>
      </c>
      <c r="DA17">
        <f>alpha!$I$33*SIN(CY17*$CY$1)</f>
        <v>93.9637563106116</v>
      </c>
      <c r="DB17">
        <v>16</v>
      </c>
      <c r="DC17">
        <f>alpha!$I$34*COS((DB17+0.5)*$DB$1)</f>
        <v>-62.223866098195415</v>
      </c>
      <c r="DD17">
        <f>alpha!$I$34*SIN((DB17+0.5)*$DB$1)</f>
        <v>93.124596577885086</v>
      </c>
      <c r="DE17">
        <v>16</v>
      </c>
      <c r="DF17">
        <f>alpha!$I$35*COS((DE17)*$DE$1)</f>
        <v>-58.00000000000005</v>
      </c>
      <c r="DG17">
        <f>alpha!$I$35*SIN((DE17)*$DE$1)</f>
        <v>-100.45894683899485</v>
      </c>
      <c r="DH17">
        <v>16</v>
      </c>
      <c r="DI17">
        <f>alpha!$I$35*COS((DH17+0.5)*$DH$1)</f>
        <v>-44.391278154350481</v>
      </c>
      <c r="DJ17">
        <f>alpha!$I$35*SIN((DH17+0.5)*$DH$1)</f>
        <v>-107.17002577130924</v>
      </c>
      <c r="DK17">
        <v>16</v>
      </c>
      <c r="DL17" t="e">
        <f>alpha!$I$36*COS(DK17*$DK$1)</f>
        <v>#DIV/0!</v>
      </c>
      <c r="DM17" t="e">
        <f>alpha!$I$36*SIN(DK17*$DK$1)</f>
        <v>#DIV/0!</v>
      </c>
      <c r="DN17">
        <v>16</v>
      </c>
      <c r="DO17">
        <f>alpha!$I$40*COS((DN17+0.5)*$DN$1)</f>
        <v>109.78926208003483</v>
      </c>
      <c r="DP17">
        <f>alpha!$I$40*SIN((DN17+0.5)*$DN$1)</f>
        <v>65.805151256732373</v>
      </c>
      <c r="DQ17">
        <v>16</v>
      </c>
      <c r="DR17">
        <f>alpha!$I$41*COS((DQ17+0.25)*$DQ$1)</f>
        <v>64.281315527184134</v>
      </c>
      <c r="DS17">
        <f>alpha!$I$41*SIN((DQ17+0.25)*$DQ$1)</f>
        <v>115.66881691003761</v>
      </c>
      <c r="DT17">
        <v>16</v>
      </c>
      <c r="DU17">
        <f>alpha!$I$41*COS((DT17+0.75)*$DT$1)</f>
        <v>60.462320905438808</v>
      </c>
      <c r="DV17">
        <f>alpha!$I$41*SIN((DT17+0.75)*$DT$1)</f>
        <v>117.71011206349667</v>
      </c>
      <c r="DW17">
        <v>16</v>
      </c>
      <c r="DX17">
        <f>alpha!$I$42*COS(DW17*$DW$1)</f>
        <v>118.35190752990027</v>
      </c>
      <c r="DY17">
        <f>alpha!$I$42*SIN(DW17*$DW$1)</f>
        <v>68.330505671493597</v>
      </c>
      <c r="DZ17">
        <v>16</v>
      </c>
      <c r="EA17">
        <f>alpha!$I$43*COS((DZ17+0.5)*$DZ$1)</f>
        <v>117.21805930045186</v>
      </c>
      <c r="EB17">
        <f>alpha!$I$43*SIN((DZ17+0.5)*$DZ$1)</f>
        <v>70.257800955650723</v>
      </c>
      <c r="EC17">
        <v>16</v>
      </c>
      <c r="ED17">
        <f>alpha!$I$44*COS((EC17)*$EC$1)</f>
        <v>70.642268502325109</v>
      </c>
      <c r="EE17">
        <f>alpha!$I$44*SIN((EC17)*$EC$1)</f>
        <v>122.35599820794964</v>
      </c>
      <c r="EF17">
        <v>16</v>
      </c>
      <c r="EG17">
        <f>alpha!$I$44*COS((EF17+0.5)*$EF$1)</f>
        <v>66.601069707964029</v>
      </c>
      <c r="EH17">
        <f>alpha!$I$44*SIN((EF17+0.5)*$EF$1)</f>
        <v>124.60183750801303</v>
      </c>
      <c r="EI17">
        <v>16</v>
      </c>
      <c r="EJ17">
        <f>alpha!$I$45*COS(EI17*$EI$1)</f>
        <v>126.36008888599903</v>
      </c>
      <c r="EK17">
        <f>alpha!$I$45*SIN(EI17*$EI$1)</f>
        <v>72.954031333156564</v>
      </c>
      <c r="EL17">
        <v>16</v>
      </c>
      <c r="EM17">
        <f>alpha!$I$46*COS((EL17+0.5)*$EL$1)</f>
        <v>125.14951977860939</v>
      </c>
      <c r="EN17">
        <f>alpha!$I$46*SIN((EL17+0.5)*$EL$1)</f>
        <v>75.011735416668145</v>
      </c>
      <c r="EO17">
        <v>16</v>
      </c>
      <c r="EP17">
        <f>alpha!$I$47*COS((EO17+0.25)*$EO$1)</f>
        <v>73.274704798542416</v>
      </c>
      <c r="EQ17">
        <f>alpha!$I$47*SIN((EO17+0.25)*$EO$1)</f>
        <v>131.85166395506303</v>
      </c>
      <c r="ER17">
        <v>16</v>
      </c>
      <c r="ES17">
        <f>alpha!$I$47*COS((ER17+0.75)*$ER$1)</f>
        <v>68.921407090792968</v>
      </c>
      <c r="ET17">
        <f>alpha!$I$47*SIN((ER17+0.75)*$ER$1)</f>
        <v>134.17855005796417</v>
      </c>
      <c r="EU17">
        <v>16</v>
      </c>
      <c r="EV17">
        <f>alpha!$I$48*COS((EU17+0.5)*$EU$1)</f>
        <v>133.61765579714015</v>
      </c>
      <c r="EW17">
        <f>alpha!$I$48*SIN((EU17+0.5)*$EU$1)</f>
        <v>80.087340817456578</v>
      </c>
      <c r="EX17">
        <v>16</v>
      </c>
      <c r="EY17">
        <f>alpha!$I$49*COS((EX17)*$EX$1)</f>
        <v>134.91013703554989</v>
      </c>
      <c r="EZ17">
        <f>alpha!$I$49*SIN((EX17)*$EX$1)</f>
        <v>77.890403933884016</v>
      </c>
      <c r="FB17">
        <v>16</v>
      </c>
      <c r="FC17" t="e">
        <f>alpha!#REF!*COS((FB17+0.5)*$FB$1)</f>
        <v>#REF!</v>
      </c>
      <c r="FD17" t="e">
        <f>alpha!#REF!*SIN((FB17+0.5)*$FB$1)</f>
        <v>#REF!</v>
      </c>
      <c r="FE17">
        <v>16</v>
      </c>
      <c r="FF17" t="e">
        <f>alpha!#REF!*COS((FE17)*$FE$1)</f>
        <v>#REF!</v>
      </c>
      <c r="FG17" t="e">
        <f>alpha!#REF!*SIN((FE17)*$FE$1)</f>
        <v>#REF!</v>
      </c>
      <c r="FH17">
        <v>16</v>
      </c>
      <c r="FI17" t="e">
        <f>alpha!#REF!*COS((FH17)*$FH$1)</f>
        <v>#REF!</v>
      </c>
      <c r="FJ17" t="e">
        <f>alpha!#REF!*SIN((FH17)*$FH$1)</f>
        <v>#REF!</v>
      </c>
      <c r="FK17">
        <v>16</v>
      </c>
      <c r="FL17" t="e">
        <f>alpha!#REF!*COS((FK17+0.5)*$FK$1)</f>
        <v>#REF!</v>
      </c>
      <c r="FM17" t="e">
        <f>alpha!#REF!*SIN((FK17+0.5)*$FK$1)</f>
        <v>#REF!</v>
      </c>
      <c r="FN17">
        <v>16</v>
      </c>
      <c r="FO17" t="e">
        <f>alpha!#REF!*COS((FN17+0.5)*$FN$1)</f>
        <v>#REF!</v>
      </c>
      <c r="FP17" t="e">
        <f>alpha!#REF!*SIN((FN17+0.5)*$FN$1)</f>
        <v>#REF!</v>
      </c>
      <c r="FQ17">
        <v>16</v>
      </c>
      <c r="FR17" t="e">
        <f>alpha!#REF!*COS((FQ17)*$FQ$1)</f>
        <v>#REF!</v>
      </c>
      <c r="FS17" t="e">
        <f>alpha!#REF!*SIN((FQ17)*$FQ$1)</f>
        <v>#REF!</v>
      </c>
      <c r="FT17">
        <v>16</v>
      </c>
      <c r="FU17" t="e">
        <f>alpha!#REF!*COS((FT17+0.25)*$FT$1)</f>
        <v>#REF!</v>
      </c>
      <c r="FV17" t="e">
        <f>alpha!#REF!*SIN((FT17+0.25)*$FT$1)</f>
        <v>#REF!</v>
      </c>
      <c r="FW17">
        <v>16</v>
      </c>
      <c r="FX17" t="e">
        <f>alpha!#REF!*COS((FW17+0.75)*$FW$1)</f>
        <v>#REF!</v>
      </c>
      <c r="FY17" t="e">
        <f>alpha!#REF!*SIN((FW17+0.75)*$FW$1)</f>
        <v>#REF!</v>
      </c>
      <c r="FZ17">
        <v>16</v>
      </c>
      <c r="GA17" t="e">
        <f>alpha!#REF!*COS((FZ17+0.5)*$FZ$1)</f>
        <v>#REF!</v>
      </c>
      <c r="GB17" t="e">
        <f>alpha!#REF!*SIN((FZ17+0.5)*$FZ$1)</f>
        <v>#REF!</v>
      </c>
      <c r="GC17">
        <v>16</v>
      </c>
      <c r="GD17" t="e">
        <f>alpha!#REF!*COS((GC17)*$GC$1)</f>
        <v>#REF!</v>
      </c>
      <c r="GE17" t="e">
        <f>alpha!#REF!*SIN((GC17)*$GC$1)</f>
        <v>#REF!</v>
      </c>
      <c r="GF17">
        <v>16</v>
      </c>
      <c r="GG17" t="e">
        <f>alpha!#REF!*COS((GF17)*$GF$1)</f>
        <v>#REF!</v>
      </c>
      <c r="GH17" t="e">
        <f>alpha!#REF!*SIN((GF17)*$GF$1)</f>
        <v>#REF!</v>
      </c>
      <c r="GI17">
        <v>16</v>
      </c>
      <c r="GJ17" t="e">
        <f>alpha!#REF!*COS((GI17+0.5)*$GI$1)</f>
        <v>#REF!</v>
      </c>
      <c r="GK17" t="e">
        <f>alpha!#REF!*SIN((GI17+0.5)*$GI$1)</f>
        <v>#REF!</v>
      </c>
      <c r="GL17">
        <v>16</v>
      </c>
      <c r="GM17" t="e">
        <f>alpha!#REF!*COS((GL17+0.5)*$GL$1)</f>
        <v>#REF!</v>
      </c>
      <c r="GN17" t="e">
        <f>alpha!#REF!*SIN((GL17+0.5)*$GL$1)</f>
        <v>#REF!</v>
      </c>
      <c r="GO17">
        <v>16</v>
      </c>
      <c r="GP17" t="e">
        <f>alpha!#REF!*COS((GO17)*$GO$1)</f>
        <v>#REF!</v>
      </c>
      <c r="GQ17" t="e">
        <f>alpha!#REF!*SIN((GO17)*$GO$1)</f>
        <v>#REF!</v>
      </c>
      <c r="GR17">
        <v>16</v>
      </c>
      <c r="GS17" t="e">
        <f>alpha!#REF!*COS((GR17+0.25)*$GR$1)</f>
        <v>#REF!</v>
      </c>
      <c r="GT17" t="e">
        <f>alpha!#REF!*SIN((GR17+0.25)*$GR$1)</f>
        <v>#REF!</v>
      </c>
      <c r="GU17">
        <v>16</v>
      </c>
      <c r="GV17" t="e">
        <f>alpha!#REF!*COS((GU17+0.75)*$GU$1)</f>
        <v>#REF!</v>
      </c>
      <c r="GW17" t="e">
        <f>alpha!#REF!*SIN((GU17+0.75)*$GU$1)</f>
        <v>#REF!</v>
      </c>
      <c r="GX17">
        <v>16</v>
      </c>
      <c r="GY17" t="e">
        <f>alpha!#REF!*COS((GX17+0.5)*$GX$1)</f>
        <v>#REF!</v>
      </c>
      <c r="GZ17" t="e">
        <f>alpha!#REF!*SIN((GX17+0.5)*$GX$1)</f>
        <v>#REF!</v>
      </c>
      <c r="HA17">
        <v>16</v>
      </c>
      <c r="HB17">
        <f>alpha!$I$88*COS((HA17)*$HA$1)</f>
        <v>273.23420939405503</v>
      </c>
      <c r="HC17">
        <f>alpha!$I$88*SIN((HA17)*$HA$1)</f>
        <v>99.449119202694789</v>
      </c>
      <c r="HD17">
        <v>16</v>
      </c>
      <c r="HE17">
        <f>alpha!$I$89*COS(HD17*$HD$1)</f>
        <v>276.70106578427601</v>
      </c>
      <c r="HF17">
        <f>alpha!$I$89*SIN(HD17*$HD$1)</f>
        <v>100.71095173521081</v>
      </c>
      <c r="HG17">
        <v>16</v>
      </c>
      <c r="HH17">
        <f>alpha!$I$90*COS((HG17+0.5)*$HG$1)</f>
        <v>275.58603917841481</v>
      </c>
      <c r="HI17">
        <f>alpha!$I$90*SIN((HG17+0.5)*$HG$1)</f>
        <v>103.72324047926507</v>
      </c>
      <c r="HJ17">
        <v>16</v>
      </c>
      <c r="HK17">
        <f>alpha!$I$91*COS(HJ17*$HJ$1)</f>
        <v>281.90778623577251</v>
      </c>
      <c r="HL17">
        <f>alpha!$I$91*SIN(HJ17*$HJ$1)</f>
        <v>102.60604299770061</v>
      </c>
    </row>
    <row r="18" spans="1:220">
      <c r="A18">
        <v>17</v>
      </c>
      <c r="B18" t="e">
        <f>alpha!$I$6*COS(A18*$A$1)</f>
        <v>#DIV/0!</v>
      </c>
      <c r="C18" t="e">
        <f>alpha!$I$6*SIN(A18*$A$1)</f>
        <v>#DIV/0!</v>
      </c>
      <c r="D18">
        <v>17</v>
      </c>
      <c r="E18" t="e">
        <f>alpha!$I$8*COS(D18*$D$1)</f>
        <v>#DIV/0!</v>
      </c>
      <c r="F18" t="e">
        <f>alpha!$I$8*SIN(D18*$D$1)</f>
        <v>#DIV/0!</v>
      </c>
      <c r="G18">
        <v>17</v>
      </c>
      <c r="H18">
        <f>alpha!$I$9*COS(G18*$G$1)</f>
        <v>-14.610274296209287</v>
      </c>
      <c r="I18">
        <f>alpha!$I$9*SIN(G18*$G$1)</f>
        <v>19.040480166989649</v>
      </c>
      <c r="J18">
        <v>17</v>
      </c>
      <c r="K18">
        <f>alpha!$I$10*COS((J18+0.5)*$J$1)</f>
        <v>-18.461682822801919</v>
      </c>
      <c r="L18">
        <f>alpha!$I$10*SIN((J18+0.5)*$J$1)</f>
        <v>21.051514609411377</v>
      </c>
      <c r="M18">
        <v>17</v>
      </c>
      <c r="N18">
        <f>alpha!$I$11*COS((M18)*$M$1)</f>
        <v>-8.1527999207294286</v>
      </c>
      <c r="O18">
        <f>alpha!$I$11*SIN((M18)*$M$1)</f>
        <v>-30.426663528105646</v>
      </c>
      <c r="P18">
        <v>17</v>
      </c>
      <c r="Q18">
        <f>alpha!$I$11*COS((P18+0.5)*$M$1)</f>
        <v>-4.1115750549316532</v>
      </c>
      <c r="R18">
        <f>alpha!$I$11*SIN((P18+0.5)*$M$1)</f>
        <v>-31.230513133275025</v>
      </c>
      <c r="S18">
        <v>17</v>
      </c>
      <c r="T18">
        <f>alpha!$I$12*COS(S18*$S$1)</f>
        <v>-21.306650015305213</v>
      </c>
      <c r="U18">
        <f>alpha!$I$12*SIN(S18*$S$1)</f>
        <v>27.767366910193239</v>
      </c>
      <c r="V18">
        <v>17</v>
      </c>
      <c r="W18">
        <f>alpha!$I$13*COS((V18+0.5)*$V$1)</f>
        <v>-25.384813881352638</v>
      </c>
      <c r="X18">
        <f>alpha!$I$13*SIN((V18+0.5)*$V$1)</f>
        <v>28.945832587940643</v>
      </c>
      <c r="Y18">
        <v>17</v>
      </c>
      <c r="Z18">
        <f>alpha!$I$14*COS((Y18+0.25)*$Y$1)</f>
        <v>-8.1937935246774032</v>
      </c>
      <c r="AA18">
        <f>alpha!$I$14*SIN((Y18+0.25)*$Y$1)</f>
        <v>-41.192981776935675</v>
      </c>
      <c r="AB18">
        <v>17</v>
      </c>
      <c r="AC18">
        <f>alpha!$I$14*COS((AB18+0.75)*$AB$1)</f>
        <v>-2.7469314276660319</v>
      </c>
      <c r="AD18">
        <f>alpha!$I$14*SIN((AB18+0.75)*$AB$1)</f>
        <v>-41.910074776021347</v>
      </c>
      <c r="AE18">
        <v>17</v>
      </c>
      <c r="AF18">
        <f>alpha!$I$15*COS(AE18*$AE$1)</f>
        <v>-27.698645019896773</v>
      </c>
      <c r="AG18">
        <f>alpha!$I$15*SIN(AE18*$AE$1)</f>
        <v>36.097576983251209</v>
      </c>
      <c r="AH18">
        <v>17</v>
      </c>
      <c r="AI18">
        <f>alpha!$I$16*COS((AH18+0.5)*$AH$1)</f>
        <v>-32.307944939903358</v>
      </c>
      <c r="AJ18">
        <f>alpha!$I$16*SIN((AH18+0.5)*$AH$1)</f>
        <v>36.840150566469909</v>
      </c>
      <c r="AK18">
        <v>17</v>
      </c>
      <c r="AL18">
        <f>alpha!$I$17*COS((AK18)*$AK$1)</f>
        <v>-13.587999867882379</v>
      </c>
      <c r="AM18">
        <f>alpha!$I$17*SIN((AK18)*$AK$1)</f>
        <v>-50.711105880176078</v>
      </c>
      <c r="AN18">
        <v>17</v>
      </c>
      <c r="AO18">
        <f>alpha!$I$17*COS((AN18+0.5)*$AN$1)</f>
        <v>-6.8526250915527553</v>
      </c>
      <c r="AP18">
        <f>alpha!$I$17*SIN((AN18+0.5)*$AN$1)</f>
        <v>-52.050855222125037</v>
      </c>
      <c r="AQ18">
        <v>17</v>
      </c>
      <c r="AR18">
        <f>alpha!$I$18*COS(AQ18*$AQ$1)</f>
        <v>-34.090640024488337</v>
      </c>
      <c r="AS18">
        <f>alpha!$I$18*SIN(AQ18*$AQ$1)</f>
        <v>44.427787056309185</v>
      </c>
      <c r="AT18">
        <v>17</v>
      </c>
      <c r="AU18">
        <f>alpha!$I$19*COS((AT18+0.5)*$AT$1)</f>
        <v>-39.231075998454074</v>
      </c>
      <c r="AV18">
        <f>alpha!$I$19*SIN((AT18+0.5)*$AT$1)</f>
        <v>44.734468544999174</v>
      </c>
      <c r="AW18">
        <v>17</v>
      </c>
      <c r="AX18">
        <f>alpha!$I$20*COS((AW18+0.25)*$AW$1)</f>
        <v>-12.290690287016107</v>
      </c>
      <c r="AY18">
        <f>alpha!$I$20*SIN((AW18+0.25)*$AW$1)</f>
        <v>-61.789472665403508</v>
      </c>
      <c r="AZ18">
        <v>17</v>
      </c>
      <c r="BA18">
        <f>alpha!$I$20*COS((AZ18+0.75)*$AZ$1)</f>
        <v>-4.1203971414990477</v>
      </c>
      <c r="BB18">
        <f>alpha!$I$20*SIN((AZ18+0.75)*$AZ$1)</f>
        <v>-62.86511216403202</v>
      </c>
      <c r="BC18">
        <v>17</v>
      </c>
      <c r="BD18">
        <f>alpha!$I$21*COS(BC18*$BC$1)</f>
        <v>-40.482635029079901</v>
      </c>
      <c r="BE18">
        <f>alpha!$I$21*SIN(BC18*$BC$1)</f>
        <v>52.757997129367155</v>
      </c>
      <c r="BF18">
        <v>17</v>
      </c>
      <c r="BG18">
        <f>alpha!$I$22*COS((BF18+0.5)*$BF$1)</f>
        <v>-46.154207057004797</v>
      </c>
      <c r="BH18">
        <f>alpha!$I$22*SIN((BF18+0.5)*$BF$1)</f>
        <v>52.62878652352844</v>
      </c>
      <c r="BI18">
        <v>17</v>
      </c>
      <c r="BJ18">
        <f>alpha!$I$23*COS((BI18)*$BI$1)</f>
        <v>-19.02319981503533</v>
      </c>
      <c r="BK18">
        <f>alpha!$I$23*SIN((BI18)*$BI$1)</f>
        <v>-70.995548232246506</v>
      </c>
      <c r="BL18">
        <v>17</v>
      </c>
      <c r="BM18">
        <f>alpha!$I$23*COS((BL18+0.5)*$BL$1)</f>
        <v>-9.5936751281738584</v>
      </c>
      <c r="BN18">
        <f>alpha!$I$23*SIN((BL18+0.5)*$BL$1)</f>
        <v>-72.871197310975049</v>
      </c>
      <c r="BO18">
        <v>17</v>
      </c>
      <c r="BP18">
        <f>alpha!$I$24*COS(BO18*$BO$1)</f>
        <v>-46.874630033671465</v>
      </c>
      <c r="BQ18">
        <f>alpha!$I$24*SIN(BO18*$BO$1)</f>
        <v>61.088207202425124</v>
      </c>
      <c r="BR18">
        <v>17</v>
      </c>
      <c r="BS18">
        <f>alpha!$I$25*COS((BR18+0.5)*$BR$1)</f>
        <v>-53.077338115555513</v>
      </c>
      <c r="BT18">
        <f>alpha!$I$25*SIN((BR18+0.5)*$BR$1)</f>
        <v>60.523104502057706</v>
      </c>
      <c r="BU18">
        <v>17</v>
      </c>
      <c r="BV18">
        <f>alpha!$I$26*COS((BU18+0.25)*$BU$1)</f>
        <v>-16.387587049354806</v>
      </c>
      <c r="BW18">
        <f>alpha!$I$26*SIN((BU18+0.25)*$BU$1)</f>
        <v>-82.385963553871349</v>
      </c>
      <c r="BX18">
        <v>17</v>
      </c>
      <c r="BY18">
        <f>alpha!$I$26*COS((BX18+0.75)*$BX$1)</f>
        <v>-5.4938628553320639</v>
      </c>
      <c r="BZ18">
        <f>alpha!$I$26*SIN((BX18+0.75)*$BX$1)</f>
        <v>-83.820149552042693</v>
      </c>
      <c r="CA18">
        <v>17</v>
      </c>
      <c r="CB18">
        <f>alpha!$I$27*COS(CA18*$CA$1)</f>
        <v>-53.26662503826303</v>
      </c>
      <c r="CC18">
        <f>alpha!$I$27*SIN(CA18*$CA$1)</f>
        <v>69.418417275483094</v>
      </c>
      <c r="CD18">
        <v>17</v>
      </c>
      <c r="CE18">
        <f>alpha!$I$28*COS((CD18+0.5)*$CD$1)</f>
        <v>-60.000469174106236</v>
      </c>
      <c r="CF18">
        <f>alpha!$I$28*SIN((CD18+0.5)*$CD$1)</f>
        <v>68.417422480586978</v>
      </c>
      <c r="CG18">
        <v>17</v>
      </c>
      <c r="CH18">
        <f>alpha!$I$29*COS((CG18)*$CG$1)</f>
        <v>-24.458399762188282</v>
      </c>
      <c r="CI18">
        <f>alpha!$I$29*SIN((CG18)*$CG$1)</f>
        <v>-91.279990584316934</v>
      </c>
      <c r="CJ18">
        <v>17</v>
      </c>
      <c r="CK18">
        <f>alpha!$I$29*COS((CJ18+0.5)*$CJ$1)</f>
        <v>-12.334725164794961</v>
      </c>
      <c r="CL18">
        <f>alpha!$I$29*SIN((CJ18+0.5)*$CJ$1)</f>
        <v>-93.691539399825075</v>
      </c>
      <c r="CM18">
        <v>17</v>
      </c>
      <c r="CN18">
        <f>alpha!$I$30*COS(CM18*$CM$1)</f>
        <v>-59.658620042854594</v>
      </c>
      <c r="CO18">
        <f>alpha!$I$30*SIN(CM18*$CM$1)</f>
        <v>77.748627348541063</v>
      </c>
      <c r="CP18">
        <v>17</v>
      </c>
      <c r="CQ18">
        <f>alpha!$I$31*COS((CP18+0.5)*$CP$1)</f>
        <v>-66.923600232656952</v>
      </c>
      <c r="CR18">
        <f>alpha!$I$31*SIN((CP18+0.5)*$CP$1)</f>
        <v>76.311740459116237</v>
      </c>
      <c r="CS18">
        <v>17</v>
      </c>
      <c r="CT18">
        <f>alpha!$I$32*COS((CS18+0.25)*$CS$1)</f>
        <v>-20.484483811693512</v>
      </c>
      <c r="CU18">
        <f>alpha!$I$32*SIN((CS18+0.25)*$CS$1)</f>
        <v>-102.98245444233919</v>
      </c>
      <c r="CV18">
        <v>17</v>
      </c>
      <c r="CW18">
        <f>alpha!$I$32*COS((CV18+0.75)*$CV$1)</f>
        <v>-6.8673285691650801</v>
      </c>
      <c r="CX18">
        <f>alpha!$I$32*SIN((CV18+0.75)*$CV$1)</f>
        <v>-104.77518694005336</v>
      </c>
      <c r="CY18">
        <v>17</v>
      </c>
      <c r="CZ18">
        <f>alpha!$I$33*COS(CY18*$CY$1)</f>
        <v>-66.050615047446158</v>
      </c>
      <c r="DA18">
        <f>alpha!$I$33*SIN(CY18*$CY$1)</f>
        <v>86.078837421599033</v>
      </c>
      <c r="DB18">
        <v>17</v>
      </c>
      <c r="DC18">
        <f>alpha!$I$34*COS((DB18+0.5)*$DB$1)</f>
        <v>-73.846731291207675</v>
      </c>
      <c r="DD18">
        <f>alpha!$I$34*SIN((DB18+0.5)*$DB$1)</f>
        <v>84.20605843764551</v>
      </c>
      <c r="DE18">
        <v>17</v>
      </c>
      <c r="DF18">
        <f>alpha!$I$35*COS((DE18)*$DE$1)</f>
        <v>-30.023009231892495</v>
      </c>
      <c r="DG18">
        <f>alpha!$I$35*SIN((DE18)*$DE$1)</f>
        <v>-112.0473958495319</v>
      </c>
      <c r="DH18">
        <v>17</v>
      </c>
      <c r="DI18">
        <f>alpha!$I$35*COS((DH18+0.5)*$DH$1)</f>
        <v>-15.141038297526089</v>
      </c>
      <c r="DJ18">
        <f>alpha!$I$35*SIN((DH18+0.5)*$DH$1)</f>
        <v>-115.007603919362</v>
      </c>
      <c r="DK18">
        <v>17</v>
      </c>
      <c r="DL18" t="e">
        <f>alpha!$I$36*COS(DK18*$DK$1)</f>
        <v>#DIV/0!</v>
      </c>
      <c r="DM18" t="e">
        <f>alpha!$I$36*SIN(DK18*$DK$1)</f>
        <v>#DIV/0!</v>
      </c>
      <c r="DN18">
        <v>17</v>
      </c>
      <c r="DO18">
        <f>alpha!$I$40*COS((DN18+0.5)*$DN$1)</f>
        <v>107.57739534008807</v>
      </c>
      <c r="DP18">
        <f>alpha!$I$40*SIN((DN18+0.5)*$DN$1)</f>
        <v>69.362122313568207</v>
      </c>
      <c r="DQ18">
        <v>17</v>
      </c>
      <c r="DR18">
        <f>alpha!$I$41*COS((DQ18+0.25)*$DQ$1)</f>
        <v>56.578581716051943</v>
      </c>
      <c r="DS18">
        <f>alpha!$I$41*SIN((DQ18+0.25)*$DQ$1)</f>
        <v>119.62536028064133</v>
      </c>
      <c r="DT18">
        <v>17</v>
      </c>
      <c r="DU18">
        <f>alpha!$I$41*COS((DT18+0.75)*$DT$1)</f>
        <v>52.634256764224588</v>
      </c>
      <c r="DV18">
        <f>alpha!$I$41*SIN((DT18+0.75)*$DT$1)</f>
        <v>121.41251066570894</v>
      </c>
      <c r="DW18">
        <v>17</v>
      </c>
      <c r="DX18">
        <f>alpha!$I$42*COS(DW18*$DW$1)</f>
        <v>116.05282896209329</v>
      </c>
      <c r="DY18">
        <f>alpha!$I$42*SIN(DW18*$DW$1)</f>
        <v>72.16628652759681</v>
      </c>
      <c r="DZ18">
        <v>17</v>
      </c>
      <c r="EA18">
        <f>alpha!$I$43*COS((DZ18+0.5)*$DZ$1)</f>
        <v>114.85652847516248</v>
      </c>
      <c r="EB18">
        <f>alpha!$I$43*SIN((DZ18+0.5)*$DZ$1)</f>
        <v>74.055451439595402</v>
      </c>
      <c r="EC18">
        <v>17</v>
      </c>
      <c r="ED18">
        <f>alpha!$I$44*COS((EC18)*$EC$1)</f>
        <v>62.488552819984776</v>
      </c>
      <c r="EE18">
        <f>alpha!$I$44*SIN((EC18)*$EC$1)</f>
        <v>126.71425003953716</v>
      </c>
      <c r="EF18">
        <v>17</v>
      </c>
      <c r="EG18">
        <f>alpha!$I$44*COS((EF18+0.5)*$EF$1)</f>
        <v>58.309121624478308</v>
      </c>
      <c r="EH18">
        <f>alpha!$I$44*SIN((EF18+0.5)*$EF$1)</f>
        <v>128.69097377827305</v>
      </c>
      <c r="EI18">
        <v>17</v>
      </c>
      <c r="EJ18">
        <f>alpha!$I$45*COS(EI18*$EI$1)</f>
        <v>123.90544511854992</v>
      </c>
      <c r="EK18">
        <f>alpha!$I$45*SIN(EI18*$EI$1)</f>
        <v>77.049357044759176</v>
      </c>
      <c r="EL18">
        <v>17</v>
      </c>
      <c r="EM18">
        <f>alpha!$I$46*COS((EL18+0.5)*$EL$1)</f>
        <v>122.62819797468997</v>
      </c>
      <c r="EN18">
        <f>alpha!$I$46*SIN((EL18+0.5)*$EL$1)</f>
        <v>79.066350696848346</v>
      </c>
      <c r="EO18">
        <v>17</v>
      </c>
      <c r="EP18">
        <f>alpha!$I$47*COS((EO18+0.25)*$EO$1)</f>
        <v>64.494306614037697</v>
      </c>
      <c r="EQ18">
        <f>alpha!$I$47*SIN((EO18+0.25)*$EO$1)</f>
        <v>136.36175440865705</v>
      </c>
      <c r="ER18">
        <v>17</v>
      </c>
      <c r="ES18">
        <f>alpha!$I$47*COS((ER18+0.75)*$ER$1)</f>
        <v>59.998144018353891</v>
      </c>
      <c r="ET18">
        <f>alpha!$I$47*SIN((ER18+0.75)*$ER$1)</f>
        <v>138.39893917723961</v>
      </c>
      <c r="EU18">
        <v>17</v>
      </c>
      <c r="EV18">
        <f>alpha!$I$48*COS((EU18+0.5)*$EU$1)</f>
        <v>130.92573089366553</v>
      </c>
      <c r="EW18">
        <f>alpha!$I$48*SIN((EU18+0.5)*$EU$1)</f>
        <v>84.416308198676532</v>
      </c>
      <c r="EX18">
        <v>17</v>
      </c>
      <c r="EY18">
        <f>alpha!$I$49*COS((EX18)*$EX$1)</f>
        <v>132.28940188128149</v>
      </c>
      <c r="EZ18">
        <f>alpha!$I$49*SIN((EX18)*$EX$1)</f>
        <v>82.262836383310201</v>
      </c>
      <c r="FB18">
        <v>17</v>
      </c>
      <c r="FC18" t="e">
        <f>alpha!#REF!*COS((FB18+0.5)*$FB$1)</f>
        <v>#REF!</v>
      </c>
      <c r="FD18" t="e">
        <f>alpha!#REF!*SIN((FB18+0.5)*$FB$1)</f>
        <v>#REF!</v>
      </c>
      <c r="FE18">
        <v>17</v>
      </c>
      <c r="FF18" t="e">
        <f>alpha!#REF!*COS((FE18)*$FE$1)</f>
        <v>#REF!</v>
      </c>
      <c r="FG18" t="e">
        <f>alpha!#REF!*SIN((FE18)*$FE$1)</f>
        <v>#REF!</v>
      </c>
      <c r="FH18">
        <v>17</v>
      </c>
      <c r="FI18" t="e">
        <f>alpha!#REF!*COS((FH18)*$FH$1)</f>
        <v>#REF!</v>
      </c>
      <c r="FJ18" t="e">
        <f>alpha!#REF!*SIN((FH18)*$FH$1)</f>
        <v>#REF!</v>
      </c>
      <c r="FK18">
        <v>17</v>
      </c>
      <c r="FL18" t="e">
        <f>alpha!#REF!*COS((FK18+0.5)*$FK$1)</f>
        <v>#REF!</v>
      </c>
      <c r="FM18" t="e">
        <f>alpha!#REF!*SIN((FK18+0.5)*$FK$1)</f>
        <v>#REF!</v>
      </c>
      <c r="FN18">
        <v>17</v>
      </c>
      <c r="FO18" t="e">
        <f>alpha!#REF!*COS((FN18+0.5)*$FN$1)</f>
        <v>#REF!</v>
      </c>
      <c r="FP18" t="e">
        <f>alpha!#REF!*SIN((FN18+0.5)*$FN$1)</f>
        <v>#REF!</v>
      </c>
      <c r="FQ18">
        <v>17</v>
      </c>
      <c r="FR18" t="e">
        <f>alpha!#REF!*COS((FQ18)*$FQ$1)</f>
        <v>#REF!</v>
      </c>
      <c r="FS18" t="e">
        <f>alpha!#REF!*SIN((FQ18)*$FQ$1)</f>
        <v>#REF!</v>
      </c>
      <c r="FT18">
        <v>17</v>
      </c>
      <c r="FU18" t="e">
        <f>alpha!#REF!*COS((FT18+0.25)*$FT$1)</f>
        <v>#REF!</v>
      </c>
      <c r="FV18" t="e">
        <f>alpha!#REF!*SIN((FT18+0.25)*$FT$1)</f>
        <v>#REF!</v>
      </c>
      <c r="FW18">
        <v>17</v>
      </c>
      <c r="FX18" t="e">
        <f>alpha!#REF!*COS((FW18+0.75)*$FW$1)</f>
        <v>#REF!</v>
      </c>
      <c r="FY18" t="e">
        <f>alpha!#REF!*SIN((FW18+0.75)*$FW$1)</f>
        <v>#REF!</v>
      </c>
      <c r="FZ18">
        <v>17</v>
      </c>
      <c r="GA18" t="e">
        <f>alpha!#REF!*COS((FZ18+0.5)*$FZ$1)</f>
        <v>#REF!</v>
      </c>
      <c r="GB18" t="e">
        <f>alpha!#REF!*SIN((FZ18+0.5)*$FZ$1)</f>
        <v>#REF!</v>
      </c>
      <c r="GC18">
        <v>17</v>
      </c>
      <c r="GD18" t="e">
        <f>alpha!#REF!*COS((GC18)*$GC$1)</f>
        <v>#REF!</v>
      </c>
      <c r="GE18" t="e">
        <f>alpha!#REF!*SIN((GC18)*$GC$1)</f>
        <v>#REF!</v>
      </c>
      <c r="GF18">
        <v>17</v>
      </c>
      <c r="GG18" t="e">
        <f>alpha!#REF!*COS((GF18)*$GF$1)</f>
        <v>#REF!</v>
      </c>
      <c r="GH18" t="e">
        <f>alpha!#REF!*SIN((GF18)*$GF$1)</f>
        <v>#REF!</v>
      </c>
      <c r="GI18">
        <v>17</v>
      </c>
      <c r="GJ18" t="e">
        <f>alpha!#REF!*COS((GI18+0.5)*$GI$1)</f>
        <v>#REF!</v>
      </c>
      <c r="GK18" t="e">
        <f>alpha!#REF!*SIN((GI18+0.5)*$GI$1)</f>
        <v>#REF!</v>
      </c>
      <c r="GL18">
        <v>17</v>
      </c>
      <c r="GM18" t="e">
        <f>alpha!#REF!*COS((GL18+0.5)*$GL$1)</f>
        <v>#REF!</v>
      </c>
      <c r="GN18" t="e">
        <f>alpha!#REF!*SIN((GL18+0.5)*$GL$1)</f>
        <v>#REF!</v>
      </c>
      <c r="GO18">
        <v>17</v>
      </c>
      <c r="GP18" t="e">
        <f>alpha!#REF!*COS((GO18)*$GO$1)</f>
        <v>#REF!</v>
      </c>
      <c r="GQ18" t="e">
        <f>alpha!#REF!*SIN((GO18)*$GO$1)</f>
        <v>#REF!</v>
      </c>
      <c r="GR18">
        <v>17</v>
      </c>
      <c r="GS18" t="e">
        <f>alpha!#REF!*COS((GR18+0.25)*$GR$1)</f>
        <v>#REF!</v>
      </c>
      <c r="GT18" t="e">
        <f>alpha!#REF!*SIN((GR18+0.25)*$GR$1)</f>
        <v>#REF!</v>
      </c>
      <c r="GU18">
        <v>17</v>
      </c>
      <c r="GV18" t="e">
        <f>alpha!#REF!*COS((GU18+0.75)*$GU$1)</f>
        <v>#REF!</v>
      </c>
      <c r="GW18" t="e">
        <f>alpha!#REF!*SIN((GU18+0.75)*$GU$1)</f>
        <v>#REF!</v>
      </c>
      <c r="GX18">
        <v>17</v>
      </c>
      <c r="GY18" t="e">
        <f>alpha!#REF!*COS((GX18+0.5)*$GX$1)</f>
        <v>#REF!</v>
      </c>
      <c r="GZ18" t="e">
        <f>alpha!#REF!*SIN((GX18+0.5)*$GX$1)</f>
        <v>#REF!</v>
      </c>
      <c r="HA18">
        <v>17</v>
      </c>
      <c r="HB18">
        <f>alpha!$I$88*COS((HA18)*$HA$1)</f>
        <v>270.99971594918162</v>
      </c>
      <c r="HC18">
        <f>alpha!$I$88*SIN((HA18)*$HA$1)</f>
        <v>105.38602587083815</v>
      </c>
      <c r="HD18">
        <v>17</v>
      </c>
      <c r="HE18">
        <f>alpha!$I$89*COS(HD18*$HD$1)</f>
        <v>274.4382205898342</v>
      </c>
      <c r="HF18">
        <f>alpha!$I$89*SIN(HD18*$HD$1)</f>
        <v>106.72318719496575</v>
      </c>
      <c r="HG18">
        <v>17</v>
      </c>
      <c r="HH18">
        <f>alpha!$I$90*COS((HG18+0.5)*$HG$1)</f>
        <v>273.25774659746787</v>
      </c>
      <c r="HI18">
        <f>alpha!$I$90*SIN((HG18+0.5)*$HG$1)</f>
        <v>109.7104349186541</v>
      </c>
      <c r="HJ18">
        <v>17</v>
      </c>
      <c r="HK18">
        <f>alpha!$I$91*COS(HJ18*$HJ$1)</f>
        <v>279.60236078483956</v>
      </c>
      <c r="HL18">
        <f>alpha!$I$91*SIN(HJ18*$HJ$1)</f>
        <v>108.73141148511047</v>
      </c>
    </row>
    <row r="19" spans="1:220">
      <c r="A19">
        <v>18</v>
      </c>
      <c r="B19" t="e">
        <f>alpha!$I$6*COS(A19*$A$1)</f>
        <v>#DIV/0!</v>
      </c>
      <c r="C19" t="e">
        <f>alpha!$I$6*SIN(A19*$A$1)</f>
        <v>#DIV/0!</v>
      </c>
      <c r="D19">
        <v>18</v>
      </c>
      <c r="E19" t="e">
        <f>alpha!$I$8*COS(D19*$D$1)</f>
        <v>#DIV/0!</v>
      </c>
      <c r="F19" t="e">
        <f>alpha!$I$8*SIN(D19*$D$1)</f>
        <v>#DIV/0!</v>
      </c>
      <c r="G19">
        <v>18</v>
      </c>
      <c r="H19">
        <f>alpha!$I$9*COS(G19*$G$1)</f>
        <v>-16.970562748477139</v>
      </c>
      <c r="I19">
        <f>alpha!$I$9*SIN(G19*$G$1)</f>
        <v>16.970562748477143</v>
      </c>
      <c r="J19">
        <v>18</v>
      </c>
      <c r="K19">
        <f>alpha!$I$10*COS((J19+0.5)*$J$1)</f>
        <v>-21.051514609411363</v>
      </c>
      <c r="L19">
        <f>alpha!$I$10*SIN((J19+0.5)*$J$1)</f>
        <v>18.461682822801929</v>
      </c>
      <c r="M19">
        <v>18</v>
      </c>
      <c r="N19">
        <f>alpha!$I$11*COS((M19)*$M$1)</f>
        <v>-5.7888264494432295E-15</v>
      </c>
      <c r="O19">
        <f>alpha!$I$11*SIN((M19)*$M$1)</f>
        <v>-31.5</v>
      </c>
      <c r="P19">
        <v>18</v>
      </c>
      <c r="Q19">
        <f>alpha!$I$11*COS((P19+0.5)*$M$1)</f>
        <v>4.111575054931615</v>
      </c>
      <c r="R19">
        <f>alpha!$I$11*SIN((P19+0.5)*$M$1)</f>
        <v>-31.230513133275032</v>
      </c>
      <c r="S19">
        <v>18</v>
      </c>
      <c r="T19">
        <f>alpha!$I$12*COS(S19*$S$1)</f>
        <v>-24.748737341529161</v>
      </c>
      <c r="U19">
        <f>alpha!$I$12*SIN(S19*$S$1)</f>
        <v>24.748737341529164</v>
      </c>
      <c r="V19">
        <v>18</v>
      </c>
      <c r="W19">
        <f>alpha!$I$13*COS((V19+0.5)*$V$1)</f>
        <v>-28.945832587940625</v>
      </c>
      <c r="X19">
        <f>alpha!$I$13*SIN((V19+0.5)*$V$1)</f>
        <v>25.384813881352656</v>
      </c>
      <c r="Y19">
        <v>18</v>
      </c>
      <c r="Z19">
        <f>alpha!$I$14*COS((Y19+0.25)*$Y$1)</f>
        <v>2.7469314276659795</v>
      </c>
      <c r="AA19">
        <f>alpha!$I$14*SIN((Y19+0.25)*$Y$1)</f>
        <v>-41.910074776021354</v>
      </c>
      <c r="AB19">
        <v>18</v>
      </c>
      <c r="AC19">
        <f>alpha!$I$14*COS((AB19+0.75)*$AB$1)</f>
        <v>8.1937935246773517</v>
      </c>
      <c r="AD19">
        <f>alpha!$I$14*SIN((AB19+0.75)*$AB$1)</f>
        <v>-41.192981776935689</v>
      </c>
      <c r="AE19">
        <v>18</v>
      </c>
      <c r="AF19">
        <f>alpha!$I$15*COS(AE19*$AE$1)</f>
        <v>-32.173358543987909</v>
      </c>
      <c r="AG19">
        <f>alpha!$I$15*SIN(AE19*$AE$1)</f>
        <v>32.173358543987916</v>
      </c>
      <c r="AH19">
        <v>18</v>
      </c>
      <c r="AI19">
        <f>alpha!$I$16*COS((AH19+0.5)*$AH$1)</f>
        <v>-36.840150566469887</v>
      </c>
      <c r="AJ19">
        <f>alpha!$I$16*SIN((AH19+0.5)*$AH$1)</f>
        <v>32.307944939903379</v>
      </c>
      <c r="AK19">
        <v>18</v>
      </c>
      <c r="AL19">
        <f>alpha!$I$17*COS((AK19)*$AK$1)</f>
        <v>-9.6480440824053826E-15</v>
      </c>
      <c r="AM19">
        <f>alpha!$I$17*SIN((AK19)*$AK$1)</f>
        <v>-52.5</v>
      </c>
      <c r="AN19">
        <v>18</v>
      </c>
      <c r="AO19">
        <f>alpha!$I$17*COS((AN19+0.5)*$AN$1)</f>
        <v>6.8526250915526914</v>
      </c>
      <c r="AP19">
        <f>alpha!$I$17*SIN((AN19+0.5)*$AN$1)</f>
        <v>-52.050855222125051</v>
      </c>
      <c r="AQ19">
        <v>18</v>
      </c>
      <c r="AR19">
        <f>alpha!$I$18*COS(AQ19*$AQ$1)</f>
        <v>-39.597979746446654</v>
      </c>
      <c r="AS19">
        <f>alpha!$I$18*SIN(AQ19*$AQ$1)</f>
        <v>39.597979746446661</v>
      </c>
      <c r="AT19">
        <v>18</v>
      </c>
      <c r="AU19">
        <f>alpha!$I$19*COS((AT19+0.5)*$AT$1)</f>
        <v>-44.734468544999146</v>
      </c>
      <c r="AV19">
        <f>alpha!$I$19*SIN((AT19+0.5)*$AT$1)</f>
        <v>39.231075998454102</v>
      </c>
      <c r="AW19">
        <v>18</v>
      </c>
      <c r="AX19">
        <f>alpha!$I$20*COS((AW19+0.25)*$AW$1)</f>
        <v>4.1203971414989695</v>
      </c>
      <c r="AY19">
        <f>alpha!$I$20*SIN((AW19+0.25)*$AW$1)</f>
        <v>-62.865112164032027</v>
      </c>
      <c r="AZ19">
        <v>18</v>
      </c>
      <c r="BA19">
        <f>alpha!$I$20*COS((AZ19+0.75)*$AZ$1)</f>
        <v>12.290690287016027</v>
      </c>
      <c r="BB19">
        <f>alpha!$I$20*SIN((AZ19+0.75)*$AZ$1)</f>
        <v>-61.78947266540353</v>
      </c>
      <c r="BC19">
        <v>18</v>
      </c>
      <c r="BD19">
        <f>alpha!$I$21*COS(BC19*$BC$1)</f>
        <v>-47.022600948905406</v>
      </c>
      <c r="BE19">
        <f>alpha!$I$21*SIN(BC19*$BC$1)</f>
        <v>47.022600948905414</v>
      </c>
      <c r="BF19">
        <v>18</v>
      </c>
      <c r="BG19">
        <f>alpha!$I$22*COS((BF19+0.5)*$BF$1)</f>
        <v>-52.628786523528412</v>
      </c>
      <c r="BH19">
        <f>alpha!$I$22*SIN((BF19+0.5)*$BF$1)</f>
        <v>46.154207057004825</v>
      </c>
      <c r="BI19">
        <v>18</v>
      </c>
      <c r="BJ19">
        <f>alpha!$I$23*COS((BI19)*$BI$1)</f>
        <v>-1.3507261715367536E-14</v>
      </c>
      <c r="BK19">
        <f>alpha!$I$23*SIN((BI19)*$BI$1)</f>
        <v>-73.5</v>
      </c>
      <c r="BL19">
        <v>18</v>
      </c>
      <c r="BM19">
        <f>alpha!$I$23*COS((BL19+0.5)*$BL$1)</f>
        <v>9.5936751281737678</v>
      </c>
      <c r="BN19">
        <f>alpha!$I$23*SIN((BL19+0.5)*$BL$1)</f>
        <v>-72.871197310975077</v>
      </c>
      <c r="BO19">
        <v>18</v>
      </c>
      <c r="BP19">
        <f>alpha!$I$24*COS(BO19*$BO$1)</f>
        <v>-54.447222151364151</v>
      </c>
      <c r="BQ19">
        <f>alpha!$I$24*SIN(BO19*$BO$1)</f>
        <v>54.447222151364166</v>
      </c>
      <c r="BR19">
        <v>18</v>
      </c>
      <c r="BS19">
        <f>alpha!$I$25*COS((BR19+0.5)*$BR$1)</f>
        <v>-60.52310450205767</v>
      </c>
      <c r="BT19">
        <f>alpha!$I$25*SIN((BR19+0.5)*$BR$1)</f>
        <v>53.077338115555548</v>
      </c>
      <c r="BU19">
        <v>18</v>
      </c>
      <c r="BV19">
        <f>alpha!$I$26*COS((BU19+0.25)*$BU$1)</f>
        <v>5.4938628553319591</v>
      </c>
      <c r="BW19">
        <f>alpha!$I$26*SIN((BU19+0.25)*$BU$1)</f>
        <v>-83.820149552042707</v>
      </c>
      <c r="BX19">
        <v>18</v>
      </c>
      <c r="BY19">
        <f>alpha!$I$26*COS((BX19+0.75)*$BX$1)</f>
        <v>16.387587049354703</v>
      </c>
      <c r="BZ19">
        <f>alpha!$I$26*SIN((BX19+0.75)*$BX$1)</f>
        <v>-82.385963553871377</v>
      </c>
      <c r="CA19">
        <v>18</v>
      </c>
      <c r="CB19">
        <f>alpha!$I$27*COS(CA19*$CA$1)</f>
        <v>-61.871843353822904</v>
      </c>
      <c r="CC19">
        <f>alpha!$I$27*SIN(CA19*$CA$1)</f>
        <v>61.871843353822911</v>
      </c>
      <c r="CD19">
        <v>18</v>
      </c>
      <c r="CE19">
        <f>alpha!$I$28*COS((CD19+0.5)*$CD$1)</f>
        <v>-68.417422480586936</v>
      </c>
      <c r="CF19">
        <f>alpha!$I$28*SIN((CD19+0.5)*$CD$1)</f>
        <v>60.000469174106271</v>
      </c>
      <c r="CG19">
        <v>18</v>
      </c>
      <c r="CH19">
        <f>alpha!$I$29*COS((CG19)*$CG$1)</f>
        <v>-1.7366479348329689E-14</v>
      </c>
      <c r="CI19">
        <f>alpha!$I$29*SIN((CG19)*$CG$1)</f>
        <v>-94.5</v>
      </c>
      <c r="CJ19">
        <v>18</v>
      </c>
      <c r="CK19">
        <f>alpha!$I$29*COS((CJ19+0.5)*$CJ$1)</f>
        <v>12.334725164794845</v>
      </c>
      <c r="CL19">
        <f>alpha!$I$29*SIN((CJ19+0.5)*$CJ$1)</f>
        <v>-93.691539399825089</v>
      </c>
      <c r="CM19">
        <v>18</v>
      </c>
      <c r="CN19">
        <f>alpha!$I$30*COS(CM19*$CM$1)</f>
        <v>-69.296464556281649</v>
      </c>
      <c r="CO19">
        <f>alpha!$I$30*SIN(CM19*$CM$1)</f>
        <v>69.296464556281663</v>
      </c>
      <c r="CP19">
        <v>18</v>
      </c>
      <c r="CQ19">
        <f>alpha!$I$31*COS((CP19+0.5)*$CP$1)</f>
        <v>-76.311740459116194</v>
      </c>
      <c r="CR19">
        <f>alpha!$I$31*SIN((CP19+0.5)*$CP$1)</f>
        <v>66.923600232656995</v>
      </c>
      <c r="CS19">
        <v>18</v>
      </c>
      <c r="CT19">
        <f>alpha!$I$32*COS((CS19+0.25)*$CS$1)</f>
        <v>6.8673285691649486</v>
      </c>
      <c r="CU19">
        <f>alpha!$I$32*SIN((CS19+0.25)*$CS$1)</f>
        <v>-104.77518694005337</v>
      </c>
      <c r="CV19">
        <v>18</v>
      </c>
      <c r="CW19">
        <f>alpha!$I$32*COS((CV19+0.75)*$CV$1)</f>
        <v>20.48448381169338</v>
      </c>
      <c r="CX19">
        <f>alpha!$I$32*SIN((CV19+0.75)*$CV$1)</f>
        <v>-102.98245444233922</v>
      </c>
      <c r="CY19">
        <v>18</v>
      </c>
      <c r="CZ19">
        <f>alpha!$I$33*COS(CY19*$CY$1)</f>
        <v>-76.721085758740401</v>
      </c>
      <c r="DA19">
        <f>alpha!$I$33*SIN(CY19*$CY$1)</f>
        <v>76.721085758740415</v>
      </c>
      <c r="DB19">
        <v>18</v>
      </c>
      <c r="DC19">
        <f>alpha!$I$34*COS((DB19+0.5)*$DB$1)</f>
        <v>-84.206058437645453</v>
      </c>
      <c r="DD19">
        <f>alpha!$I$34*SIN((DB19+0.5)*$DB$1)</f>
        <v>73.846731291207718</v>
      </c>
      <c r="DE19">
        <v>18</v>
      </c>
      <c r="DF19">
        <f>alpha!$I$35*COS((DE19)*$DE$1)</f>
        <v>-2.1317583115409988E-14</v>
      </c>
      <c r="DG19">
        <f>alpha!$I$35*SIN((DE19)*$DE$1)</f>
        <v>-116</v>
      </c>
      <c r="DH19">
        <v>18</v>
      </c>
      <c r="DI19">
        <f>alpha!$I$35*COS((DH19+0.5)*$DH$1)</f>
        <v>15.141038297525947</v>
      </c>
      <c r="DJ19">
        <f>alpha!$I$35*SIN((DH19+0.5)*$DH$1)</f>
        <v>-115.00760391936201</v>
      </c>
      <c r="DK19">
        <v>18</v>
      </c>
      <c r="DL19" t="e">
        <f>alpha!$I$36*COS(DK19*$DK$1)</f>
        <v>#DIV/0!</v>
      </c>
      <c r="DM19" t="e">
        <f>alpha!$I$36*SIN(DK19*$DK$1)</f>
        <v>#DIV/0!</v>
      </c>
      <c r="DN19">
        <v>18</v>
      </c>
      <c r="DO19">
        <f>alpha!$I$40*COS((DN19+0.5)*$DN$1)</f>
        <v>105.25033203069121</v>
      </c>
      <c r="DP19">
        <f>alpha!$I$40*SIN((DN19+0.5)*$DN$1)</f>
        <v>72.844818672498974</v>
      </c>
      <c r="DQ19">
        <v>18</v>
      </c>
      <c r="DR19">
        <f>alpha!$I$41*COS((DQ19+0.25)*$DQ$1)</f>
        <v>48.633569731909731</v>
      </c>
      <c r="DS19">
        <f>alpha!$I$41*SIN((DQ19+0.25)*$DQ$1)</f>
        <v>123.06964949330391</v>
      </c>
      <c r="DT19">
        <v>18</v>
      </c>
      <c r="DU19">
        <f>alpha!$I$41*COS((DT19+0.75)*$DT$1)</f>
        <v>44.580804654987858</v>
      </c>
      <c r="DV19">
        <f>alpha!$I$41*SIN((DT19+0.75)*$DT$1)</f>
        <v>124.59500225766288</v>
      </c>
      <c r="DW19">
        <v>18</v>
      </c>
      <c r="DX19">
        <f>alpha!$I$42*COS(DW19*$DW$1)</f>
        <v>113.62947811822733</v>
      </c>
      <c r="DY19">
        <f>alpha!$I$42*SIN(DW19*$DW$1)</f>
        <v>75.924789916517909</v>
      </c>
      <c r="DZ19">
        <v>18</v>
      </c>
      <c r="EA19">
        <f>alpha!$I$43*COS((DZ19+0.5)*$DZ$1)</f>
        <v>112.37200640233955</v>
      </c>
      <c r="EB19">
        <f>alpha!$I$43*SIN((DZ19+0.5)*$DZ$1)</f>
        <v>77.773801491251788</v>
      </c>
      <c r="EC19">
        <v>18</v>
      </c>
      <c r="ED19">
        <f>alpha!$I$44*COS((EC19)*$EC$1)</f>
        <v>54.067251561052082</v>
      </c>
      <c r="EE19">
        <f>alpha!$I$44*SIN((EC19)*$EC$1)</f>
        <v>130.5298919989298</v>
      </c>
      <c r="EF19">
        <v>18</v>
      </c>
      <c r="EG19">
        <f>alpha!$I$44*COS((EF19+0.5)*$EF$1)</f>
        <v>49.767484930417332</v>
      </c>
      <c r="EH19">
        <f>alpha!$I$44*SIN((EF19+0.5)*$EF$1)</f>
        <v>132.22903554181681</v>
      </c>
      <c r="EI19">
        <v>18</v>
      </c>
      <c r="EJ19">
        <f>alpha!$I$45*COS(EI19*$EI$1)</f>
        <v>121.31812029697487</v>
      </c>
      <c r="EK19">
        <f>alpha!$I$45*SIN(EI19*$EI$1)</f>
        <v>81.06217637496232</v>
      </c>
      <c r="EL19">
        <v>18</v>
      </c>
      <c r="EM19">
        <f>alpha!$I$46*COS((EL19+0.5)*$EL$1)</f>
        <v>119.97556282487781</v>
      </c>
      <c r="EN19">
        <f>alpha!$I$46*SIN((EL19+0.5)*$EL$1)</f>
        <v>83.036299748306249</v>
      </c>
      <c r="EO19">
        <v>18</v>
      </c>
      <c r="EP19">
        <f>alpha!$I$47*COS((EO19+0.25)*$EO$1)</f>
        <v>55.437733907265589</v>
      </c>
      <c r="EQ19">
        <f>alpha!$I$47*SIN((EO19+0.25)*$EO$1)</f>
        <v>140.28792289523579</v>
      </c>
      <c r="ER19">
        <v>18</v>
      </c>
      <c r="ES19">
        <f>alpha!$I$47*COS((ER19+0.75)*$ER$1)</f>
        <v>50.81795968214557</v>
      </c>
      <c r="ET19">
        <f>alpha!$I$47*SIN((ER19+0.75)*$ER$1)</f>
        <v>142.02668279156643</v>
      </c>
      <c r="EU19">
        <v>18</v>
      </c>
      <c r="EV19">
        <f>alpha!$I$48*COS((EU19+0.5)*$EU$1)</f>
        <v>128.09360743821799</v>
      </c>
      <c r="EW19">
        <f>alpha!$I$48*SIN((EU19+0.5)*$EU$1)</f>
        <v>88.654880482679417</v>
      </c>
      <c r="EX19">
        <v>18</v>
      </c>
      <c r="EY19">
        <f>alpha!$I$49*COS((EX19)*$EX$1)</f>
        <v>129.52700792199039</v>
      </c>
      <c r="EZ19">
        <f>alpha!$I$49*SIN((EX19)*$EX$1)</f>
        <v>86.547179727077776</v>
      </c>
      <c r="FB19">
        <v>18</v>
      </c>
      <c r="FC19" t="e">
        <f>alpha!#REF!*COS((FB19+0.5)*$FB$1)</f>
        <v>#REF!</v>
      </c>
      <c r="FD19" t="e">
        <f>alpha!#REF!*SIN((FB19+0.5)*$FB$1)</f>
        <v>#REF!</v>
      </c>
      <c r="FE19">
        <v>18</v>
      </c>
      <c r="FF19" t="e">
        <f>alpha!#REF!*COS((FE19)*$FE$1)</f>
        <v>#REF!</v>
      </c>
      <c r="FG19" t="e">
        <f>alpha!#REF!*SIN((FE19)*$FE$1)</f>
        <v>#REF!</v>
      </c>
      <c r="FH19">
        <v>18</v>
      </c>
      <c r="FI19" t="e">
        <f>alpha!#REF!*COS((FH19)*$FH$1)</f>
        <v>#REF!</v>
      </c>
      <c r="FJ19" t="e">
        <f>alpha!#REF!*SIN((FH19)*$FH$1)</f>
        <v>#REF!</v>
      </c>
      <c r="FK19">
        <v>18</v>
      </c>
      <c r="FL19" t="e">
        <f>alpha!#REF!*COS((FK19+0.5)*$FK$1)</f>
        <v>#REF!</v>
      </c>
      <c r="FM19" t="e">
        <f>alpha!#REF!*SIN((FK19+0.5)*$FK$1)</f>
        <v>#REF!</v>
      </c>
      <c r="FN19">
        <v>18</v>
      </c>
      <c r="FO19" t="e">
        <f>alpha!#REF!*COS((FN19+0.5)*$FN$1)</f>
        <v>#REF!</v>
      </c>
      <c r="FP19" t="e">
        <f>alpha!#REF!*SIN((FN19+0.5)*$FN$1)</f>
        <v>#REF!</v>
      </c>
      <c r="FQ19">
        <v>18</v>
      </c>
      <c r="FR19" t="e">
        <f>alpha!#REF!*COS((FQ19)*$FQ$1)</f>
        <v>#REF!</v>
      </c>
      <c r="FS19" t="e">
        <f>alpha!#REF!*SIN((FQ19)*$FQ$1)</f>
        <v>#REF!</v>
      </c>
      <c r="FT19">
        <v>18</v>
      </c>
      <c r="FU19" t="e">
        <f>alpha!#REF!*COS((FT19+0.25)*$FT$1)</f>
        <v>#REF!</v>
      </c>
      <c r="FV19" t="e">
        <f>alpha!#REF!*SIN((FT19+0.25)*$FT$1)</f>
        <v>#REF!</v>
      </c>
      <c r="FW19">
        <v>18</v>
      </c>
      <c r="FX19" t="e">
        <f>alpha!#REF!*COS((FW19+0.75)*$FW$1)</f>
        <v>#REF!</v>
      </c>
      <c r="FY19" t="e">
        <f>alpha!#REF!*SIN((FW19+0.75)*$FW$1)</f>
        <v>#REF!</v>
      </c>
      <c r="FZ19">
        <v>18</v>
      </c>
      <c r="GA19" t="e">
        <f>alpha!#REF!*COS((FZ19+0.5)*$FZ$1)</f>
        <v>#REF!</v>
      </c>
      <c r="GB19" t="e">
        <f>alpha!#REF!*SIN((FZ19+0.5)*$FZ$1)</f>
        <v>#REF!</v>
      </c>
      <c r="GC19">
        <v>18</v>
      </c>
      <c r="GD19" t="e">
        <f>alpha!#REF!*COS((GC19)*$GC$1)</f>
        <v>#REF!</v>
      </c>
      <c r="GE19" t="e">
        <f>alpha!#REF!*SIN((GC19)*$GC$1)</f>
        <v>#REF!</v>
      </c>
      <c r="GF19">
        <v>18</v>
      </c>
      <c r="GG19" t="e">
        <f>alpha!#REF!*COS((GF19)*$GF$1)</f>
        <v>#REF!</v>
      </c>
      <c r="GH19" t="e">
        <f>alpha!#REF!*SIN((GF19)*$GF$1)</f>
        <v>#REF!</v>
      </c>
      <c r="GI19">
        <v>18</v>
      </c>
      <c r="GJ19" t="e">
        <f>alpha!#REF!*COS((GI19+0.5)*$GI$1)</f>
        <v>#REF!</v>
      </c>
      <c r="GK19" t="e">
        <f>alpha!#REF!*SIN((GI19+0.5)*$GI$1)</f>
        <v>#REF!</v>
      </c>
      <c r="GL19">
        <v>18</v>
      </c>
      <c r="GM19" t="e">
        <f>alpha!#REF!*COS((GL19+0.5)*$GL$1)</f>
        <v>#REF!</v>
      </c>
      <c r="GN19" t="e">
        <f>alpha!#REF!*SIN((GL19+0.5)*$GL$1)</f>
        <v>#REF!</v>
      </c>
      <c r="GO19">
        <v>18</v>
      </c>
      <c r="GP19" t="e">
        <f>alpha!#REF!*COS((GO19)*$GO$1)</f>
        <v>#REF!</v>
      </c>
      <c r="GQ19" t="e">
        <f>alpha!#REF!*SIN((GO19)*$GO$1)</f>
        <v>#REF!</v>
      </c>
      <c r="GR19">
        <v>18</v>
      </c>
      <c r="GS19" t="e">
        <f>alpha!#REF!*COS((GR19+0.25)*$GR$1)</f>
        <v>#REF!</v>
      </c>
      <c r="GT19" t="e">
        <f>alpha!#REF!*SIN((GR19+0.25)*$GR$1)</f>
        <v>#REF!</v>
      </c>
      <c r="GU19">
        <v>18</v>
      </c>
      <c r="GV19" t="e">
        <f>alpha!#REF!*COS((GU19+0.75)*$GU$1)</f>
        <v>#REF!</v>
      </c>
      <c r="GW19" t="e">
        <f>alpha!#REF!*SIN((GU19+0.75)*$GU$1)</f>
        <v>#REF!</v>
      </c>
      <c r="GX19">
        <v>18</v>
      </c>
      <c r="GY19" t="e">
        <f>alpha!#REF!*COS((GX19+0.5)*$GX$1)</f>
        <v>#REF!</v>
      </c>
      <c r="GZ19" t="e">
        <f>alpha!#REF!*SIN((GX19+0.5)*$GX$1)</f>
        <v>#REF!</v>
      </c>
      <c r="HA19">
        <v>18</v>
      </c>
      <c r="HB19">
        <f>alpha!$I$88*COS((HA19)*$HA$1)</f>
        <v>268.63624131681178</v>
      </c>
      <c r="HC19">
        <f>alpha!$I$88*SIN((HA19)*$HA$1)</f>
        <v>111.27277449835502</v>
      </c>
      <c r="HD19">
        <v>18</v>
      </c>
      <c r="HE19">
        <f>alpha!$I$89*COS(HD19*$HD$1)</f>
        <v>272.04475766591577</v>
      </c>
      <c r="HF19">
        <f>alpha!$I$89*SIN(HD19*$HD$1)</f>
        <v>112.68462819772434</v>
      </c>
      <c r="HG19">
        <v>18</v>
      </c>
      <c r="HH19">
        <f>alpha!$I$90*COS((HG19+0.5)*$HG$1)</f>
        <v>270.7993981287305</v>
      </c>
      <c r="HI19">
        <f>alpha!$I$90*SIN((HG19+0.5)*$HG$1)</f>
        <v>115.64541313291906</v>
      </c>
      <c r="HJ19">
        <v>18</v>
      </c>
      <c r="HK19">
        <f>alpha!$I$91*COS(HJ19*$HJ$1)</f>
        <v>277.16385975338602</v>
      </c>
      <c r="HL19">
        <f>alpha!$I$91*SIN(HJ19*$HJ$1)</f>
        <v>114.80502970952693</v>
      </c>
    </row>
    <row r="20" spans="1:220">
      <c r="A20">
        <v>19</v>
      </c>
      <c r="B20" t="e">
        <f>alpha!$I$6*COS(A20*$A$1)</f>
        <v>#DIV/0!</v>
      </c>
      <c r="C20" t="e">
        <f>alpha!$I$6*SIN(A20*$A$1)</f>
        <v>#DIV/0!</v>
      </c>
      <c r="D20">
        <v>19</v>
      </c>
      <c r="E20" t="e">
        <f>alpha!$I$8*COS(D20*$D$1)</f>
        <v>#DIV/0!</v>
      </c>
      <c r="F20" t="e">
        <f>alpha!$I$8*SIN(D20*$D$1)</f>
        <v>#DIV/0!</v>
      </c>
      <c r="G20">
        <v>19</v>
      </c>
      <c r="H20">
        <f>alpha!$I$9*COS(G20*$G$1)</f>
        <v>-19.040480166989642</v>
      </c>
      <c r="I20">
        <f>alpha!$I$9*SIN(G20*$G$1)</f>
        <v>14.610274296209301</v>
      </c>
      <c r="J20">
        <v>19</v>
      </c>
      <c r="K20">
        <f>alpha!$I$10*COS((J20+0.5)*$J$1)</f>
        <v>-23.281149144471261</v>
      </c>
      <c r="L20">
        <f>alpha!$I$10*SIN((J20+0.5)*$J$1)</f>
        <v>15.55596652454887</v>
      </c>
      <c r="M20">
        <v>19</v>
      </c>
      <c r="N20">
        <f>alpha!$I$11*COS((M20)*$M$1)</f>
        <v>8.1527999207293895</v>
      </c>
      <c r="O20">
        <f>alpha!$I$11*SIN((M20)*$M$1)</f>
        <v>-30.426663528105657</v>
      </c>
      <c r="P20">
        <v>19</v>
      </c>
      <c r="Q20">
        <f>alpha!$I$11*COS((P20+0.5)*$M$1)</f>
        <v>12.05452811950031</v>
      </c>
      <c r="R20">
        <f>alpha!$I$11*SIN((P20+0.5)*$M$1)</f>
        <v>-29.10220527410554</v>
      </c>
      <c r="S20">
        <v>19</v>
      </c>
      <c r="T20">
        <f>alpha!$I$12*COS(S20*$S$1)</f>
        <v>-27.767366910193228</v>
      </c>
      <c r="U20">
        <f>alpha!$I$12*SIN(S20*$S$1)</f>
        <v>21.30665001530523</v>
      </c>
      <c r="V20">
        <v>19</v>
      </c>
      <c r="W20">
        <f>alpha!$I$13*COS((V20+0.5)*$V$1)</f>
        <v>-32.011580073647984</v>
      </c>
      <c r="X20">
        <f>alpha!$I$13*SIN((V20+0.5)*$V$1)</f>
        <v>21.389453971254696</v>
      </c>
      <c r="Y20">
        <v>19</v>
      </c>
      <c r="Z20">
        <f>alpha!$I$14*COS((Y20+0.25)*$Y$1)</f>
        <v>13.500457542732782</v>
      </c>
      <c r="AA20">
        <f>alpha!$I$14*SIN((Y20+0.25)*$Y$1)</f>
        <v>-39.771065438794437</v>
      </c>
      <c r="AB20">
        <v>19</v>
      </c>
      <c r="AC20">
        <f>alpha!$I$14*COS((AB20+0.75)*$AB$1)</f>
        <v>18.576124989198043</v>
      </c>
      <c r="AD20">
        <f>alpha!$I$14*SIN((AB20+0.75)*$AB$1)</f>
        <v>-37.668655144372913</v>
      </c>
      <c r="AE20">
        <v>19</v>
      </c>
      <c r="AF20">
        <f>alpha!$I$15*COS(AE20*$AE$1)</f>
        <v>-36.097576983251194</v>
      </c>
      <c r="AG20">
        <f>alpha!$I$15*SIN(AE20*$AE$1)</f>
        <v>27.698645019896802</v>
      </c>
      <c r="AH20">
        <v>19</v>
      </c>
      <c r="AI20">
        <f>alpha!$I$16*COS((AH20+0.5)*$AH$1)</f>
        <v>-40.742011002824704</v>
      </c>
      <c r="AJ20">
        <f>alpha!$I$16*SIN((AH20+0.5)*$AH$1)</f>
        <v>27.222941417960524</v>
      </c>
      <c r="AK20">
        <v>19</v>
      </c>
      <c r="AL20">
        <f>alpha!$I$17*COS((AK20)*$AK$1)</f>
        <v>13.587999867882315</v>
      </c>
      <c r="AM20">
        <f>alpha!$I$17*SIN((AK20)*$AK$1)</f>
        <v>-50.711105880176092</v>
      </c>
      <c r="AN20">
        <v>19</v>
      </c>
      <c r="AO20">
        <f>alpha!$I$17*COS((AN20+0.5)*$AN$1)</f>
        <v>20.090880199167181</v>
      </c>
      <c r="AP20">
        <f>alpha!$I$17*SIN((AN20+0.5)*$AN$1)</f>
        <v>-48.503675456842565</v>
      </c>
      <c r="AQ20">
        <v>19</v>
      </c>
      <c r="AR20">
        <f>alpha!$I$18*COS(AQ20*$AQ$1)</f>
        <v>-44.427787056309164</v>
      </c>
      <c r="AS20">
        <f>alpha!$I$18*SIN(AQ20*$AQ$1)</f>
        <v>34.090640024488366</v>
      </c>
      <c r="AT20">
        <v>19</v>
      </c>
      <c r="AU20">
        <f>alpha!$I$19*COS((AT20+0.5)*$AT$1)</f>
        <v>-49.472441932001431</v>
      </c>
      <c r="AV20">
        <f>alpha!$I$19*SIN((AT20+0.5)*$AT$1)</f>
        <v>33.056428864666351</v>
      </c>
      <c r="AW20">
        <v>19</v>
      </c>
      <c r="AX20">
        <f>alpha!$I$20*COS((AW20+0.25)*$AW$1)</f>
        <v>20.250686314099173</v>
      </c>
      <c r="AY20">
        <f>alpha!$I$20*SIN((AW20+0.25)*$AW$1)</f>
        <v>-59.656598158191656</v>
      </c>
      <c r="AZ20">
        <v>19</v>
      </c>
      <c r="BA20">
        <f>alpha!$I$20*COS((AZ20+0.75)*$AZ$1)</f>
        <v>27.864187483797064</v>
      </c>
      <c r="BB20">
        <f>alpha!$I$20*SIN((AZ20+0.75)*$AZ$1)</f>
        <v>-56.502982716559373</v>
      </c>
      <c r="BC20">
        <v>19</v>
      </c>
      <c r="BD20">
        <f>alpha!$I$21*COS(BC20*$BC$1)</f>
        <v>-52.757997129367133</v>
      </c>
      <c r="BE20">
        <f>alpha!$I$21*SIN(BC20*$BC$1)</f>
        <v>40.482635029079937</v>
      </c>
      <c r="BF20">
        <v>19</v>
      </c>
      <c r="BG20">
        <f>alpha!$I$22*COS((BF20+0.5)*$BF$1)</f>
        <v>-58.20287286117815</v>
      </c>
      <c r="BH20">
        <f>alpha!$I$22*SIN((BF20+0.5)*$BF$1)</f>
        <v>38.889916311372176</v>
      </c>
      <c r="BI20">
        <v>19</v>
      </c>
      <c r="BJ20">
        <f>alpha!$I$23*COS((BI20)*$BI$1)</f>
        <v>19.023199815035241</v>
      </c>
      <c r="BK20">
        <f>alpha!$I$23*SIN((BI20)*$BI$1)</f>
        <v>-70.995548232246534</v>
      </c>
      <c r="BL20">
        <v>19</v>
      </c>
      <c r="BM20">
        <f>alpha!$I$23*COS((BL20+0.5)*$BL$1)</f>
        <v>28.127232278834054</v>
      </c>
      <c r="BN20">
        <f>alpha!$I$23*SIN((BL20+0.5)*$BL$1)</f>
        <v>-67.905145639579587</v>
      </c>
      <c r="BO20">
        <v>19</v>
      </c>
      <c r="BP20">
        <f>alpha!$I$24*COS(BO20*$BO$1)</f>
        <v>-61.088207202425096</v>
      </c>
      <c r="BQ20">
        <f>alpha!$I$24*SIN(BO20*$BO$1)</f>
        <v>46.874630033671508</v>
      </c>
      <c r="BR20">
        <v>19</v>
      </c>
      <c r="BS20">
        <f>alpha!$I$25*COS((BR20+0.5)*$BR$1)</f>
        <v>-66.93330379035487</v>
      </c>
      <c r="BT20">
        <f>alpha!$I$25*SIN((BR20+0.5)*$BR$1)</f>
        <v>44.723403758078</v>
      </c>
      <c r="BU20">
        <v>19</v>
      </c>
      <c r="BV20">
        <f>alpha!$I$26*COS((BU20+0.25)*$BU$1)</f>
        <v>27.000915085465564</v>
      </c>
      <c r="BW20">
        <f>alpha!$I$26*SIN((BU20+0.25)*$BU$1)</f>
        <v>-79.542130877588875</v>
      </c>
      <c r="BX20">
        <v>19</v>
      </c>
      <c r="BY20">
        <f>alpha!$I$26*COS((BX20+0.75)*$BX$1)</f>
        <v>37.152249978396085</v>
      </c>
      <c r="BZ20">
        <f>alpha!$I$26*SIN((BX20+0.75)*$BX$1)</f>
        <v>-75.337310288745826</v>
      </c>
      <c r="CA20">
        <v>19</v>
      </c>
      <c r="CB20">
        <f>alpha!$I$27*COS(CA20*$CA$1)</f>
        <v>-69.418417275483066</v>
      </c>
      <c r="CC20">
        <f>alpha!$I$27*SIN(CA20*$CA$1)</f>
        <v>53.266625038263079</v>
      </c>
      <c r="CD20">
        <v>19</v>
      </c>
      <c r="CE20">
        <f>alpha!$I$28*COS((CD20+0.5)*$CD$1)</f>
        <v>-75.66373471953159</v>
      </c>
      <c r="CF20">
        <f>alpha!$I$28*SIN((CD20+0.5)*$CD$1)</f>
        <v>50.556891204783831</v>
      </c>
      <c r="CG20">
        <v>19</v>
      </c>
      <c r="CH20">
        <f>alpha!$I$29*COS((CG20)*$CG$1)</f>
        <v>24.458399762188169</v>
      </c>
      <c r="CI20">
        <f>alpha!$I$29*SIN((CG20)*$CG$1)</f>
        <v>-91.279990584316963</v>
      </c>
      <c r="CJ20">
        <v>19</v>
      </c>
      <c r="CK20">
        <f>alpha!$I$29*COS((CJ20+0.5)*$CJ$1)</f>
        <v>36.163584358500927</v>
      </c>
      <c r="CL20">
        <f>alpha!$I$29*SIN((CJ20+0.5)*$CJ$1)</f>
        <v>-87.306615822316616</v>
      </c>
      <c r="CM20">
        <v>19</v>
      </c>
      <c r="CN20">
        <f>alpha!$I$30*COS(CM20*$CM$1)</f>
        <v>-77.748627348541035</v>
      </c>
      <c r="CO20">
        <f>alpha!$I$30*SIN(CM20*$CM$1)</f>
        <v>59.658620042854643</v>
      </c>
      <c r="CP20">
        <v>19</v>
      </c>
      <c r="CQ20">
        <f>alpha!$I$31*COS((CP20+0.5)*$CP$1)</f>
        <v>-84.394165648708324</v>
      </c>
      <c r="CR20">
        <f>alpha!$I$31*SIN((CP20+0.5)*$CP$1)</f>
        <v>56.390378651489655</v>
      </c>
      <c r="CS20">
        <v>19</v>
      </c>
      <c r="CT20">
        <f>alpha!$I$32*COS((CS20+0.25)*$CS$1)</f>
        <v>33.751143856831952</v>
      </c>
      <c r="CU20">
        <f>alpha!$I$32*SIN((CS20+0.25)*$CS$1)</f>
        <v>-99.427663596986093</v>
      </c>
      <c r="CV20">
        <v>19</v>
      </c>
      <c r="CW20">
        <f>alpha!$I$32*COS((CV20+0.75)*$CV$1)</f>
        <v>46.44031247299511</v>
      </c>
      <c r="CX20">
        <f>alpha!$I$32*SIN((CV20+0.75)*$CV$1)</f>
        <v>-94.171637860932293</v>
      </c>
      <c r="CY20">
        <v>19</v>
      </c>
      <c r="CZ20">
        <f>alpha!$I$33*COS(CY20*$CY$1)</f>
        <v>-86.078837421599005</v>
      </c>
      <c r="DA20">
        <f>alpha!$I$33*SIN(CY20*$CY$1)</f>
        <v>66.050615047446215</v>
      </c>
      <c r="DB20">
        <v>19</v>
      </c>
      <c r="DC20">
        <f>alpha!$I$34*COS((DB20+0.5)*$DB$1)</f>
        <v>-93.124596577885043</v>
      </c>
      <c r="DD20">
        <f>alpha!$I$34*SIN((DB20+0.5)*$DB$1)</f>
        <v>62.223866098195479</v>
      </c>
      <c r="DE20">
        <v>19</v>
      </c>
      <c r="DF20">
        <f>alpha!$I$35*COS((DE20)*$DE$1)</f>
        <v>30.023009231892352</v>
      </c>
      <c r="DG20">
        <f>alpha!$I$35*SIN((DE20)*$DE$1)</f>
        <v>-112.04739584953194</v>
      </c>
      <c r="DH20">
        <v>19</v>
      </c>
      <c r="DI20">
        <f>alpha!$I$35*COS((DH20+0.5)*$DH$1)</f>
        <v>44.391278154350346</v>
      </c>
      <c r="DJ20">
        <f>alpha!$I$35*SIN((DH20+0.5)*$DH$1)</f>
        <v>-107.17002577130928</v>
      </c>
      <c r="DK20">
        <v>19</v>
      </c>
      <c r="DL20" t="e">
        <f>alpha!$I$36*COS(DK20*$DK$1)</f>
        <v>#DIV/0!</v>
      </c>
      <c r="DM20" t="e">
        <f>alpha!$I$36*SIN(DK20*$DK$1)</f>
        <v>#DIV/0!</v>
      </c>
      <c r="DN20">
        <v>19</v>
      </c>
      <c r="DO20">
        <f>alpha!$I$40*COS((DN20+0.5)*$DN$1)</f>
        <v>102.81056402952255</v>
      </c>
      <c r="DP20">
        <f>alpha!$I$40*SIN((DN20+0.5)*$DN$1)</f>
        <v>76.249510975031455</v>
      </c>
      <c r="DQ20">
        <v>19</v>
      </c>
      <c r="DR20">
        <f>alpha!$I$41*COS((DQ20+0.25)*$DQ$1)</f>
        <v>40.480301335814005</v>
      </c>
      <c r="DS20">
        <f>alpha!$I$41*SIN((DQ20+0.25)*$DQ$1)</f>
        <v>125.98693557283987</v>
      </c>
      <c r="DT20">
        <v>19</v>
      </c>
      <c r="DU20">
        <f>alpha!$I$41*COS((DT20+0.75)*$DT$1)</f>
        <v>36.336450696048793</v>
      </c>
      <c r="DV20">
        <f>alpha!$I$41*SIN((DT20+0.75)*$DT$1)</f>
        <v>127.24395892177679</v>
      </c>
      <c r="DW20">
        <v>19</v>
      </c>
      <c r="DX20">
        <f>alpha!$I$42*COS(DW20*$DW$1)</f>
        <v>111.08444998308428</v>
      </c>
      <c r="DY20">
        <f>alpha!$I$42*SIN(DW20*$DW$1)</f>
        <v>79.601991138687779</v>
      </c>
      <c r="DZ20">
        <v>19</v>
      </c>
      <c r="EA20">
        <f>alpha!$I$43*COS((DZ20+0.5)*$DZ$1)</f>
        <v>109.76715357044918</v>
      </c>
      <c r="EB20">
        <f>alpha!$I$43*SIN((DZ20+0.5)*$DZ$1)</f>
        <v>81.408869408250013</v>
      </c>
      <c r="EC20">
        <v>19</v>
      </c>
      <c r="ED20">
        <f>alpha!$I$44*COS((EC20)*$EC$1)</f>
        <v>45.414426030379516</v>
      </c>
      <c r="EE20">
        <f>alpha!$I$44*SIN((EC20)*$EC$1)</f>
        <v>133.78658492146943</v>
      </c>
      <c r="EF20">
        <v>19</v>
      </c>
      <c r="EG20">
        <f>alpha!$I$44*COS((EF20+0.5)*$EF$1)</f>
        <v>41.012736225441046</v>
      </c>
      <c r="EH20">
        <f>alpha!$I$44*SIN((EF20+0.5)*$EF$1)</f>
        <v>135.20087227499963</v>
      </c>
      <c r="EI20">
        <v>19</v>
      </c>
      <c r="EJ20">
        <f>alpha!$I$45*COS(EI20*$EI$1)</f>
        <v>118.60088499349828</v>
      </c>
      <c r="EK20">
        <f>alpha!$I$45*SIN(EI20*$EI$1)</f>
        <v>84.988192296317038</v>
      </c>
      <c r="EL20">
        <v>19</v>
      </c>
      <c r="EM20">
        <f>alpha!$I$46*COS((EL20+0.5)*$EL$1)</f>
        <v>117.19445483733264</v>
      </c>
      <c r="EN20">
        <f>alpha!$I$46*SIN((EL20+0.5)*$EL$1)</f>
        <v>86.917331450161115</v>
      </c>
      <c r="EO20">
        <v>19</v>
      </c>
      <c r="EP20">
        <f>alpha!$I$47*COS((EO20+0.25)*$EO$1)</f>
        <v>46.14376831294679</v>
      </c>
      <c r="EQ20">
        <f>alpha!$I$47*SIN((EO20+0.25)*$EO$1)</f>
        <v>143.61335695858341</v>
      </c>
      <c r="ER20">
        <v>19</v>
      </c>
      <c r="ES20">
        <f>alpha!$I$47*COS((ER20+0.75)*$ER$1)</f>
        <v>41.420165040863168</v>
      </c>
      <c r="ET20">
        <f>alpha!$I$47*SIN((ER20+0.75)*$ER$1)</f>
        <v>145.04624634584675</v>
      </c>
      <c r="EU20">
        <v>19</v>
      </c>
      <c r="EV20">
        <f>alpha!$I$48*COS((EU20+0.5)*$EU$1)</f>
        <v>125.12431813953062</v>
      </c>
      <c r="EW20">
        <f>alpha!$I$48*SIN((EU20+0.5)*$EU$1)</f>
        <v>92.798518900098813</v>
      </c>
      <c r="EX20">
        <v>19</v>
      </c>
      <c r="EY20">
        <f>alpha!$I$49*COS((EX20)*$EX$1)</f>
        <v>126.62591319831868</v>
      </c>
      <c r="EZ20">
        <f>alpha!$I$49*SIN((EX20)*$EX$1)</f>
        <v>90.738846183023128</v>
      </c>
      <c r="FB20">
        <v>19</v>
      </c>
      <c r="FC20" t="e">
        <f>alpha!#REF!*COS((FB20+0.5)*$FB$1)</f>
        <v>#REF!</v>
      </c>
      <c r="FD20" t="e">
        <f>alpha!#REF!*SIN((FB20+0.5)*$FB$1)</f>
        <v>#REF!</v>
      </c>
      <c r="FE20">
        <v>19</v>
      </c>
      <c r="FF20" t="e">
        <f>alpha!#REF!*COS((FE20)*$FE$1)</f>
        <v>#REF!</v>
      </c>
      <c r="FG20" t="e">
        <f>alpha!#REF!*SIN((FE20)*$FE$1)</f>
        <v>#REF!</v>
      </c>
      <c r="FH20">
        <v>19</v>
      </c>
      <c r="FI20" t="e">
        <f>alpha!#REF!*COS((FH20)*$FH$1)</f>
        <v>#REF!</v>
      </c>
      <c r="FJ20" t="e">
        <f>alpha!#REF!*SIN((FH20)*$FH$1)</f>
        <v>#REF!</v>
      </c>
      <c r="FK20">
        <v>19</v>
      </c>
      <c r="FL20" t="e">
        <f>alpha!#REF!*COS((FK20+0.5)*$FK$1)</f>
        <v>#REF!</v>
      </c>
      <c r="FM20" t="e">
        <f>alpha!#REF!*SIN((FK20+0.5)*$FK$1)</f>
        <v>#REF!</v>
      </c>
      <c r="FN20">
        <v>19</v>
      </c>
      <c r="FO20" t="e">
        <f>alpha!#REF!*COS((FN20+0.5)*$FN$1)</f>
        <v>#REF!</v>
      </c>
      <c r="FP20" t="e">
        <f>alpha!#REF!*SIN((FN20+0.5)*$FN$1)</f>
        <v>#REF!</v>
      </c>
      <c r="FQ20">
        <v>19</v>
      </c>
      <c r="FR20" t="e">
        <f>alpha!#REF!*COS((FQ20)*$FQ$1)</f>
        <v>#REF!</v>
      </c>
      <c r="FS20" t="e">
        <f>alpha!#REF!*SIN((FQ20)*$FQ$1)</f>
        <v>#REF!</v>
      </c>
      <c r="FT20">
        <v>19</v>
      </c>
      <c r="FU20" t="e">
        <f>alpha!#REF!*COS((FT20+0.25)*$FT$1)</f>
        <v>#REF!</v>
      </c>
      <c r="FV20" t="e">
        <f>alpha!#REF!*SIN((FT20+0.25)*$FT$1)</f>
        <v>#REF!</v>
      </c>
      <c r="FW20">
        <v>19</v>
      </c>
      <c r="FX20" t="e">
        <f>alpha!#REF!*COS((FW20+0.75)*$FW$1)</f>
        <v>#REF!</v>
      </c>
      <c r="FY20" t="e">
        <f>alpha!#REF!*SIN((FW20+0.75)*$FW$1)</f>
        <v>#REF!</v>
      </c>
      <c r="FZ20">
        <v>19</v>
      </c>
      <c r="GA20" t="e">
        <f>alpha!#REF!*COS((FZ20+0.5)*$FZ$1)</f>
        <v>#REF!</v>
      </c>
      <c r="GB20" t="e">
        <f>alpha!#REF!*SIN((FZ20+0.5)*$FZ$1)</f>
        <v>#REF!</v>
      </c>
      <c r="GC20">
        <v>19</v>
      </c>
      <c r="GD20" t="e">
        <f>alpha!#REF!*COS((GC20)*$GC$1)</f>
        <v>#REF!</v>
      </c>
      <c r="GE20" t="e">
        <f>alpha!#REF!*SIN((GC20)*$GC$1)</f>
        <v>#REF!</v>
      </c>
      <c r="GF20">
        <v>19</v>
      </c>
      <c r="GG20" t="e">
        <f>alpha!#REF!*COS((GF20)*$GF$1)</f>
        <v>#REF!</v>
      </c>
      <c r="GH20" t="e">
        <f>alpha!#REF!*SIN((GF20)*$GF$1)</f>
        <v>#REF!</v>
      </c>
      <c r="GI20">
        <v>19</v>
      </c>
      <c r="GJ20" t="e">
        <f>alpha!#REF!*COS((GI20+0.5)*$GI$1)</f>
        <v>#REF!</v>
      </c>
      <c r="GK20" t="e">
        <f>alpha!#REF!*SIN((GI20+0.5)*$GI$1)</f>
        <v>#REF!</v>
      </c>
      <c r="GL20">
        <v>19</v>
      </c>
      <c r="GM20" t="e">
        <f>alpha!#REF!*COS((GL20+0.5)*$GL$1)</f>
        <v>#REF!</v>
      </c>
      <c r="GN20" t="e">
        <f>alpha!#REF!*SIN((GL20+0.5)*$GL$1)</f>
        <v>#REF!</v>
      </c>
      <c r="GO20">
        <v>19</v>
      </c>
      <c r="GP20" t="e">
        <f>alpha!#REF!*COS((GO20)*$GO$1)</f>
        <v>#REF!</v>
      </c>
      <c r="GQ20" t="e">
        <f>alpha!#REF!*SIN((GO20)*$GO$1)</f>
        <v>#REF!</v>
      </c>
      <c r="GR20">
        <v>19</v>
      </c>
      <c r="GS20" t="e">
        <f>alpha!#REF!*COS((GR20+0.25)*$GR$1)</f>
        <v>#REF!</v>
      </c>
      <c r="GT20" t="e">
        <f>alpha!#REF!*SIN((GR20+0.25)*$GR$1)</f>
        <v>#REF!</v>
      </c>
      <c r="GU20">
        <v>19</v>
      </c>
      <c r="GV20" t="e">
        <f>alpha!#REF!*COS((GU20+0.75)*$GU$1)</f>
        <v>#REF!</v>
      </c>
      <c r="GW20" t="e">
        <f>alpha!#REF!*SIN((GU20+0.75)*$GU$1)</f>
        <v>#REF!</v>
      </c>
      <c r="GX20">
        <v>19</v>
      </c>
      <c r="GY20" t="e">
        <f>alpha!#REF!*COS((GX20+0.5)*$GX$1)</f>
        <v>#REF!</v>
      </c>
      <c r="GZ20" t="e">
        <f>alpha!#REF!*SIN((GX20+0.5)*$GX$1)</f>
        <v>#REF!</v>
      </c>
      <c r="HA20">
        <v>19</v>
      </c>
      <c r="HB20">
        <f>alpha!$I$88*COS((HA20)*$HA$1)</f>
        <v>266.14491038286513</v>
      </c>
      <c r="HC20">
        <f>alpha!$I$88*SIN((HA20)*$HA$1)</f>
        <v>117.10656331172389</v>
      </c>
      <c r="HD20">
        <v>19</v>
      </c>
      <c r="HE20">
        <f>alpha!$I$89*COS(HD20*$HD$1)</f>
        <v>269.52181617124302</v>
      </c>
      <c r="HF20">
        <f>alpha!$I$89*SIN(HD20*$HD$1)</f>
        <v>118.59243742043974</v>
      </c>
      <c r="HG20">
        <v>19</v>
      </c>
      <c r="HH20">
        <f>alpha!$I$90*COS((HG20+0.5)*$HG$1)</f>
        <v>268.21216381292999</v>
      </c>
      <c r="HI20">
        <f>alpha!$I$90*SIN((HG20+0.5)*$HG$1)</f>
        <v>121.5253503938673</v>
      </c>
      <c r="HJ20">
        <v>19</v>
      </c>
      <c r="HK20">
        <f>alpha!$I$91*COS(HJ20*$HJ$1)</f>
        <v>274.59344373583417</v>
      </c>
      <c r="HL20">
        <f>alpha!$I$91*SIN(HJ20*$HJ$1)</f>
        <v>120.82400695762115</v>
      </c>
    </row>
    <row r="21" spans="1:220">
      <c r="A21">
        <v>20</v>
      </c>
      <c r="B21" t="e">
        <f>alpha!$I$6*COS(A21*$A$1)</f>
        <v>#DIV/0!</v>
      </c>
      <c r="C21" t="e">
        <f>alpha!$I$6*SIN(A21*$A$1)</f>
        <v>#DIV/0!</v>
      </c>
      <c r="D21">
        <v>20</v>
      </c>
      <c r="E21" t="e">
        <f>alpha!$I$8*COS(D21*$D$1)</f>
        <v>#DIV/0!</v>
      </c>
      <c r="F21" t="e">
        <f>alpha!$I$8*SIN(D21*$D$1)</f>
        <v>#DIV/0!</v>
      </c>
      <c r="G21">
        <v>20</v>
      </c>
      <c r="H21">
        <f>alpha!$I$9*COS(G21*$G$1)</f>
        <v>-20.784609690826525</v>
      </c>
      <c r="I21">
        <f>alpha!$I$9*SIN(G21*$G$1)</f>
        <v>12.000000000000007</v>
      </c>
      <c r="J21">
        <v>20</v>
      </c>
      <c r="K21">
        <f>alpha!$I$10*COS((J21+0.5)*$J$1)</f>
        <v>-25.112436762915269</v>
      </c>
      <c r="L21">
        <f>alpha!$I$10*SIN((J21+0.5)*$J$1)</f>
        <v>12.384083326132048</v>
      </c>
      <c r="M21">
        <v>20</v>
      </c>
      <c r="N21">
        <f>alpha!$I$11*COS((M21)*$M$1)</f>
        <v>15.749999999999979</v>
      </c>
      <c r="O21">
        <f>alpha!$I$11*SIN((M21)*$M$1)</f>
        <v>-27.279800219209829</v>
      </c>
      <c r="P21">
        <v>20</v>
      </c>
      <c r="Q21">
        <f>alpha!$I$11*COS((P21+0.5)*$M$1)</f>
        <v>19.175985013774675</v>
      </c>
      <c r="R21">
        <f>alpha!$I$11*SIN((P21+0.5)*$M$1)</f>
        <v>-24.990630219173926</v>
      </c>
      <c r="S21">
        <v>20</v>
      </c>
      <c r="T21">
        <f>alpha!$I$12*COS(S21*$S$1)</f>
        <v>-30.310889132455348</v>
      </c>
      <c r="U21">
        <f>alpha!$I$12*SIN(S21*$S$1)</f>
        <v>17.500000000000011</v>
      </c>
      <c r="V21">
        <v>20</v>
      </c>
      <c r="W21">
        <f>alpha!$I$13*COS((V21+0.5)*$V$1)</f>
        <v>-34.529600549008492</v>
      </c>
      <c r="X21">
        <f>alpha!$I$13*SIN((V21+0.5)*$V$1)</f>
        <v>17.028114573431566</v>
      </c>
      <c r="Y21">
        <v>20</v>
      </c>
      <c r="Z21">
        <f>alpha!$I$14*COS((Y21+0.25)*$Y$1)</f>
        <v>23.333949786823279</v>
      </c>
      <c r="AA21">
        <f>alpha!$I$14*SIN((Y21+0.25)*$Y$1)</f>
        <v>-34.921723716706907</v>
      </c>
      <c r="AB21">
        <v>20</v>
      </c>
      <c r="AC21">
        <f>alpha!$I$14*COS((AB21+0.75)*$AB$1)</f>
        <v>27.692524234202871</v>
      </c>
      <c r="AD21">
        <f>alpha!$I$14*SIN((AB21+0.75)*$AB$1)</f>
        <v>-31.57727191411707</v>
      </c>
      <c r="AE21">
        <v>20</v>
      </c>
      <c r="AF21">
        <f>alpha!$I$15*COS(AE21*$AE$1)</f>
        <v>-39.40415587219195</v>
      </c>
      <c r="AG21">
        <f>alpha!$I$15*SIN(AE21*$AE$1)</f>
        <v>22.750000000000014</v>
      </c>
      <c r="AH21">
        <v>20</v>
      </c>
      <c r="AI21">
        <f>alpha!$I$16*COS((AH21+0.5)*$AH$1)</f>
        <v>-43.946764335101719</v>
      </c>
      <c r="AJ21">
        <f>alpha!$I$16*SIN((AH21+0.5)*$AH$1)</f>
        <v>21.672145820731082</v>
      </c>
      <c r="AK21">
        <v>20</v>
      </c>
      <c r="AL21">
        <f>alpha!$I$17*COS((AK21)*$AK$1)</f>
        <v>26.249999999999964</v>
      </c>
      <c r="AM21">
        <f>alpha!$I$17*SIN((AK21)*$AK$1)</f>
        <v>-45.466333698683052</v>
      </c>
      <c r="AN21">
        <v>20</v>
      </c>
      <c r="AO21">
        <f>alpha!$I$17*COS((AN21+0.5)*$AN$1)</f>
        <v>31.959975022957792</v>
      </c>
      <c r="AP21">
        <f>alpha!$I$17*SIN((AN21+0.5)*$AN$1)</f>
        <v>-41.651050365289876</v>
      </c>
      <c r="AQ21">
        <v>20</v>
      </c>
      <c r="AR21">
        <f>alpha!$I$18*COS(AQ21*$AQ$1)</f>
        <v>-48.497422611928556</v>
      </c>
      <c r="AS21">
        <f>alpha!$I$18*SIN(AQ21*$AQ$1)</f>
        <v>28.000000000000018</v>
      </c>
      <c r="AT21">
        <v>20</v>
      </c>
      <c r="AU21">
        <f>alpha!$I$19*COS((AT21+0.5)*$AT$1)</f>
        <v>-53.363928121194945</v>
      </c>
      <c r="AV21">
        <f>alpha!$I$19*SIN((AT21+0.5)*$AT$1)</f>
        <v>26.316177068030601</v>
      </c>
      <c r="AW21">
        <v>20</v>
      </c>
      <c r="AX21">
        <f>alpha!$I$20*COS((AW21+0.25)*$AW$1)</f>
        <v>35.000924680234917</v>
      </c>
      <c r="AY21">
        <f>alpha!$I$20*SIN((AW21+0.25)*$AW$1)</f>
        <v>-52.382585575060361</v>
      </c>
      <c r="AZ21">
        <v>20</v>
      </c>
      <c r="BA21">
        <f>alpha!$I$20*COS((AZ21+0.75)*$AZ$1)</f>
        <v>41.53878635130431</v>
      </c>
      <c r="BB21">
        <f>alpha!$I$20*SIN((AZ21+0.75)*$AZ$1)</f>
        <v>-47.365907871175601</v>
      </c>
      <c r="BC21">
        <v>20</v>
      </c>
      <c r="BD21">
        <f>alpha!$I$21*COS(BC21*$BC$1)</f>
        <v>-57.590689351665162</v>
      </c>
      <c r="BE21">
        <f>alpha!$I$21*SIN(BC21*$BC$1)</f>
        <v>33.250000000000021</v>
      </c>
      <c r="BF21">
        <v>20</v>
      </c>
      <c r="BG21">
        <f>alpha!$I$22*COS((BF21+0.5)*$BF$1)</f>
        <v>-62.781091907288172</v>
      </c>
      <c r="BH21">
        <f>alpha!$I$22*SIN((BF21+0.5)*$BF$1)</f>
        <v>30.960208315330117</v>
      </c>
      <c r="BI21">
        <v>20</v>
      </c>
      <c r="BJ21">
        <f>alpha!$I$23*COS((BI21)*$BI$1)</f>
        <v>36.74999999999995</v>
      </c>
      <c r="BK21">
        <f>alpha!$I$23*SIN((BI21)*$BI$1)</f>
        <v>-63.652867178156271</v>
      </c>
      <c r="BL21">
        <v>20</v>
      </c>
      <c r="BM21">
        <f>alpha!$I$23*COS((BL21+0.5)*$BL$1)</f>
        <v>44.743965032140913</v>
      </c>
      <c r="BN21">
        <f>alpha!$I$23*SIN((BL21+0.5)*$BL$1)</f>
        <v>-58.311470511405822</v>
      </c>
      <c r="BO21">
        <v>20</v>
      </c>
      <c r="BP21">
        <f>alpha!$I$24*COS(BO21*$BO$1)</f>
        <v>-66.683956091401768</v>
      </c>
      <c r="BQ21">
        <f>alpha!$I$24*SIN(BO21*$BO$1)</f>
        <v>38.500000000000028</v>
      </c>
      <c r="BR21">
        <v>20</v>
      </c>
      <c r="BS21">
        <f>alpha!$I$25*COS((BR21+0.5)*$BR$1)</f>
        <v>-72.198255693381398</v>
      </c>
      <c r="BT21">
        <f>alpha!$I$25*SIN((BR21+0.5)*$BR$1)</f>
        <v>35.604239562629637</v>
      </c>
      <c r="BU21">
        <v>20</v>
      </c>
      <c r="BV21">
        <f>alpha!$I$26*COS((BU21+0.25)*$BU$1)</f>
        <v>46.667899573646558</v>
      </c>
      <c r="BW21">
        <f>alpha!$I$26*SIN((BU21+0.25)*$BU$1)</f>
        <v>-69.843447433413814</v>
      </c>
      <c r="BX21">
        <v>20</v>
      </c>
      <c r="BY21">
        <f>alpha!$I$26*COS((BX21+0.75)*$BX$1)</f>
        <v>55.385048468405742</v>
      </c>
      <c r="BZ21">
        <f>alpha!$I$26*SIN((BX21+0.75)*$BX$1)</f>
        <v>-63.154543828234139</v>
      </c>
      <c r="CA21">
        <v>20</v>
      </c>
      <c r="CB21">
        <f>alpha!$I$27*COS(CA21*$CA$1)</f>
        <v>-75.777222831138374</v>
      </c>
      <c r="CC21">
        <f>alpha!$I$27*SIN(CA21*$CA$1)</f>
        <v>43.750000000000028</v>
      </c>
      <c r="CD21">
        <v>20</v>
      </c>
      <c r="CE21">
        <f>alpha!$I$28*COS((CD21+0.5)*$CD$1)</f>
        <v>-81.615419479474625</v>
      </c>
      <c r="CF21">
        <f>alpha!$I$28*SIN((CD21+0.5)*$CD$1)</f>
        <v>40.248270809929153</v>
      </c>
      <c r="CG21">
        <v>20</v>
      </c>
      <c r="CH21">
        <f>alpha!$I$29*COS((CG21)*$CG$1)</f>
        <v>47.249999999999936</v>
      </c>
      <c r="CI21">
        <f>alpha!$I$29*SIN((CG21)*$CG$1)</f>
        <v>-81.839400657629483</v>
      </c>
      <c r="CJ21">
        <v>20</v>
      </c>
      <c r="CK21">
        <f>alpha!$I$29*COS((CJ21+0.5)*$CJ$1)</f>
        <v>57.527955041324027</v>
      </c>
      <c r="CL21">
        <f>alpha!$I$29*SIN((CJ21+0.5)*$CJ$1)</f>
        <v>-74.971890657521769</v>
      </c>
      <c r="CM21">
        <v>20</v>
      </c>
      <c r="CN21">
        <f>alpha!$I$30*COS(CM21*$CM$1)</f>
        <v>-84.870489570874966</v>
      </c>
      <c r="CO21">
        <f>alpha!$I$30*SIN(CM21*$CM$1)</f>
        <v>49.000000000000036</v>
      </c>
      <c r="CP21">
        <v>20</v>
      </c>
      <c r="CQ21">
        <f>alpha!$I$31*COS((CP21+0.5)*$CP$1)</f>
        <v>-91.032583265567851</v>
      </c>
      <c r="CR21">
        <f>alpha!$I$31*SIN((CP21+0.5)*$CP$1)</f>
        <v>44.892302057228669</v>
      </c>
      <c r="CS21">
        <v>20</v>
      </c>
      <c r="CT21">
        <f>alpha!$I$32*COS((CS21+0.25)*$CS$1)</f>
        <v>58.334874467058192</v>
      </c>
      <c r="CU21">
        <f>alpha!$I$32*SIN((CS21+0.25)*$CS$1)</f>
        <v>-87.304309291767268</v>
      </c>
      <c r="CV21">
        <v>20</v>
      </c>
      <c r="CW21">
        <f>alpha!$I$32*COS((CV21+0.75)*$CV$1)</f>
        <v>69.231310585507188</v>
      </c>
      <c r="CX21">
        <f>alpha!$I$32*SIN((CV21+0.75)*$CV$1)</f>
        <v>-78.943179785292671</v>
      </c>
      <c r="CY21">
        <v>20</v>
      </c>
      <c r="CZ21">
        <f>alpha!$I$33*COS(CY21*$CY$1)</f>
        <v>-93.963756310611572</v>
      </c>
      <c r="DA21">
        <f>alpha!$I$33*SIN(CY21*$CY$1)</f>
        <v>54.250000000000036</v>
      </c>
      <c r="DB21">
        <v>20</v>
      </c>
      <c r="DC21">
        <f>alpha!$I$34*COS((DB21+0.5)*$DB$1)</f>
        <v>-100.44974705166108</v>
      </c>
      <c r="DD21">
        <f>alpha!$I$34*SIN((DB21+0.5)*$DB$1)</f>
        <v>49.536333304528192</v>
      </c>
      <c r="DE21">
        <v>20</v>
      </c>
      <c r="DF21">
        <f>alpha!$I$35*COS((DE21)*$DE$1)</f>
        <v>57.999999999999922</v>
      </c>
      <c r="DG21">
        <f>alpha!$I$35*SIN((DE21)*$DE$1)</f>
        <v>-100.45894683899493</v>
      </c>
      <c r="DH21">
        <v>20</v>
      </c>
      <c r="DI21">
        <f>alpha!$I$35*COS((DH21+0.5)*$DH$1)</f>
        <v>70.61632576501151</v>
      </c>
      <c r="DJ21">
        <f>alpha!$I$35*SIN((DH21+0.5)*$DH$1)</f>
        <v>-92.028987473783346</v>
      </c>
      <c r="DK21">
        <v>20</v>
      </c>
      <c r="DL21" t="e">
        <f>alpha!$I$36*COS(DK21*$DK$1)</f>
        <v>#DIV/0!</v>
      </c>
      <c r="DM21" t="e">
        <f>alpha!$I$36*SIN(DK21*$DK$1)</f>
        <v>#DIV/0!</v>
      </c>
      <c r="DN21">
        <v>20</v>
      </c>
      <c r="DO21">
        <f>alpha!$I$40*COS((DN21+0.5)*$DN$1)</f>
        <v>100.26070390126726</v>
      </c>
      <c r="DP21">
        <f>alpha!$I$40*SIN((DN21+0.5)*$DN$1)</f>
        <v>79.572553391369894</v>
      </c>
      <c r="DQ21">
        <v>20</v>
      </c>
      <c r="DR21">
        <f>alpha!$I$41*COS((DQ21+0.25)*$DQ$1)</f>
        <v>32.153690074749413</v>
      </c>
      <c r="DS21">
        <f>alpha!$I$41*SIN((DQ21+0.25)*$DQ$1)</f>
        <v>128.36472625238667</v>
      </c>
      <c r="DT21">
        <v>20</v>
      </c>
      <c r="DU21">
        <f>alpha!$I$41*COS((DT21+0.75)*$DT$1)</f>
        <v>27.936498476755883</v>
      </c>
      <c r="DV21">
        <f>alpha!$I$41*SIN((DT21+0.75)*$DT$1)</f>
        <v>129.3480374189397</v>
      </c>
      <c r="DW21">
        <v>20</v>
      </c>
      <c r="DX21">
        <f>alpha!$I$42*COS(DW21*$DW$1)</f>
        <v>108.42046983653731</v>
      </c>
      <c r="DY21">
        <f>alpha!$I$42*SIN(DW21*$DW$1)</f>
        <v>83.193952554933873</v>
      </c>
      <c r="DZ21">
        <v>20</v>
      </c>
      <c r="EA21">
        <f>alpha!$I$43*COS((DZ21+0.5)*$DZ$1)</f>
        <v>107.04475932114819</v>
      </c>
      <c r="EB21">
        <f>alpha!$I$43*SIN((DZ21+0.5)*$DZ$1)</f>
        <v>84.956762668816069</v>
      </c>
      <c r="EC21">
        <v>20</v>
      </c>
      <c r="ED21">
        <f>alpha!$I$44*COS((EC21)*$EC$1)</f>
        <v>36.567128955295352</v>
      </c>
      <c r="EE21">
        <f>alpha!$I$44*SIN((EC21)*$EC$1)</f>
        <v>136.47038314808518</v>
      </c>
      <c r="EF21">
        <v>20</v>
      </c>
      <c r="EG21">
        <f>alpha!$I$44*COS((EF21+0.5)*$EF$1)</f>
        <v>32.082364687557615</v>
      </c>
      <c r="EH21">
        <f>alpha!$I$44*SIN((EF21+0.5)*$EF$1)</f>
        <v>137.59375811668539</v>
      </c>
      <c r="EI21">
        <v>20</v>
      </c>
      <c r="EJ21">
        <f>alpha!$I$45*COS(EI21*$EI$1)</f>
        <v>115.75664889174243</v>
      </c>
      <c r="EK21">
        <f>alpha!$I$45*SIN(EI21*$EI$1)</f>
        <v>88.823200732638739</v>
      </c>
      <c r="EL21">
        <v>20</v>
      </c>
      <c r="EM21">
        <f>alpha!$I$46*COS((EL21+0.5)*$EL$1)</f>
        <v>114.28785209214665</v>
      </c>
      <c r="EN21">
        <f>alpha!$I$46*SIN((EL21+0.5)*$EL$1)</f>
        <v>90.705289896457401</v>
      </c>
      <c r="EO21">
        <v>20</v>
      </c>
      <c r="EP21">
        <f>alpha!$I$47*COS((EO21+0.25)*$EO$1)</f>
        <v>36.652208018591786</v>
      </c>
      <c r="EQ21">
        <f>alpha!$I$47*SIN((EO21+0.25)*$EO$1)</f>
        <v>146.32381657951066</v>
      </c>
      <c r="ER21">
        <v>20</v>
      </c>
      <c r="ES21">
        <f>alpha!$I$47*COS((ER21+0.75)*$ER$1)</f>
        <v>31.845002893936396</v>
      </c>
      <c r="ET21">
        <f>alpha!$I$47*SIN((ER21+0.75)*$ER$1)</f>
        <v>147.44469960536929</v>
      </c>
      <c r="EU21">
        <v>20</v>
      </c>
      <c r="EV21">
        <f>alpha!$I$48*COS((EU21+0.5)*$EU$1)</f>
        <v>122.02104258695702</v>
      </c>
      <c r="EW21">
        <f>alpha!$I$48*SIN((EU21+0.5)*$EU$1)</f>
        <v>96.842786339130541</v>
      </c>
      <c r="EX21">
        <v>20</v>
      </c>
      <c r="EY21">
        <f>alpha!$I$49*COS((EX21)*$EX$1)</f>
        <v>123.58922427516093</v>
      </c>
      <c r="EZ21">
        <f>alpha!$I$49*SIN((EX21)*$EX$1)</f>
        <v>94.833347209715427</v>
      </c>
      <c r="FB21">
        <v>20</v>
      </c>
      <c r="FC21" t="e">
        <f>alpha!#REF!*COS((FB21+0.5)*$FB$1)</f>
        <v>#REF!</v>
      </c>
      <c r="FD21" t="e">
        <f>alpha!#REF!*SIN((FB21+0.5)*$FB$1)</f>
        <v>#REF!</v>
      </c>
      <c r="FE21">
        <v>20</v>
      </c>
      <c r="FF21" t="e">
        <f>alpha!#REF!*COS((FE21)*$FE$1)</f>
        <v>#REF!</v>
      </c>
      <c r="FG21" t="e">
        <f>alpha!#REF!*SIN((FE21)*$FE$1)</f>
        <v>#REF!</v>
      </c>
      <c r="FH21">
        <v>20</v>
      </c>
      <c r="FI21" t="e">
        <f>alpha!#REF!*COS((FH21)*$FH$1)</f>
        <v>#REF!</v>
      </c>
      <c r="FJ21" t="e">
        <f>alpha!#REF!*SIN((FH21)*$FH$1)</f>
        <v>#REF!</v>
      </c>
      <c r="FK21">
        <v>20</v>
      </c>
      <c r="FL21" t="e">
        <f>alpha!#REF!*COS((FK21+0.5)*$FK$1)</f>
        <v>#REF!</v>
      </c>
      <c r="FM21" t="e">
        <f>alpha!#REF!*SIN((FK21+0.5)*$FK$1)</f>
        <v>#REF!</v>
      </c>
      <c r="FN21">
        <v>20</v>
      </c>
      <c r="FO21" t="e">
        <f>alpha!#REF!*COS((FN21+0.5)*$FN$1)</f>
        <v>#REF!</v>
      </c>
      <c r="FP21" t="e">
        <f>alpha!#REF!*SIN((FN21+0.5)*$FN$1)</f>
        <v>#REF!</v>
      </c>
      <c r="FQ21">
        <v>20</v>
      </c>
      <c r="FR21" t="e">
        <f>alpha!#REF!*COS((FQ21)*$FQ$1)</f>
        <v>#REF!</v>
      </c>
      <c r="FS21" t="e">
        <f>alpha!#REF!*SIN((FQ21)*$FQ$1)</f>
        <v>#REF!</v>
      </c>
      <c r="FT21">
        <v>20</v>
      </c>
      <c r="FU21" t="e">
        <f>alpha!#REF!*COS((FT21+0.25)*$FT$1)</f>
        <v>#REF!</v>
      </c>
      <c r="FV21" t="e">
        <f>alpha!#REF!*SIN((FT21+0.25)*$FT$1)</f>
        <v>#REF!</v>
      </c>
      <c r="FW21">
        <v>20</v>
      </c>
      <c r="FX21" t="e">
        <f>alpha!#REF!*COS((FW21+0.75)*$FW$1)</f>
        <v>#REF!</v>
      </c>
      <c r="FY21" t="e">
        <f>alpha!#REF!*SIN((FW21+0.75)*$FW$1)</f>
        <v>#REF!</v>
      </c>
      <c r="FZ21">
        <v>20</v>
      </c>
      <c r="GA21" t="e">
        <f>alpha!#REF!*COS((FZ21+0.5)*$FZ$1)</f>
        <v>#REF!</v>
      </c>
      <c r="GB21" t="e">
        <f>alpha!#REF!*SIN((FZ21+0.5)*$FZ$1)</f>
        <v>#REF!</v>
      </c>
      <c r="GC21">
        <v>20</v>
      </c>
      <c r="GD21" t="e">
        <f>alpha!#REF!*COS((GC21)*$GC$1)</f>
        <v>#REF!</v>
      </c>
      <c r="GE21" t="e">
        <f>alpha!#REF!*SIN((GC21)*$GC$1)</f>
        <v>#REF!</v>
      </c>
      <c r="GF21">
        <v>20</v>
      </c>
      <c r="GG21" t="e">
        <f>alpha!#REF!*COS((GF21)*$GF$1)</f>
        <v>#REF!</v>
      </c>
      <c r="GH21" t="e">
        <f>alpha!#REF!*SIN((GF21)*$GF$1)</f>
        <v>#REF!</v>
      </c>
      <c r="GI21">
        <v>20</v>
      </c>
      <c r="GJ21" t="e">
        <f>alpha!#REF!*COS((GI21+0.5)*$GI$1)</f>
        <v>#REF!</v>
      </c>
      <c r="GK21" t="e">
        <f>alpha!#REF!*SIN((GI21+0.5)*$GI$1)</f>
        <v>#REF!</v>
      </c>
      <c r="GL21">
        <v>20</v>
      </c>
      <c r="GM21" t="e">
        <f>alpha!#REF!*COS((GL21+0.5)*$GL$1)</f>
        <v>#REF!</v>
      </c>
      <c r="GN21" t="e">
        <f>alpha!#REF!*SIN((GL21+0.5)*$GL$1)</f>
        <v>#REF!</v>
      </c>
      <c r="GO21">
        <v>20</v>
      </c>
      <c r="GP21" t="e">
        <f>alpha!#REF!*COS((GO21)*$GO$1)</f>
        <v>#REF!</v>
      </c>
      <c r="GQ21" t="e">
        <f>alpha!#REF!*SIN((GO21)*$GO$1)</f>
        <v>#REF!</v>
      </c>
      <c r="GR21">
        <v>20</v>
      </c>
      <c r="GS21" t="e">
        <f>alpha!#REF!*COS((GR21+0.25)*$GR$1)</f>
        <v>#REF!</v>
      </c>
      <c r="GT21" t="e">
        <f>alpha!#REF!*SIN((GR21+0.25)*$GR$1)</f>
        <v>#REF!</v>
      </c>
      <c r="GU21">
        <v>20</v>
      </c>
      <c r="GV21" t="e">
        <f>alpha!#REF!*COS((GU21+0.75)*$GU$1)</f>
        <v>#REF!</v>
      </c>
      <c r="GW21" t="e">
        <f>alpha!#REF!*SIN((GU21+0.75)*$GU$1)</f>
        <v>#REF!</v>
      </c>
      <c r="GX21">
        <v>20</v>
      </c>
      <c r="GY21" t="e">
        <f>alpha!#REF!*COS((GX21+0.5)*$GX$1)</f>
        <v>#REF!</v>
      </c>
      <c r="GZ21" t="e">
        <f>alpha!#REF!*SIN((GX21+0.5)*$GX$1)</f>
        <v>#REF!</v>
      </c>
      <c r="HA21">
        <v>20</v>
      </c>
      <c r="HB21">
        <f>alpha!$I$88*COS((HA21)*$HA$1)</f>
        <v>263.52690888593617</v>
      </c>
      <c r="HC21">
        <f>alpha!$I$88*SIN((HA21)*$HA$1)</f>
        <v>122.88461574342658</v>
      </c>
      <c r="HD21">
        <v>20</v>
      </c>
      <c r="HE21">
        <f>alpha!$I$89*COS(HD21*$HD$1)</f>
        <v>266.87059688932521</v>
      </c>
      <c r="HF21">
        <f>alpha!$I$89*SIN(HD21*$HD$1)</f>
        <v>124.44380306588789</v>
      </c>
      <c r="HG21">
        <v>20</v>
      </c>
      <c r="HH21">
        <f>alpha!$I$90*COS((HG21+0.5)*$HG$1)</f>
        <v>265.49727503347651</v>
      </c>
      <c r="HI21">
        <f>alpha!$I$90*SIN((HG21+0.5)*$HG$1)</f>
        <v>127.34744816981895</v>
      </c>
      <c r="HJ21">
        <v>20</v>
      </c>
      <c r="HK21">
        <f>alpha!$I$91*COS(HJ21*$HJ$1)</f>
        <v>271.89233611099496</v>
      </c>
      <c r="HL21">
        <f>alpha!$I$91*SIN(HJ21*$HJ$1)</f>
        <v>126.78547852220983</v>
      </c>
    </row>
    <row r="22" spans="1:220">
      <c r="A22">
        <v>21</v>
      </c>
      <c r="B22" t="e">
        <f>alpha!$I$6*COS(A22*$A$1)</f>
        <v>#DIV/0!</v>
      </c>
      <c r="C22" t="e">
        <f>alpha!$I$6*SIN(A22*$A$1)</f>
        <v>#DIV/0!</v>
      </c>
      <c r="D22">
        <v>21</v>
      </c>
      <c r="E22" t="e">
        <f>alpha!$I$8*COS(D22*$D$1)</f>
        <v>#DIV/0!</v>
      </c>
      <c r="F22" t="e">
        <f>alpha!$I$8*SIN(D22*$D$1)</f>
        <v>#DIV/0!</v>
      </c>
      <c r="G22">
        <v>21</v>
      </c>
      <c r="H22">
        <f>alpha!$I$9*COS(G22*$G$1)</f>
        <v>-22.17310878027088</v>
      </c>
      <c r="I22">
        <f>alpha!$I$9*SIN(G22*$G$1)</f>
        <v>9.1844023767621579</v>
      </c>
      <c r="J22">
        <v>21</v>
      </c>
      <c r="K22">
        <f>alpha!$I$10*COS((J22+0.5)*$J$1)</f>
        <v>-26.514043625862957</v>
      </c>
      <c r="L22">
        <f>alpha!$I$10*SIN((J22+0.5)*$J$1)</f>
        <v>9.0003050284885298</v>
      </c>
      <c r="M22">
        <v>21</v>
      </c>
      <c r="N22">
        <f>alpha!$I$11*COS((M22)*$M$1)</f>
        <v>22.273863607376242</v>
      </c>
      <c r="O22">
        <f>alpha!$I$11*SIN((M22)*$M$1)</f>
        <v>-22.273863607376253</v>
      </c>
      <c r="P22">
        <v>21</v>
      </c>
      <c r="Q22">
        <f>alpha!$I$11*COS((P22+0.5)*$M$1)</f>
        <v>24.990630219173902</v>
      </c>
      <c r="R22">
        <f>alpha!$I$11*SIN((P22+0.5)*$M$1)</f>
        <v>-19.175985013774707</v>
      </c>
      <c r="S22">
        <v>21</v>
      </c>
      <c r="T22">
        <f>alpha!$I$12*COS(S22*$S$1)</f>
        <v>-32.335783637895034</v>
      </c>
      <c r="U22">
        <f>alpha!$I$12*SIN(S22*$S$1)</f>
        <v>13.393920132778145</v>
      </c>
      <c r="V22">
        <v>21</v>
      </c>
      <c r="W22">
        <f>alpha!$I$13*COS((V22+0.5)*$V$1)</f>
        <v>-36.456809985561563</v>
      </c>
      <c r="X22">
        <f>alpha!$I$13*SIN((V22+0.5)*$V$1)</f>
        <v>12.375419414171727</v>
      </c>
      <c r="Y22">
        <v>21</v>
      </c>
      <c r="Z22">
        <f>alpha!$I$14*COS((Y22+0.25)*$Y$1)</f>
        <v>31.577271914117031</v>
      </c>
      <c r="AA22">
        <f>alpha!$I$14*SIN((Y22+0.25)*$Y$1)</f>
        <v>-27.692524234202914</v>
      </c>
      <c r="AB22">
        <v>21</v>
      </c>
      <c r="AC22">
        <f>alpha!$I$14*COS((AB22+0.75)*$AB$1)</f>
        <v>34.921723716706879</v>
      </c>
      <c r="AD22">
        <f>alpha!$I$14*SIN((AB22+0.75)*$AB$1)</f>
        <v>-23.333949786823325</v>
      </c>
      <c r="AE22">
        <v>21</v>
      </c>
      <c r="AF22">
        <f>alpha!$I$15*COS(AE22*$AE$1)</f>
        <v>-42.036518729263548</v>
      </c>
      <c r="AG22">
        <f>alpha!$I$15*SIN(AE22*$AE$1)</f>
        <v>17.412096172611591</v>
      </c>
      <c r="AH22">
        <v>21</v>
      </c>
      <c r="AI22">
        <f>alpha!$I$16*COS((AH22+0.5)*$AH$1)</f>
        <v>-46.399576345260172</v>
      </c>
      <c r="AJ22">
        <f>alpha!$I$16*SIN((AH22+0.5)*$AH$1)</f>
        <v>15.750533799854926</v>
      </c>
      <c r="AK22">
        <v>21</v>
      </c>
      <c r="AL22">
        <f>alpha!$I$17*COS((AK22)*$AK$1)</f>
        <v>37.123106012293739</v>
      </c>
      <c r="AM22">
        <f>alpha!$I$17*SIN((AK22)*$AK$1)</f>
        <v>-37.123106012293754</v>
      </c>
      <c r="AN22">
        <v>21</v>
      </c>
      <c r="AO22">
        <f>alpha!$I$17*COS((AN22+0.5)*$AN$1)</f>
        <v>41.651050365289834</v>
      </c>
      <c r="AP22">
        <f>alpha!$I$17*SIN((AN22+0.5)*$AN$1)</f>
        <v>-31.959975022957845</v>
      </c>
      <c r="AQ22">
        <v>21</v>
      </c>
      <c r="AR22">
        <f>alpha!$I$18*COS(AQ22*$AQ$1)</f>
        <v>-51.737253820632056</v>
      </c>
      <c r="AS22">
        <f>alpha!$I$18*SIN(AQ22*$AQ$1)</f>
        <v>21.430272212445033</v>
      </c>
      <c r="AT22">
        <v>21</v>
      </c>
      <c r="AU22">
        <f>alpha!$I$19*COS((AT22+0.5)*$AT$1)</f>
        <v>-56.342342704958781</v>
      </c>
      <c r="AV22">
        <f>alpha!$I$19*SIN((AT22+0.5)*$AT$1)</f>
        <v>19.125648185538125</v>
      </c>
      <c r="AW22">
        <v>21</v>
      </c>
      <c r="AX22">
        <f>alpha!$I$20*COS((AW22+0.25)*$AW$1)</f>
        <v>47.365907871175544</v>
      </c>
      <c r="AY22">
        <f>alpha!$I$20*SIN((AW22+0.25)*$AW$1)</f>
        <v>-41.538786351304374</v>
      </c>
      <c r="AZ22">
        <v>21</v>
      </c>
      <c r="BA22">
        <f>alpha!$I$20*COS((AZ22+0.75)*$AZ$1)</f>
        <v>52.382585575060325</v>
      </c>
      <c r="BB22">
        <f>alpha!$I$20*SIN((AZ22+0.75)*$AZ$1)</f>
        <v>-35.000924680234988</v>
      </c>
      <c r="BC22">
        <v>21</v>
      </c>
      <c r="BD22">
        <f>alpha!$I$21*COS(BC22*$BC$1)</f>
        <v>-61.43798891200057</v>
      </c>
      <c r="BE22">
        <f>alpha!$I$21*SIN(BC22*$BC$1)</f>
        <v>25.448448252278478</v>
      </c>
      <c r="BF22">
        <v>21</v>
      </c>
      <c r="BG22">
        <f>alpha!$I$22*COS((BF22+0.5)*$BF$1)</f>
        <v>-66.285109064657391</v>
      </c>
      <c r="BH22">
        <f>alpha!$I$22*SIN((BF22+0.5)*$BF$1)</f>
        <v>22.500762571221323</v>
      </c>
      <c r="BI22">
        <v>21</v>
      </c>
      <c r="BJ22">
        <f>alpha!$I$23*COS((BI22)*$BI$1)</f>
        <v>51.972348417211229</v>
      </c>
      <c r="BK22">
        <f>alpha!$I$23*SIN((BI22)*$BI$1)</f>
        <v>-51.972348417211258</v>
      </c>
      <c r="BL22">
        <v>21</v>
      </c>
      <c r="BM22">
        <f>alpha!$I$23*COS((BL22+0.5)*$BL$1)</f>
        <v>58.311470511405766</v>
      </c>
      <c r="BN22">
        <f>alpha!$I$23*SIN((BL22+0.5)*$BL$1)</f>
        <v>-44.743965032140984</v>
      </c>
      <c r="BO22">
        <v>21</v>
      </c>
      <c r="BP22">
        <f>alpha!$I$24*COS(BO22*$BO$1)</f>
        <v>-71.138724003369077</v>
      </c>
      <c r="BQ22">
        <f>alpha!$I$24*SIN(BO22*$BO$1)</f>
        <v>29.466624292111923</v>
      </c>
      <c r="BR22">
        <v>21</v>
      </c>
      <c r="BS22">
        <f>alpha!$I$25*COS((BR22+0.5)*$BR$1)</f>
        <v>-76.227875424356</v>
      </c>
      <c r="BT22">
        <f>alpha!$I$25*SIN((BR22+0.5)*$BR$1)</f>
        <v>25.87587695690452</v>
      </c>
      <c r="BU22">
        <v>21</v>
      </c>
      <c r="BV22">
        <f>alpha!$I$26*COS((BU22+0.25)*$BU$1)</f>
        <v>63.154543828234061</v>
      </c>
      <c r="BW22">
        <f>alpha!$I$26*SIN((BU22+0.25)*$BU$1)</f>
        <v>-55.385048468405827</v>
      </c>
      <c r="BX22">
        <v>21</v>
      </c>
      <c r="BY22">
        <f>alpha!$I$26*COS((BX22+0.75)*$BX$1)</f>
        <v>69.843447433413758</v>
      </c>
      <c r="BZ22">
        <f>alpha!$I$26*SIN((BX22+0.75)*$BX$1)</f>
        <v>-46.66789957364665</v>
      </c>
      <c r="CA22">
        <v>21</v>
      </c>
      <c r="CB22">
        <f>alpha!$I$27*COS(CA22*$CA$1)</f>
        <v>-80.839459094737592</v>
      </c>
      <c r="CC22">
        <f>alpha!$I$27*SIN(CA22*$CA$1)</f>
        <v>33.484800331945365</v>
      </c>
      <c r="CD22">
        <v>21</v>
      </c>
      <c r="CE22">
        <f>alpha!$I$28*COS((CD22+0.5)*$CD$1)</f>
        <v>-86.17064178405461</v>
      </c>
      <c r="CF22">
        <f>alpha!$I$28*SIN((CD22+0.5)*$CD$1)</f>
        <v>29.250991342587721</v>
      </c>
      <c r="CG22">
        <v>21</v>
      </c>
      <c r="CH22">
        <f>alpha!$I$29*COS((CG22)*$CG$1)</f>
        <v>66.821590822128726</v>
      </c>
      <c r="CI22">
        <f>alpha!$I$29*SIN((CG22)*$CG$1)</f>
        <v>-66.821590822128755</v>
      </c>
      <c r="CJ22">
        <v>21</v>
      </c>
      <c r="CK22">
        <f>alpha!$I$29*COS((CJ22+0.5)*$CJ$1)</f>
        <v>74.971890657521698</v>
      </c>
      <c r="CL22">
        <f>alpha!$I$29*SIN((CJ22+0.5)*$CJ$1)</f>
        <v>-57.52795504132412</v>
      </c>
      <c r="CM22">
        <v>21</v>
      </c>
      <c r="CN22">
        <f>alpha!$I$30*COS(CM22*$CM$1)</f>
        <v>-90.540194186106106</v>
      </c>
      <c r="CO22">
        <f>alpha!$I$30*SIN(CM22*$CM$1)</f>
        <v>37.502976371778807</v>
      </c>
      <c r="CP22">
        <v>21</v>
      </c>
      <c r="CQ22">
        <f>alpha!$I$31*COS((CP22+0.5)*$CP$1)</f>
        <v>-96.113408143753219</v>
      </c>
      <c r="CR22">
        <f>alpha!$I$31*SIN((CP22+0.5)*$CP$1)</f>
        <v>32.626105728270915</v>
      </c>
      <c r="CS22">
        <v>21</v>
      </c>
      <c r="CT22">
        <f>alpha!$I$32*COS((CS22+0.25)*$CS$1)</f>
        <v>78.943179785292585</v>
      </c>
      <c r="CU22">
        <f>alpha!$I$32*SIN((CS22+0.25)*$CS$1)</f>
        <v>-69.231310585507288</v>
      </c>
      <c r="CV22">
        <v>21</v>
      </c>
      <c r="CW22">
        <f>alpha!$I$32*COS((CV22+0.75)*$CV$1)</f>
        <v>87.304309291767197</v>
      </c>
      <c r="CX22">
        <f>alpha!$I$32*SIN((CV22+0.75)*$CV$1)</f>
        <v>-58.334874467058313</v>
      </c>
      <c r="CY22">
        <v>21</v>
      </c>
      <c r="CZ22">
        <f>alpha!$I$33*COS(CY22*$CY$1)</f>
        <v>-100.24092927747461</v>
      </c>
      <c r="DA22">
        <f>alpha!$I$33*SIN(CY22*$CY$1)</f>
        <v>41.521152411612256</v>
      </c>
      <c r="DB22">
        <v>21</v>
      </c>
      <c r="DC22">
        <f>alpha!$I$34*COS((DB22+0.5)*$DB$1)</f>
        <v>-106.05617450345183</v>
      </c>
      <c r="DD22">
        <f>alpha!$I$34*SIN((DB22+0.5)*$DB$1)</f>
        <v>36.001220113954119</v>
      </c>
      <c r="DE22">
        <v>21</v>
      </c>
      <c r="DF22">
        <f>alpha!$I$35*COS((DE22)*$DE$1)</f>
        <v>82.024386617639493</v>
      </c>
      <c r="DG22">
        <f>alpha!$I$35*SIN((DE22)*$DE$1)</f>
        <v>-82.024386617639536</v>
      </c>
      <c r="DH22">
        <v>21</v>
      </c>
      <c r="DI22">
        <f>alpha!$I$35*COS((DH22+0.5)*$DH$1)</f>
        <v>92.028987473783246</v>
      </c>
      <c r="DJ22">
        <f>alpha!$I$35*SIN((DH22+0.5)*$DH$1)</f>
        <v>-70.616325765011624</v>
      </c>
      <c r="DK22">
        <v>21</v>
      </c>
      <c r="DL22" t="e">
        <f>alpha!$I$36*COS(DK22*$DK$1)</f>
        <v>#DIV/0!</v>
      </c>
      <c r="DM22" t="e">
        <f>alpha!$I$36*SIN(DK22*$DK$1)</f>
        <v>#DIV/0!</v>
      </c>
      <c r="DN22">
        <v>21</v>
      </c>
      <c r="DO22">
        <f>alpha!$I$40*COS((DN22+0.5)*$DN$1)</f>
        <v>97.603482100017686</v>
      </c>
      <c r="DP22">
        <f>alpha!$I$40*SIN((DN22+0.5)*$DN$1)</f>
        <v>82.810387524461731</v>
      </c>
      <c r="DQ22">
        <v>21</v>
      </c>
      <c r="DR22">
        <f>alpha!$I$41*COS((DQ22+0.25)*$DQ$1)</f>
        <v>23.68939177646045</v>
      </c>
      <c r="DS22">
        <f>alpha!$I$41*SIN((DQ22+0.25)*$DQ$1)</f>
        <v>130.19283946720947</v>
      </c>
      <c r="DT22">
        <v>21</v>
      </c>
      <c r="DU22">
        <f>alpha!$I$41*COS((DT22+0.75)*$DT$1)</f>
        <v>19.416917882096229</v>
      </c>
      <c r="DV22">
        <f>alpha!$I$41*SIN((DT22+0.75)*$DT$1)</f>
        <v>130.8982277620027</v>
      </c>
      <c r="DW22">
        <v>21</v>
      </c>
      <c r="DX22">
        <f>alpha!$I$42*COS(DW22*$DW$1)</f>
        <v>105.64039033525269</v>
      </c>
      <c r="DY22">
        <f>alpha!$I$42*SIN(DW22*$DW$1)</f>
        <v>86.696827803002876</v>
      </c>
      <c r="DZ22">
        <v>21</v>
      </c>
      <c r="EA22">
        <f>alpha!$I$43*COS((DZ22+0.5)*$DZ$1)</f>
        <v>104.20773886238725</v>
      </c>
      <c r="EB22">
        <f>alpha!$I$43*SIN((DZ22+0.5)*$DZ$1)</f>
        <v>88.4136820999815</v>
      </c>
      <c r="EC22">
        <v>21</v>
      </c>
      <c r="ED22">
        <f>alpha!$I$44*COS((EC22)*$EC$1)</f>
        <v>27.563245820136803</v>
      </c>
      <c r="EE22">
        <f>alpha!$I$44*SIN((EC22)*$EC$1)</f>
        <v>138.56979424274641</v>
      </c>
      <c r="EF22">
        <v>21</v>
      </c>
      <c r="EG22">
        <f>alpha!$I$44*COS((EF22+0.5)*$EF$1)</f>
        <v>23.014611538707793</v>
      </c>
      <c r="EH22">
        <f>alpha!$I$44*SIN((EF22+0.5)*$EF$1)</f>
        <v>139.39744636233746</v>
      </c>
      <c r="EI22">
        <v>21</v>
      </c>
      <c r="EJ22">
        <f>alpha!$I$45*COS(EI22*$EI$1)</f>
        <v>112.78845767096537</v>
      </c>
      <c r="EK22">
        <f>alpha!$I$45*SIN(EI22*$EI$1)</f>
        <v>92.563095060837398</v>
      </c>
      <c r="EL22">
        <v>21</v>
      </c>
      <c r="EM22">
        <f>alpha!$I$46*COS((EL22+0.5)*$EL$1)</f>
        <v>111.25886705234184</v>
      </c>
      <c r="EN22">
        <f>alpha!$I$46*SIN((EL22+0.5)*$EL$1)</f>
        <v>94.396118846412804</v>
      </c>
      <c r="EO22">
        <v>21</v>
      </c>
      <c r="EP22">
        <f>alpha!$I$47*COS((EO22+0.25)*$EO$1)</f>
        <v>27.003697342551835</v>
      </c>
      <c r="EQ22">
        <f>alpha!$I$47*SIN((EO22+0.25)*$EO$1)</f>
        <v>148.40769515380347</v>
      </c>
      <c r="ER22">
        <v>21</v>
      </c>
      <c r="ES22">
        <f>alpha!$I$47*COS((ER22+0.75)*$ER$1)</f>
        <v>22.133475555684004</v>
      </c>
      <c r="ET22">
        <f>alpha!$I$47*SIN((ER22+0.75)*$ER$1)</f>
        <v>149.21177202505953</v>
      </c>
      <c r="EU22">
        <v>21</v>
      </c>
      <c r="EV22">
        <f>alpha!$I$48*COS((EU22+0.5)*$EU$1)</f>
        <v>118.78710384568745</v>
      </c>
      <c r="EW22">
        <f>alpha!$I$48*SIN((EU22+0.5)*$EU$1)</f>
        <v>100.78335209690304</v>
      </c>
      <c r="EX22">
        <v>21</v>
      </c>
      <c r="EY22">
        <f>alpha!$I$49*COS((EX22)*$EX$1)</f>
        <v>120.42019291507681</v>
      </c>
      <c r="EZ22">
        <f>alpha!$I$49*SIN((EX22)*$EX$1)</f>
        <v>98.82629831289924</v>
      </c>
      <c r="FB22">
        <v>21</v>
      </c>
      <c r="FC22" t="e">
        <f>alpha!#REF!*COS((FB22+0.5)*$FB$1)</f>
        <v>#REF!</v>
      </c>
      <c r="FD22" t="e">
        <f>alpha!#REF!*SIN((FB22+0.5)*$FB$1)</f>
        <v>#REF!</v>
      </c>
      <c r="FE22">
        <v>21</v>
      </c>
      <c r="FF22" t="e">
        <f>alpha!#REF!*COS((FE22)*$FE$1)</f>
        <v>#REF!</v>
      </c>
      <c r="FG22" t="e">
        <f>alpha!#REF!*SIN((FE22)*$FE$1)</f>
        <v>#REF!</v>
      </c>
      <c r="FH22">
        <v>21</v>
      </c>
      <c r="FI22" t="e">
        <f>alpha!#REF!*COS((FH22)*$FH$1)</f>
        <v>#REF!</v>
      </c>
      <c r="FJ22" t="e">
        <f>alpha!#REF!*SIN((FH22)*$FH$1)</f>
        <v>#REF!</v>
      </c>
      <c r="FK22">
        <v>21</v>
      </c>
      <c r="FL22" t="e">
        <f>alpha!#REF!*COS((FK22+0.5)*$FK$1)</f>
        <v>#REF!</v>
      </c>
      <c r="FM22" t="e">
        <f>alpha!#REF!*SIN((FK22+0.5)*$FK$1)</f>
        <v>#REF!</v>
      </c>
      <c r="FN22">
        <v>21</v>
      </c>
      <c r="FO22" t="e">
        <f>alpha!#REF!*COS((FN22+0.5)*$FN$1)</f>
        <v>#REF!</v>
      </c>
      <c r="FP22" t="e">
        <f>alpha!#REF!*SIN((FN22+0.5)*$FN$1)</f>
        <v>#REF!</v>
      </c>
      <c r="FQ22">
        <v>21</v>
      </c>
      <c r="FR22" t="e">
        <f>alpha!#REF!*COS((FQ22)*$FQ$1)</f>
        <v>#REF!</v>
      </c>
      <c r="FS22" t="e">
        <f>alpha!#REF!*SIN((FQ22)*$FQ$1)</f>
        <v>#REF!</v>
      </c>
      <c r="FT22">
        <v>21</v>
      </c>
      <c r="FU22" t="e">
        <f>alpha!#REF!*COS((FT22+0.25)*$FT$1)</f>
        <v>#REF!</v>
      </c>
      <c r="FV22" t="e">
        <f>alpha!#REF!*SIN((FT22+0.25)*$FT$1)</f>
        <v>#REF!</v>
      </c>
      <c r="FW22">
        <v>21</v>
      </c>
      <c r="FX22" t="e">
        <f>alpha!#REF!*COS((FW22+0.75)*$FW$1)</f>
        <v>#REF!</v>
      </c>
      <c r="FY22" t="e">
        <f>alpha!#REF!*SIN((FW22+0.75)*$FW$1)</f>
        <v>#REF!</v>
      </c>
      <c r="FZ22">
        <v>21</v>
      </c>
      <c r="GA22" t="e">
        <f>alpha!#REF!*COS((FZ22+0.5)*$FZ$1)</f>
        <v>#REF!</v>
      </c>
      <c r="GB22" t="e">
        <f>alpha!#REF!*SIN((FZ22+0.5)*$FZ$1)</f>
        <v>#REF!</v>
      </c>
      <c r="GC22">
        <v>21</v>
      </c>
      <c r="GD22" t="e">
        <f>alpha!#REF!*COS((GC22)*$GC$1)</f>
        <v>#REF!</v>
      </c>
      <c r="GE22" t="e">
        <f>alpha!#REF!*SIN((GC22)*$GC$1)</f>
        <v>#REF!</v>
      </c>
      <c r="GF22">
        <v>21</v>
      </c>
      <c r="GG22" t="e">
        <f>alpha!#REF!*COS((GF22)*$GF$1)</f>
        <v>#REF!</v>
      </c>
      <c r="GH22" t="e">
        <f>alpha!#REF!*SIN((GF22)*$GF$1)</f>
        <v>#REF!</v>
      </c>
      <c r="GI22">
        <v>21</v>
      </c>
      <c r="GJ22" t="e">
        <f>alpha!#REF!*COS((GI22+0.5)*$GI$1)</f>
        <v>#REF!</v>
      </c>
      <c r="GK22" t="e">
        <f>alpha!#REF!*SIN((GI22+0.5)*$GI$1)</f>
        <v>#REF!</v>
      </c>
      <c r="GL22">
        <v>21</v>
      </c>
      <c r="GM22" t="e">
        <f>alpha!#REF!*COS((GL22+0.5)*$GL$1)</f>
        <v>#REF!</v>
      </c>
      <c r="GN22" t="e">
        <f>alpha!#REF!*SIN((GL22+0.5)*$GL$1)</f>
        <v>#REF!</v>
      </c>
      <c r="GO22">
        <v>21</v>
      </c>
      <c r="GP22" t="e">
        <f>alpha!#REF!*COS((GO22)*$GO$1)</f>
        <v>#REF!</v>
      </c>
      <c r="GQ22" t="e">
        <f>alpha!#REF!*SIN((GO22)*$GO$1)</f>
        <v>#REF!</v>
      </c>
      <c r="GR22">
        <v>21</v>
      </c>
      <c r="GS22" t="e">
        <f>alpha!#REF!*COS((GR22+0.25)*$GR$1)</f>
        <v>#REF!</v>
      </c>
      <c r="GT22" t="e">
        <f>alpha!#REF!*SIN((GR22+0.25)*$GR$1)</f>
        <v>#REF!</v>
      </c>
      <c r="GU22">
        <v>21</v>
      </c>
      <c r="GV22" t="e">
        <f>alpha!#REF!*COS((GU22+0.75)*$GU$1)</f>
        <v>#REF!</v>
      </c>
      <c r="GW22" t="e">
        <f>alpha!#REF!*SIN((GU22+0.75)*$GU$1)</f>
        <v>#REF!</v>
      </c>
      <c r="GX22">
        <v>21</v>
      </c>
      <c r="GY22" t="e">
        <f>alpha!#REF!*COS((GX22+0.5)*$GX$1)</f>
        <v>#REF!</v>
      </c>
      <c r="GZ22" t="e">
        <f>alpha!#REF!*SIN((GX22+0.5)*$GX$1)</f>
        <v>#REF!</v>
      </c>
      <c r="HA22">
        <v>21</v>
      </c>
      <c r="HB22">
        <f>alpha!$I$88*COS((HA22)*$HA$1)</f>
        <v>260.78348285294697</v>
      </c>
      <c r="HC22">
        <f>alpha!$I$88*SIN((HA22)*$HA$1)</f>
        <v>128.60418175344381</v>
      </c>
      <c r="HD22">
        <v>21</v>
      </c>
      <c r="HE22">
        <f>alpha!$I$89*COS(HD22*$HD$1)</f>
        <v>264.0923616569512</v>
      </c>
      <c r="HF22">
        <f>alpha!$I$89*SIN(HD22*$HD$1)</f>
        <v>130.2359402009304</v>
      </c>
      <c r="HG22">
        <v>21</v>
      </c>
      <c r="HH22">
        <f>alpha!$I$90*COS((HG22+0.5)*$HG$1)</f>
        <v>262.65602393039131</v>
      </c>
      <c r="HI22">
        <f>alpha!$I$90*SIN((HG22+0.5)*$HG$1)</f>
        <v>133.10893545755638</v>
      </c>
      <c r="HJ22">
        <v>21</v>
      </c>
      <c r="HK22">
        <f>alpha!$I$91*COS(HJ22*$HJ$1)</f>
        <v>269.06182245980654</v>
      </c>
      <c r="HL22">
        <f>alpha!$I$91*SIN(HJ22*$HJ$1)</f>
        <v>132.68660706570037</v>
      </c>
    </row>
    <row r="23" spans="1:220">
      <c r="A23">
        <v>22</v>
      </c>
      <c r="B23" t="e">
        <f>alpha!$I$6*COS(A23*$A$1)</f>
        <v>#DIV/0!</v>
      </c>
      <c r="C23" t="e">
        <f>alpha!$I$6*SIN(A23*$A$1)</f>
        <v>#DIV/0!</v>
      </c>
      <c r="D23">
        <v>22</v>
      </c>
      <c r="E23" t="e">
        <f>alpha!$I$8*COS(D23*$D$1)</f>
        <v>#DIV/0!</v>
      </c>
      <c r="F23" t="e">
        <f>alpha!$I$8*SIN(D23*$D$1)</f>
        <v>#DIV/0!</v>
      </c>
      <c r="G23">
        <v>22</v>
      </c>
      <c r="H23">
        <f>alpha!$I$9*COS(G23*$G$1)</f>
        <v>-23.182219830937637</v>
      </c>
      <c r="I23">
        <f>alpha!$I$9*SIN(G23*$G$1)</f>
        <v>6.2116570824605049</v>
      </c>
      <c r="J23">
        <v>22</v>
      </c>
      <c r="K23">
        <f>alpha!$I$10*COS((J23+0.5)*$J$1)</f>
        <v>-27.461987851290452</v>
      </c>
      <c r="L23">
        <f>alpha!$I$10*SIN((J23+0.5)*$J$1)</f>
        <v>5.4625290164516009</v>
      </c>
      <c r="M23">
        <v>22</v>
      </c>
      <c r="N23">
        <f>alpha!$I$11*COS((M23)*$M$1)</f>
        <v>27.279800219209807</v>
      </c>
      <c r="O23">
        <f>alpha!$I$11*SIN((M23)*$M$1)</f>
        <v>-15.750000000000014</v>
      </c>
      <c r="P23">
        <v>22</v>
      </c>
      <c r="Q23">
        <f>alpha!$I$11*COS((P23+0.5)*$M$1)</f>
        <v>29.102205274105525</v>
      </c>
      <c r="R23">
        <f>alpha!$I$11*SIN((P23+0.5)*$M$1)</f>
        <v>-12.054528119500347</v>
      </c>
      <c r="S23">
        <v>22</v>
      </c>
      <c r="T23">
        <f>alpha!$I$12*COS(S23*$S$1)</f>
        <v>-33.807403920117387</v>
      </c>
      <c r="U23">
        <f>alpha!$I$12*SIN(S23*$S$1)</f>
        <v>9.0586665785882357</v>
      </c>
      <c r="V23">
        <v>22</v>
      </c>
      <c r="W23">
        <f>alpha!$I$13*COS((V23+0.5)*$V$1)</f>
        <v>-37.760233295524372</v>
      </c>
      <c r="X23">
        <f>alpha!$I$13*SIN((V23+0.5)*$V$1)</f>
        <v>7.5109773976209517</v>
      </c>
      <c r="Y23">
        <v>22</v>
      </c>
      <c r="Z23">
        <f>alpha!$I$14*COS((Y23+0.25)*$Y$1)</f>
        <v>37.668655144372892</v>
      </c>
      <c r="AA23">
        <f>alpha!$I$14*SIN((Y23+0.25)*$Y$1)</f>
        <v>-18.576124989198092</v>
      </c>
      <c r="AB23">
        <v>22</v>
      </c>
      <c r="AC23">
        <f>alpha!$I$14*COS((AB23+0.75)*$AB$1)</f>
        <v>39.771065438794437</v>
      </c>
      <c r="AD23">
        <f>alpha!$I$14*SIN((AB23+0.75)*$AB$1)</f>
        <v>-13.500457542732798</v>
      </c>
      <c r="AE23">
        <v>22</v>
      </c>
      <c r="AF23">
        <f>alpha!$I$15*COS(AE23*$AE$1)</f>
        <v>-43.949625096152602</v>
      </c>
      <c r="AG23">
        <f>alpha!$I$15*SIN(AE23*$AE$1)</f>
        <v>11.776266552164707</v>
      </c>
      <c r="AH23">
        <v>22</v>
      </c>
      <c r="AI23">
        <f>alpha!$I$16*COS((AH23+0.5)*$AH$1)</f>
        <v>-48.058478739758293</v>
      </c>
      <c r="AJ23">
        <f>alpha!$I$16*SIN((AH23+0.5)*$AH$1)</f>
        <v>9.5594257787903025</v>
      </c>
      <c r="AK23">
        <v>22</v>
      </c>
      <c r="AL23">
        <f>alpha!$I$17*COS((AK23)*$AK$1)</f>
        <v>45.466333698683016</v>
      </c>
      <c r="AM23">
        <f>alpha!$I$17*SIN((AK23)*$AK$1)</f>
        <v>-26.250000000000025</v>
      </c>
      <c r="AN23">
        <v>22</v>
      </c>
      <c r="AO23">
        <f>alpha!$I$17*COS((AN23+0.5)*$AN$1)</f>
        <v>48.503675456842544</v>
      </c>
      <c r="AP23">
        <f>alpha!$I$17*SIN((AN23+0.5)*$AN$1)</f>
        <v>-20.090880199167245</v>
      </c>
      <c r="AQ23">
        <v>22</v>
      </c>
      <c r="AR23">
        <f>alpha!$I$18*COS(AQ23*$AQ$1)</f>
        <v>-54.091846272187823</v>
      </c>
      <c r="AS23">
        <f>alpha!$I$18*SIN(AQ23*$AQ$1)</f>
        <v>14.493866525741177</v>
      </c>
      <c r="AT23">
        <v>22</v>
      </c>
      <c r="AU23">
        <f>alpha!$I$19*COS((AT23+0.5)*$AT$1)</f>
        <v>-58.356724183992213</v>
      </c>
      <c r="AV23">
        <f>alpha!$I$19*SIN((AT23+0.5)*$AT$1)</f>
        <v>11.607874159959652</v>
      </c>
      <c r="AW23">
        <v>22</v>
      </c>
      <c r="AX23">
        <f>alpha!$I$20*COS((AW23+0.25)*$AW$1)</f>
        <v>56.50298271655933</v>
      </c>
      <c r="AY23">
        <f>alpha!$I$20*SIN((AW23+0.25)*$AW$1)</f>
        <v>-27.864187483797139</v>
      </c>
      <c r="AZ23">
        <v>22</v>
      </c>
      <c r="BA23">
        <f>alpha!$I$20*COS((AZ23+0.75)*$AZ$1)</f>
        <v>59.656598158191649</v>
      </c>
      <c r="BB23">
        <f>alpha!$I$20*SIN((AZ23+0.75)*$AZ$1)</f>
        <v>-20.250686314099198</v>
      </c>
      <c r="BC23">
        <v>22</v>
      </c>
      <c r="BD23">
        <f>alpha!$I$21*COS(BC23*$BC$1)</f>
        <v>-64.23406744822303</v>
      </c>
      <c r="BE23">
        <f>alpha!$I$21*SIN(BC23*$BC$1)</f>
        <v>17.211466499317648</v>
      </c>
      <c r="BF23">
        <v>22</v>
      </c>
      <c r="BG23">
        <f>alpha!$I$22*COS((BF23+0.5)*$BF$1)</f>
        <v>-68.654969628226127</v>
      </c>
      <c r="BH23">
        <f>alpha!$I$22*SIN((BF23+0.5)*$BF$1)</f>
        <v>13.656322541129002</v>
      </c>
      <c r="BI23">
        <v>22</v>
      </c>
      <c r="BJ23">
        <f>alpha!$I$23*COS((BI23)*$BI$1)</f>
        <v>63.652867178156221</v>
      </c>
      <c r="BK23">
        <f>alpha!$I$23*SIN((BI23)*$BI$1)</f>
        <v>-36.750000000000036</v>
      </c>
      <c r="BL23">
        <v>22</v>
      </c>
      <c r="BM23">
        <f>alpha!$I$23*COS((BL23+0.5)*$BL$1)</f>
        <v>67.905145639579558</v>
      </c>
      <c r="BN23">
        <f>alpha!$I$23*SIN((BL23+0.5)*$BL$1)</f>
        <v>-28.127232278834143</v>
      </c>
      <c r="BO23">
        <v>22</v>
      </c>
      <c r="BP23">
        <f>alpha!$I$24*COS(BO23*$BO$1)</f>
        <v>-74.376288624258251</v>
      </c>
      <c r="BQ23">
        <f>alpha!$I$24*SIN(BO23*$BO$1)</f>
        <v>19.929066472894117</v>
      </c>
      <c r="BR23">
        <v>22</v>
      </c>
      <c r="BS23">
        <f>alpha!$I$25*COS((BR23+0.5)*$BR$1)</f>
        <v>-78.953215072460054</v>
      </c>
      <c r="BT23">
        <f>alpha!$I$25*SIN((BR23+0.5)*$BR$1)</f>
        <v>15.704770922298353</v>
      </c>
      <c r="BU23">
        <v>22</v>
      </c>
      <c r="BV23">
        <f>alpha!$I$26*COS((BU23+0.25)*$BU$1)</f>
        <v>75.337310288745783</v>
      </c>
      <c r="BW23">
        <f>alpha!$I$26*SIN((BU23+0.25)*$BU$1)</f>
        <v>-37.152249978396185</v>
      </c>
      <c r="BX23">
        <v>22</v>
      </c>
      <c r="BY23">
        <f>alpha!$I$26*COS((BX23+0.75)*$BX$1)</f>
        <v>79.542130877588875</v>
      </c>
      <c r="BZ23">
        <f>alpha!$I$26*SIN((BX23+0.75)*$BX$1)</f>
        <v>-27.000915085465596</v>
      </c>
      <c r="CA23">
        <v>22</v>
      </c>
      <c r="CB23">
        <f>alpha!$I$27*COS(CA23*$CA$1)</f>
        <v>-84.518509800293472</v>
      </c>
      <c r="CC23">
        <f>alpha!$I$27*SIN(CA23*$CA$1)</f>
        <v>22.64666644647059</v>
      </c>
      <c r="CD23">
        <v>22</v>
      </c>
      <c r="CE23">
        <f>alpha!$I$28*COS((CD23+0.5)*$CD$1)</f>
        <v>-89.251460516693967</v>
      </c>
      <c r="CF23">
        <f>alpha!$I$28*SIN((CD23+0.5)*$CD$1)</f>
        <v>17.753219303467702</v>
      </c>
      <c r="CG23">
        <v>22</v>
      </c>
      <c r="CH23">
        <f>alpha!$I$29*COS((CG23)*$CG$1)</f>
        <v>81.839400657629426</v>
      </c>
      <c r="CI23">
        <f>alpha!$I$29*SIN((CG23)*$CG$1)</f>
        <v>-47.250000000000043</v>
      </c>
      <c r="CJ23">
        <v>22</v>
      </c>
      <c r="CK23">
        <f>alpha!$I$29*COS((CJ23+0.5)*$CJ$1)</f>
        <v>87.306615822316573</v>
      </c>
      <c r="CL23">
        <f>alpha!$I$29*SIN((CJ23+0.5)*$CJ$1)</f>
        <v>-36.163584358501041</v>
      </c>
      <c r="CM23">
        <v>22</v>
      </c>
      <c r="CN23">
        <f>alpha!$I$30*COS(CM23*$CM$1)</f>
        <v>-94.660730976328679</v>
      </c>
      <c r="CO23">
        <f>alpha!$I$30*SIN(CM23*$CM$1)</f>
        <v>25.364266420047059</v>
      </c>
      <c r="CP23">
        <v>22</v>
      </c>
      <c r="CQ23">
        <f>alpha!$I$31*COS((CP23+0.5)*$CP$1)</f>
        <v>-99.549705960927895</v>
      </c>
      <c r="CR23">
        <f>alpha!$I$31*SIN((CP23+0.5)*$CP$1)</f>
        <v>19.801667684637053</v>
      </c>
      <c r="CS23">
        <v>22</v>
      </c>
      <c r="CT23">
        <f>alpha!$I$32*COS((CS23+0.25)*$CS$1)</f>
        <v>94.171637860932222</v>
      </c>
      <c r="CU23">
        <f>alpha!$I$32*SIN((CS23+0.25)*$CS$1)</f>
        <v>-46.440312472995231</v>
      </c>
      <c r="CV23">
        <v>22</v>
      </c>
      <c r="CW23">
        <f>alpha!$I$32*COS((CV23+0.75)*$CV$1)</f>
        <v>99.427663596986079</v>
      </c>
      <c r="CX23">
        <f>alpha!$I$32*SIN((CV23+0.75)*$CV$1)</f>
        <v>-33.751143856831995</v>
      </c>
      <c r="CY23">
        <v>22</v>
      </c>
      <c r="CZ23">
        <f>alpha!$I$33*COS(CY23*$CY$1)</f>
        <v>-104.8029521523639</v>
      </c>
      <c r="DA23">
        <f>alpha!$I$33*SIN(CY23*$CY$1)</f>
        <v>28.081866393623532</v>
      </c>
      <c r="DB23">
        <v>22</v>
      </c>
      <c r="DC23">
        <f>alpha!$I$34*COS((DB23+0.5)*$DB$1)</f>
        <v>-109.84795140516181</v>
      </c>
      <c r="DD23">
        <f>alpha!$I$34*SIN((DB23+0.5)*$DB$1)</f>
        <v>21.850116065806404</v>
      </c>
      <c r="DE23">
        <v>22</v>
      </c>
      <c r="DF23">
        <f>alpha!$I$35*COS((DE23)*$DE$1)</f>
        <v>100.45894683899485</v>
      </c>
      <c r="DG23">
        <f>alpha!$I$35*SIN((DE23)*$DE$1)</f>
        <v>-58.00000000000005</v>
      </c>
      <c r="DH23">
        <v>22</v>
      </c>
      <c r="DI23">
        <f>alpha!$I$35*COS((DH23+0.5)*$DH$1)</f>
        <v>107.17002577130924</v>
      </c>
      <c r="DJ23">
        <f>alpha!$I$35*SIN((DH23+0.5)*$DH$1)</f>
        <v>-44.391278154350488</v>
      </c>
      <c r="DK23">
        <v>22</v>
      </c>
      <c r="DL23" t="e">
        <f>alpha!$I$36*COS(DK23*$DK$1)</f>
        <v>#DIV/0!</v>
      </c>
      <c r="DM23" t="e">
        <f>alpha!$I$36*SIN(DK23*$DK$1)</f>
        <v>#DIV/0!</v>
      </c>
      <c r="DN23">
        <v>22</v>
      </c>
      <c r="DO23">
        <f>alpha!$I$40*COS((DN23+0.5)*$DN$1)</f>
        <v>94.841744045434766</v>
      </c>
      <c r="DP23">
        <f>alpha!$I$40*SIN((DN23+0.5)*$DN$1)</f>
        <v>85.959546220418346</v>
      </c>
      <c r="DQ23">
        <v>22</v>
      </c>
      <c r="DR23">
        <f>alpha!$I$41*COS((DQ23+0.25)*$DQ$1)</f>
        <v>15.123651865723096</v>
      </c>
      <c r="DS23">
        <f>alpha!$I$41*SIN((DQ23+0.25)*$DQ$1)</f>
        <v>131.46344695586532</v>
      </c>
      <c r="DT23">
        <v>22</v>
      </c>
      <c r="DU23">
        <f>alpha!$I$41*COS((DT23+0.75)*$DT$1)</f>
        <v>10.814191064125945</v>
      </c>
      <c r="DV23">
        <f>alpha!$I$41*SIN((DT23+0.75)*$DT$1)</f>
        <v>131.88789179792732</v>
      </c>
      <c r="DW23">
        <v>22</v>
      </c>
      <c r="DX23">
        <f>alpha!$I$42*COS(DW23*$DW$1)</f>
        <v>102.74718845799386</v>
      </c>
      <c r="DY23">
        <f>alpha!$I$42*SIN(DW23*$DW$1)</f>
        <v>90.106865916341661</v>
      </c>
      <c r="DZ23">
        <v>22</v>
      </c>
      <c r="EA23">
        <f>alpha!$I$43*COS((DZ23+0.5)*$DZ$1)</f>
        <v>101.25913014673321</v>
      </c>
      <c r="EB23">
        <f>alpha!$I$43*SIN((DZ23+0.5)*$DZ$1)</f>
        <v>91.775925945833009</v>
      </c>
      <c r="EC23">
        <v>22</v>
      </c>
      <c r="ED23">
        <f>alpha!$I$44*COS((EC23)*$EC$1)</f>
        <v>18.44133263478998</v>
      </c>
      <c r="EE23">
        <f>alpha!$I$44*SIN((EC23)*$EC$1)</f>
        <v>140.07582820483839</v>
      </c>
      <c r="EF23">
        <v>22</v>
      </c>
      <c r="EG23">
        <f>alpha!$I$44*COS((EF23+0.5)*$EF$1)</f>
        <v>13.848306289981819</v>
      </c>
      <c r="EH23">
        <f>alpha!$I$44*SIN((EF23+0.5)*$EF$1)</f>
        <v>140.60421334198068</v>
      </c>
      <c r="EI23">
        <v>22</v>
      </c>
      <c r="EJ23">
        <f>alpha!$I$45*COS(EI23*$EI$1)</f>
        <v>109.69948974467145</v>
      </c>
      <c r="EK23">
        <f>alpha!$I$45*SIN(EI23*$EI$1)</f>
        <v>96.203870508392171</v>
      </c>
      <c r="EL23">
        <v>22</v>
      </c>
      <c r="EM23">
        <f>alpha!$I$46*COS((EL23+0.5)*$EL$1)</f>
        <v>108.11074323096663</v>
      </c>
      <c r="EN23">
        <f>alpha!$I$46*SIN((EL23+0.5)*$EL$1)</f>
        <v>97.985866067942524</v>
      </c>
      <c r="EO23">
        <v>22</v>
      </c>
      <c r="EP23">
        <f>alpha!$I$47*COS((EO23+0.25)*$EO$1)</f>
        <v>17.23955268880804</v>
      </c>
      <c r="EQ23">
        <f>alpha!$I$47*SIN((EO23+0.25)*$EO$1)</f>
        <v>149.85606919348385</v>
      </c>
      <c r="ER23">
        <v>22</v>
      </c>
      <c r="ES23">
        <f>alpha!$I$47*COS((ER23+0.75)*$ER$1)</f>
        <v>12.327169277109155</v>
      </c>
      <c r="ET23">
        <f>alpha!$I$47*SIN((ER23+0.75)*$ER$1)</f>
        <v>150.33989672953052</v>
      </c>
      <c r="EU23">
        <v>22</v>
      </c>
      <c r="EV23">
        <f>alpha!$I$48*COS((EU23+0.5)*$EU$1)</f>
        <v>115.42596489832741</v>
      </c>
      <c r="EW23">
        <f>alpha!$I$48*SIN((EU23+0.5)*$EU$1)</f>
        <v>104.61599651690248</v>
      </c>
      <c r="EX23">
        <v>22</v>
      </c>
      <c r="EY23">
        <f>alpha!$I$49*COS((EX23)*$EX$1)</f>
        <v>117.1222125962223</v>
      </c>
      <c r="EZ23">
        <f>alpha!$I$49*SIN((EX23)*$EX$1)</f>
        <v>102.71342374052075</v>
      </c>
      <c r="FB23">
        <v>22</v>
      </c>
      <c r="FC23" t="e">
        <f>alpha!#REF!*COS((FB23+0.5)*$FB$1)</f>
        <v>#REF!</v>
      </c>
      <c r="FD23" t="e">
        <f>alpha!#REF!*SIN((FB23+0.5)*$FB$1)</f>
        <v>#REF!</v>
      </c>
      <c r="FE23">
        <v>22</v>
      </c>
      <c r="FF23" t="e">
        <f>alpha!#REF!*COS((FE23)*$FE$1)</f>
        <v>#REF!</v>
      </c>
      <c r="FG23" t="e">
        <f>alpha!#REF!*SIN((FE23)*$FE$1)</f>
        <v>#REF!</v>
      </c>
      <c r="FH23">
        <v>22</v>
      </c>
      <c r="FI23" t="e">
        <f>alpha!#REF!*COS((FH23)*$FH$1)</f>
        <v>#REF!</v>
      </c>
      <c r="FJ23" t="e">
        <f>alpha!#REF!*SIN((FH23)*$FH$1)</f>
        <v>#REF!</v>
      </c>
      <c r="FK23">
        <v>22</v>
      </c>
      <c r="FL23" t="e">
        <f>alpha!#REF!*COS((FK23+0.5)*$FK$1)</f>
        <v>#REF!</v>
      </c>
      <c r="FM23" t="e">
        <f>alpha!#REF!*SIN((FK23+0.5)*$FK$1)</f>
        <v>#REF!</v>
      </c>
      <c r="FN23">
        <v>22</v>
      </c>
      <c r="FO23" t="e">
        <f>alpha!#REF!*COS((FN23+0.5)*$FN$1)</f>
        <v>#REF!</v>
      </c>
      <c r="FP23" t="e">
        <f>alpha!#REF!*SIN((FN23+0.5)*$FN$1)</f>
        <v>#REF!</v>
      </c>
      <c r="FQ23">
        <v>22</v>
      </c>
      <c r="FR23" t="e">
        <f>alpha!#REF!*COS((FQ23)*$FQ$1)</f>
        <v>#REF!</v>
      </c>
      <c r="FS23" t="e">
        <f>alpha!#REF!*SIN((FQ23)*$FQ$1)</f>
        <v>#REF!</v>
      </c>
      <c r="FT23">
        <v>22</v>
      </c>
      <c r="FU23" t="e">
        <f>alpha!#REF!*COS((FT23+0.25)*$FT$1)</f>
        <v>#REF!</v>
      </c>
      <c r="FV23" t="e">
        <f>alpha!#REF!*SIN((FT23+0.25)*$FT$1)</f>
        <v>#REF!</v>
      </c>
      <c r="FW23">
        <v>22</v>
      </c>
      <c r="FX23" t="e">
        <f>alpha!#REF!*COS((FW23+0.75)*$FW$1)</f>
        <v>#REF!</v>
      </c>
      <c r="FY23" t="e">
        <f>alpha!#REF!*SIN((FW23+0.75)*$FW$1)</f>
        <v>#REF!</v>
      </c>
      <c r="FZ23">
        <v>22</v>
      </c>
      <c r="GA23" t="e">
        <f>alpha!#REF!*COS((FZ23+0.5)*$FZ$1)</f>
        <v>#REF!</v>
      </c>
      <c r="GB23" t="e">
        <f>alpha!#REF!*SIN((FZ23+0.5)*$FZ$1)</f>
        <v>#REF!</v>
      </c>
      <c r="GC23">
        <v>22</v>
      </c>
      <c r="GD23" t="e">
        <f>alpha!#REF!*COS((GC23)*$GC$1)</f>
        <v>#REF!</v>
      </c>
      <c r="GE23" t="e">
        <f>alpha!#REF!*SIN((GC23)*$GC$1)</f>
        <v>#REF!</v>
      </c>
      <c r="GF23">
        <v>22</v>
      </c>
      <c r="GG23" t="e">
        <f>alpha!#REF!*COS((GF23)*$GF$1)</f>
        <v>#REF!</v>
      </c>
      <c r="GH23" t="e">
        <f>alpha!#REF!*SIN((GF23)*$GF$1)</f>
        <v>#REF!</v>
      </c>
      <c r="GI23">
        <v>22</v>
      </c>
      <c r="GJ23" t="e">
        <f>alpha!#REF!*COS((GI23+0.5)*$GI$1)</f>
        <v>#REF!</v>
      </c>
      <c r="GK23" t="e">
        <f>alpha!#REF!*SIN((GI23+0.5)*$GI$1)</f>
        <v>#REF!</v>
      </c>
      <c r="GL23">
        <v>22</v>
      </c>
      <c r="GM23" t="e">
        <f>alpha!#REF!*COS((GL23+0.5)*$GL$1)</f>
        <v>#REF!</v>
      </c>
      <c r="GN23" t="e">
        <f>alpha!#REF!*SIN((GL23+0.5)*$GL$1)</f>
        <v>#REF!</v>
      </c>
      <c r="GO23">
        <v>22</v>
      </c>
      <c r="GP23" t="e">
        <f>alpha!#REF!*COS((GO23)*$GO$1)</f>
        <v>#REF!</v>
      </c>
      <c r="GQ23" t="e">
        <f>alpha!#REF!*SIN((GO23)*$GO$1)</f>
        <v>#REF!</v>
      </c>
      <c r="GR23">
        <v>22</v>
      </c>
      <c r="GS23" t="e">
        <f>alpha!#REF!*COS((GR23+0.25)*$GR$1)</f>
        <v>#REF!</v>
      </c>
      <c r="GT23" t="e">
        <f>alpha!#REF!*SIN((GR23+0.25)*$GR$1)</f>
        <v>#REF!</v>
      </c>
      <c r="GU23">
        <v>22</v>
      </c>
      <c r="GV23" t="e">
        <f>alpha!#REF!*COS((GU23+0.75)*$GU$1)</f>
        <v>#REF!</v>
      </c>
      <c r="GW23" t="e">
        <f>alpha!#REF!*SIN((GU23+0.75)*$GU$1)</f>
        <v>#REF!</v>
      </c>
      <c r="GX23">
        <v>22</v>
      </c>
      <c r="GY23" t="e">
        <f>alpha!#REF!*COS((GX23+0.5)*$GX$1)</f>
        <v>#REF!</v>
      </c>
      <c r="GZ23" t="e">
        <f>alpha!#REF!*SIN((GX23+0.5)*$GX$1)</f>
        <v>#REF!</v>
      </c>
      <c r="HA23">
        <v>22</v>
      </c>
      <c r="HB23">
        <f>alpha!$I$88*COS((HA23)*$HA$1)</f>
        <v>257.91593800610576</v>
      </c>
      <c r="HC23">
        <f>alpha!$I$88*SIN((HA23)*$HA$1)</f>
        <v>134.26253913812553</v>
      </c>
      <c r="HD23">
        <v>22</v>
      </c>
      <c r="HE23">
        <f>alpha!$I$89*COS(HD23*$HD$1)</f>
        <v>261.1884327636227</v>
      </c>
      <c r="HF23">
        <f>alpha!$I$89*SIN(HD23*$HD$1)</f>
        <v>135.96609208199214</v>
      </c>
      <c r="HG23">
        <v>22</v>
      </c>
      <c r="HH23">
        <f>alpha!$I$90*COS((HG23+0.5)*$HG$1)</f>
        <v>259.68976278531773</v>
      </c>
      <c r="HI23">
        <f>alpha!$I$90*SIN((HG23+0.5)*$HG$1)</f>
        <v>138.8070701011718</v>
      </c>
      <c r="HJ23">
        <v>22</v>
      </c>
      <c r="HK23">
        <f>alpha!$I$91*COS(HJ23*$HJ$1)</f>
        <v>266.1032499534665</v>
      </c>
      <c r="HL23">
        <f>alpha!$I$91*SIN(HJ23*$HJ$1)</f>
        <v>138.52458397051018</v>
      </c>
    </row>
    <row r="24" spans="1:220">
      <c r="A24">
        <v>23</v>
      </c>
      <c r="B24" t="e">
        <f>alpha!$I$6*COS(A24*$A$1)</f>
        <v>#DIV/0!</v>
      </c>
      <c r="C24" t="e">
        <f>alpha!$I$6*SIN(A24*$A$1)</f>
        <v>#DIV/0!</v>
      </c>
      <c r="D24">
        <v>23</v>
      </c>
      <c r="E24" t="e">
        <f>alpha!$I$8*COS(D24*$D$1)</f>
        <v>#DIV/0!</v>
      </c>
      <c r="F24" t="e">
        <f>alpha!$I$8*SIN(D24*$D$1)</f>
        <v>#DIV/0!</v>
      </c>
      <c r="G24">
        <v>23</v>
      </c>
      <c r="H24">
        <f>alpha!$I$9*COS(G24*$G$1)</f>
        <v>-23.794676672971448</v>
      </c>
      <c r="I24">
        <f>alpha!$I$9*SIN(G24*$G$1)</f>
        <v>3.1326286132812475</v>
      </c>
      <c r="J24">
        <v>23</v>
      </c>
      <c r="K24">
        <f>alpha!$I$10*COS((J24+0.5)*$J$1)</f>
        <v>-27.940049850680897</v>
      </c>
      <c r="L24">
        <f>alpha!$I$10*SIN((J24+0.5)*$J$1)</f>
        <v>1.8312876184440197</v>
      </c>
      <c r="M24">
        <v>23</v>
      </c>
      <c r="N24">
        <f>alpha!$I$11*COS((M24)*$M$1)</f>
        <v>30.426663528105646</v>
      </c>
      <c r="O24">
        <f>alpha!$I$11*SIN((M24)*$M$1)</f>
        <v>-8.1527999207294304</v>
      </c>
      <c r="P24">
        <v>23</v>
      </c>
      <c r="Q24">
        <f>alpha!$I$11*COS((P24+0.5)*$M$1)</f>
        <v>31.230513133275025</v>
      </c>
      <c r="R24">
        <f>alpha!$I$11*SIN((P24+0.5)*$M$1)</f>
        <v>-4.1115750549316559</v>
      </c>
      <c r="S24">
        <v>23</v>
      </c>
      <c r="T24">
        <f>alpha!$I$12*COS(S24*$S$1)</f>
        <v>-34.700570148083365</v>
      </c>
      <c r="U24">
        <f>alpha!$I$12*SIN(S24*$S$1)</f>
        <v>4.5684167277018197</v>
      </c>
      <c r="V24">
        <v>23</v>
      </c>
      <c r="W24">
        <f>alpha!$I$13*COS((V24+0.5)*$V$1)</f>
        <v>-38.417568544686233</v>
      </c>
      <c r="X24">
        <f>alpha!$I$13*SIN((V24+0.5)*$V$1)</f>
        <v>2.5180204753605273</v>
      </c>
      <c r="Y24">
        <v>23</v>
      </c>
      <c r="Z24">
        <f>alpha!$I$14*COS((Y24+0.25)*$Y$1)</f>
        <v>41.192981776935675</v>
      </c>
      <c r="AA24">
        <f>alpha!$I$14*SIN((Y24+0.25)*$Y$1)</f>
        <v>-8.1937935246774067</v>
      </c>
      <c r="AB24">
        <v>23</v>
      </c>
      <c r="AC24">
        <f>alpha!$I$14*COS((AB24+0.75)*$AB$1)</f>
        <v>41.910074776021347</v>
      </c>
      <c r="AD24">
        <f>alpha!$I$14*SIN((AB24+0.75)*$AB$1)</f>
        <v>-2.7469314276660342</v>
      </c>
      <c r="AE24">
        <v>23</v>
      </c>
      <c r="AF24">
        <f>alpha!$I$15*COS(AE24*$AE$1)</f>
        <v>-45.110741192508371</v>
      </c>
      <c r="AG24">
        <f>alpha!$I$15*SIN(AE24*$AE$1)</f>
        <v>5.9389417460123655</v>
      </c>
      <c r="AH24">
        <v>23</v>
      </c>
      <c r="AI24">
        <f>alpha!$I$16*COS((AH24+0.5)*$AH$1)</f>
        <v>-48.895087238691573</v>
      </c>
      <c r="AJ24">
        <f>alpha!$I$16*SIN((AH24+0.5)*$AH$1)</f>
        <v>3.2047533322770345</v>
      </c>
      <c r="AK24">
        <v>23</v>
      </c>
      <c r="AL24">
        <f>alpha!$I$17*COS((AK24)*$AK$1)</f>
        <v>50.711105880176078</v>
      </c>
      <c r="AM24">
        <f>alpha!$I$17*SIN((AK24)*$AK$1)</f>
        <v>-13.587999867882383</v>
      </c>
      <c r="AN24">
        <v>23</v>
      </c>
      <c r="AO24">
        <f>alpha!$I$17*COS((AN24+0.5)*$AN$1)</f>
        <v>52.050855222125037</v>
      </c>
      <c r="AP24">
        <f>alpha!$I$17*SIN((AN24+0.5)*$AN$1)</f>
        <v>-6.8526250915527598</v>
      </c>
      <c r="AQ24">
        <v>23</v>
      </c>
      <c r="AR24">
        <f>alpha!$I$18*COS(AQ24*$AQ$1)</f>
        <v>-55.520912236933384</v>
      </c>
      <c r="AS24">
        <f>alpha!$I$18*SIN(AQ24*$AQ$1)</f>
        <v>7.3094667643229112</v>
      </c>
      <c r="AT24">
        <v>23</v>
      </c>
      <c r="AU24">
        <f>alpha!$I$19*COS((AT24+0.5)*$AT$1)</f>
        <v>-59.372605932696906</v>
      </c>
      <c r="AV24">
        <f>alpha!$I$19*SIN((AT24+0.5)*$AT$1)</f>
        <v>3.8914861891935417</v>
      </c>
      <c r="AW24">
        <v>23</v>
      </c>
      <c r="AX24">
        <f>alpha!$I$20*COS((AW24+0.25)*$AW$1)</f>
        <v>61.789472665403508</v>
      </c>
      <c r="AY24">
        <f>alpha!$I$20*SIN((AW24+0.25)*$AW$1)</f>
        <v>-12.29069028701611</v>
      </c>
      <c r="AZ24">
        <v>23</v>
      </c>
      <c r="BA24">
        <f>alpha!$I$20*COS((AZ24+0.75)*$AZ$1)</f>
        <v>62.86511216403202</v>
      </c>
      <c r="BB24">
        <f>alpha!$I$20*SIN((AZ24+0.75)*$AZ$1)</f>
        <v>-4.1203971414990512</v>
      </c>
      <c r="BC24">
        <v>23</v>
      </c>
      <c r="BD24">
        <f>alpha!$I$21*COS(BC24*$BC$1)</f>
        <v>-65.931083281358397</v>
      </c>
      <c r="BE24">
        <f>alpha!$I$21*SIN(BC24*$BC$1)</f>
        <v>8.6799917826334578</v>
      </c>
      <c r="BF24">
        <v>23</v>
      </c>
      <c r="BG24">
        <f>alpha!$I$22*COS((BF24+0.5)*$BF$1)</f>
        <v>-69.85012462670224</v>
      </c>
      <c r="BH24">
        <f>alpha!$I$22*SIN((BF24+0.5)*$BF$1)</f>
        <v>4.5782190461100489</v>
      </c>
      <c r="BI24">
        <v>23</v>
      </c>
      <c r="BJ24">
        <f>alpha!$I$23*COS((BI24)*$BI$1)</f>
        <v>70.995548232246506</v>
      </c>
      <c r="BK24">
        <f>alpha!$I$23*SIN((BI24)*$BI$1)</f>
        <v>-19.023199815035337</v>
      </c>
      <c r="BL24">
        <v>23</v>
      </c>
      <c r="BM24">
        <f>alpha!$I$23*COS((BL24+0.5)*$BL$1)</f>
        <v>72.871197310975049</v>
      </c>
      <c r="BN24">
        <f>alpha!$I$23*SIN((BL24+0.5)*$BL$1)</f>
        <v>-9.5936751281738637</v>
      </c>
      <c r="BO24">
        <v>23</v>
      </c>
      <c r="BP24">
        <f>alpha!$I$24*COS(BO24*$BO$1)</f>
        <v>-76.341254325783396</v>
      </c>
      <c r="BQ24">
        <f>alpha!$I$24*SIN(BO24*$BO$1)</f>
        <v>10.050516800944003</v>
      </c>
      <c r="BR24">
        <v>23</v>
      </c>
      <c r="BS24">
        <f>alpha!$I$25*COS((BR24+0.5)*$BR$1)</f>
        <v>-80.32764332070758</v>
      </c>
      <c r="BT24">
        <f>alpha!$I$25*SIN((BR24+0.5)*$BR$1)</f>
        <v>5.2649519030265566</v>
      </c>
      <c r="BU24">
        <v>23</v>
      </c>
      <c r="BV24">
        <f>alpha!$I$26*COS((BU24+0.25)*$BU$1)</f>
        <v>82.385963553871349</v>
      </c>
      <c r="BW24">
        <f>alpha!$I$26*SIN((BU24+0.25)*$BU$1)</f>
        <v>-16.387587049354813</v>
      </c>
      <c r="BX24">
        <v>23</v>
      </c>
      <c r="BY24">
        <f>alpha!$I$26*COS((BX24+0.75)*$BX$1)</f>
        <v>83.820149552042693</v>
      </c>
      <c r="BZ24">
        <f>alpha!$I$26*SIN((BX24+0.75)*$BX$1)</f>
        <v>-5.4938628553320683</v>
      </c>
      <c r="CA24">
        <v>23</v>
      </c>
      <c r="CB24">
        <f>alpha!$I$27*COS(CA24*$CA$1)</f>
        <v>-86.751425370208409</v>
      </c>
      <c r="CC24">
        <f>alpha!$I$27*SIN(CA24*$CA$1)</f>
        <v>11.421041819254549</v>
      </c>
      <c r="CD24">
        <v>23</v>
      </c>
      <c r="CE24">
        <f>alpha!$I$28*COS((CD24+0.5)*$CD$1)</f>
        <v>-90.80516201471292</v>
      </c>
      <c r="CF24">
        <f>alpha!$I$28*SIN((CD24+0.5)*$CD$1)</f>
        <v>5.9516847599430642</v>
      </c>
      <c r="CG24">
        <v>23</v>
      </c>
      <c r="CH24">
        <f>alpha!$I$29*COS((CG24)*$CG$1)</f>
        <v>91.279990584316934</v>
      </c>
      <c r="CI24">
        <f>alpha!$I$29*SIN((CG24)*$CG$1)</f>
        <v>-24.458399762188289</v>
      </c>
      <c r="CJ24">
        <v>23</v>
      </c>
      <c r="CK24">
        <f>alpha!$I$29*COS((CJ24+0.5)*$CJ$1)</f>
        <v>93.691539399825075</v>
      </c>
      <c r="CL24">
        <f>alpha!$I$29*SIN((CJ24+0.5)*$CJ$1)</f>
        <v>-12.334725164794968</v>
      </c>
      <c r="CM24">
        <v>23</v>
      </c>
      <c r="CN24">
        <f>alpha!$I$30*COS(CM24*$CM$1)</f>
        <v>-97.161596414633422</v>
      </c>
      <c r="CO24">
        <f>alpha!$I$30*SIN(CM24*$CM$1)</f>
        <v>12.791566837565094</v>
      </c>
      <c r="CP24">
        <v>23</v>
      </c>
      <c r="CQ24">
        <f>alpha!$I$31*COS((CP24+0.5)*$CP$1)</f>
        <v>-101.28268070871826</v>
      </c>
      <c r="CR24">
        <f>alpha!$I$31*SIN((CP24+0.5)*$CP$1)</f>
        <v>6.6384176168595719</v>
      </c>
      <c r="CS24">
        <v>23</v>
      </c>
      <c r="CT24">
        <f>alpha!$I$32*COS((CS24+0.25)*$CS$1)</f>
        <v>102.98245444233919</v>
      </c>
      <c r="CU24">
        <f>alpha!$I$32*SIN((CS24+0.25)*$CS$1)</f>
        <v>-20.484483811693515</v>
      </c>
      <c r="CV24">
        <v>23</v>
      </c>
      <c r="CW24">
        <f>alpha!$I$32*COS((CV24+0.75)*$CV$1)</f>
        <v>104.77518694005336</v>
      </c>
      <c r="CX24">
        <f>alpha!$I$32*SIN((CV24+0.75)*$CV$1)</f>
        <v>-6.8673285691650854</v>
      </c>
      <c r="CY24">
        <v>23</v>
      </c>
      <c r="CZ24">
        <f>alpha!$I$33*COS(CY24*$CY$1)</f>
        <v>-107.57176745905842</v>
      </c>
      <c r="DA24">
        <f>alpha!$I$33*SIN(CY24*$CY$1)</f>
        <v>14.162091855875641</v>
      </c>
      <c r="DB24">
        <v>23</v>
      </c>
      <c r="DC24">
        <f>alpha!$I$34*COS((DB24+0.5)*$DB$1)</f>
        <v>-111.76019940272359</v>
      </c>
      <c r="DD24">
        <f>alpha!$I$34*SIN((DB24+0.5)*$DB$1)</f>
        <v>7.3251504737760786</v>
      </c>
      <c r="DE24">
        <v>23</v>
      </c>
      <c r="DF24">
        <f>alpha!$I$35*COS((DE24)*$DE$1)</f>
        <v>112.0473958495319</v>
      </c>
      <c r="DG24">
        <f>alpha!$I$35*SIN((DE24)*$DE$1)</f>
        <v>-30.023009231892502</v>
      </c>
      <c r="DH24">
        <v>23</v>
      </c>
      <c r="DI24">
        <f>alpha!$I$35*COS((DH24+0.5)*$DH$1)</f>
        <v>115.007603919362</v>
      </c>
      <c r="DJ24">
        <f>alpha!$I$35*SIN((DH24+0.5)*$DH$1)</f>
        <v>-15.141038297526098</v>
      </c>
      <c r="DK24">
        <v>23</v>
      </c>
      <c r="DL24" t="e">
        <f>alpha!$I$36*COS(DK24*$DK$1)</f>
        <v>#DIV/0!</v>
      </c>
      <c r="DM24" t="e">
        <f>alpha!$I$36*SIN(DK24*$DK$1)</f>
        <v>#DIV/0!</v>
      </c>
      <c r="DN24">
        <v>23</v>
      </c>
      <c r="DO24">
        <f>alpha!$I$40*COS((DN24+0.5)*$DN$1)</f>
        <v>91.978447075801355</v>
      </c>
      <c r="DP24">
        <f>alpha!$I$40*SIN((DN24+0.5)*$DN$1)</f>
        <v>89.01665728123028</v>
      </c>
      <c r="DQ24">
        <v>23</v>
      </c>
      <c r="DR24">
        <f>alpha!$I$41*COS((DQ24+0.25)*$DQ$1)</f>
        <v>6.4931501558714064</v>
      </c>
      <c r="DS24">
        <f>alpha!$I$41*SIN((DQ24+0.25)*$DQ$1)</f>
        <v>132.17110778202064</v>
      </c>
      <c r="DT24">
        <v>23</v>
      </c>
      <c r="DU24">
        <f>alpha!$I$41*COS((DT24+0.75)*$DT$1)</f>
        <v>2.165156219794286</v>
      </c>
      <c r="DV24">
        <f>alpha!$I$41*SIN((DT24+0.75)*$DT$1)</f>
        <v>132.3127916333757</v>
      </c>
      <c r="DW24">
        <v>23</v>
      </c>
      <c r="DX24">
        <f>alpha!$I$42*COS(DW24*$DW$1)</f>
        <v>99.743962317797781</v>
      </c>
      <c r="DY24">
        <f>alpha!$I$42*SIN(DW24*$DW$1)</f>
        <v>93.42041534072635</v>
      </c>
      <c r="DZ24">
        <v>23</v>
      </c>
      <c r="EA24">
        <f>alpha!$I$43*COS((DZ24+0.5)*$DZ$1)</f>
        <v>98.202090618253436</v>
      </c>
      <c r="EB24">
        <f>alpha!$I$43*SIN((DZ24+0.5)*$DZ$1)</f>
        <v>95.039893831445454</v>
      </c>
      <c r="EC24">
        <v>23</v>
      </c>
      <c r="ED24">
        <f>alpha!$I$44*COS((EC24)*$EC$1)</f>
        <v>9.2404508319360961</v>
      </c>
      <c r="EE24">
        <f>alpha!$I$44*SIN((EC24)*$EC$1)</f>
        <v>140.98203596572486</v>
      </c>
      <c r="EF24">
        <v>23</v>
      </c>
      <c r="EG24">
        <f>alpha!$I$44*COS((EF24+0.5)*$EF$1)</f>
        <v>4.6227004676914802</v>
      </c>
      <c r="EH24">
        <f>alpha!$I$44*SIN((EF24+0.5)*$EF$1)</f>
        <v>141.20889149414202</v>
      </c>
      <c r="EI24">
        <v>23</v>
      </c>
      <c r="EJ24">
        <f>alpha!$I$45*COS(EI24*$EI$1)</f>
        <v>106.49305285708635</v>
      </c>
      <c r="EK24">
        <f>alpha!$I$45*SIN(EI24*$EI$1)</f>
        <v>99.741628441762373</v>
      </c>
      <c r="EL24">
        <v>23</v>
      </c>
      <c r="EM24">
        <f>alpha!$I$46*COS((EL24+0.5)*$EL$1)</f>
        <v>104.84685171786087</v>
      </c>
      <c r="EN24">
        <f>alpha!$I$46*SIN((EL24+0.5)*$EL$1)</f>
        <v>101.47068756980835</v>
      </c>
      <c r="EO24">
        <v>23</v>
      </c>
      <c r="EP24">
        <f>alpha!$I$47*COS((EO24+0.25)*$EO$1)</f>
        <v>7.4015856237864535</v>
      </c>
      <c r="EQ24">
        <f>alpha!$I$47*SIN((EO24+0.25)*$EO$1)</f>
        <v>150.66273653855544</v>
      </c>
      <c r="ER24">
        <v>23</v>
      </c>
      <c r="ES24">
        <f>alpha!$I$47*COS((ER24+0.75)*$ER$1)</f>
        <v>2.4680761671882996</v>
      </c>
      <c r="ET24">
        <f>alpha!$I$47*SIN((ER24+0.75)*$ER$1)</f>
        <v>150.8242429156048</v>
      </c>
      <c r="EU24">
        <v>23</v>
      </c>
      <c r="EV24">
        <f>alpha!$I$48*COS((EU24+0.5)*$EU$1)</f>
        <v>111.94122493664909</v>
      </c>
      <c r="EW24">
        <f>alpha!$I$48*SIN((EU24+0.5)*$EU$1)</f>
        <v>108.33661550748666</v>
      </c>
      <c r="EX24">
        <v>23</v>
      </c>
      <c r="EY24">
        <f>alpha!$I$49*COS((EX24)*$EX$1)</f>
        <v>113.69881487852824</v>
      </c>
      <c r="EZ24">
        <f>alpha!$I$49*SIN((EX24)*$EX$1)</f>
        <v>106.49056106131019</v>
      </c>
      <c r="FB24">
        <v>23</v>
      </c>
      <c r="FC24" t="e">
        <f>alpha!#REF!*COS((FB24+0.5)*$FB$1)</f>
        <v>#REF!</v>
      </c>
      <c r="FD24" t="e">
        <f>alpha!#REF!*SIN((FB24+0.5)*$FB$1)</f>
        <v>#REF!</v>
      </c>
      <c r="FE24">
        <v>23</v>
      </c>
      <c r="FF24" t="e">
        <f>alpha!#REF!*COS((FE24)*$FE$1)</f>
        <v>#REF!</v>
      </c>
      <c r="FG24" t="e">
        <f>alpha!#REF!*SIN((FE24)*$FE$1)</f>
        <v>#REF!</v>
      </c>
      <c r="FH24">
        <v>23</v>
      </c>
      <c r="FI24" t="e">
        <f>alpha!#REF!*COS((FH24)*$FH$1)</f>
        <v>#REF!</v>
      </c>
      <c r="FJ24" t="e">
        <f>alpha!#REF!*SIN((FH24)*$FH$1)</f>
        <v>#REF!</v>
      </c>
      <c r="FK24">
        <v>23</v>
      </c>
      <c r="FL24" t="e">
        <f>alpha!#REF!*COS((FK24+0.5)*$FK$1)</f>
        <v>#REF!</v>
      </c>
      <c r="FM24" t="e">
        <f>alpha!#REF!*SIN((FK24+0.5)*$FK$1)</f>
        <v>#REF!</v>
      </c>
      <c r="FN24">
        <v>23</v>
      </c>
      <c r="FO24" t="e">
        <f>alpha!#REF!*COS((FN24+0.5)*$FN$1)</f>
        <v>#REF!</v>
      </c>
      <c r="FP24" t="e">
        <f>alpha!#REF!*SIN((FN24+0.5)*$FN$1)</f>
        <v>#REF!</v>
      </c>
      <c r="FQ24">
        <v>23</v>
      </c>
      <c r="FR24" t="e">
        <f>alpha!#REF!*COS((FQ24)*$FQ$1)</f>
        <v>#REF!</v>
      </c>
      <c r="FS24" t="e">
        <f>alpha!#REF!*SIN((FQ24)*$FQ$1)</f>
        <v>#REF!</v>
      </c>
      <c r="FT24">
        <v>23</v>
      </c>
      <c r="FU24" t="e">
        <f>alpha!#REF!*COS((FT24+0.25)*$FT$1)</f>
        <v>#REF!</v>
      </c>
      <c r="FV24" t="e">
        <f>alpha!#REF!*SIN((FT24+0.25)*$FT$1)</f>
        <v>#REF!</v>
      </c>
      <c r="FW24">
        <v>23</v>
      </c>
      <c r="FX24" t="e">
        <f>alpha!#REF!*COS((FW24+0.75)*$FW$1)</f>
        <v>#REF!</v>
      </c>
      <c r="FY24" t="e">
        <f>alpha!#REF!*SIN((FW24+0.75)*$FW$1)</f>
        <v>#REF!</v>
      </c>
      <c r="FZ24">
        <v>23</v>
      </c>
      <c r="GA24" t="e">
        <f>alpha!#REF!*COS((FZ24+0.5)*$FZ$1)</f>
        <v>#REF!</v>
      </c>
      <c r="GB24" t="e">
        <f>alpha!#REF!*SIN((FZ24+0.5)*$FZ$1)</f>
        <v>#REF!</v>
      </c>
      <c r="GC24">
        <v>23</v>
      </c>
      <c r="GD24" t="e">
        <f>alpha!#REF!*COS((GC24)*$GC$1)</f>
        <v>#REF!</v>
      </c>
      <c r="GE24" t="e">
        <f>alpha!#REF!*SIN((GC24)*$GC$1)</f>
        <v>#REF!</v>
      </c>
      <c r="GF24">
        <v>23</v>
      </c>
      <c r="GG24" t="e">
        <f>alpha!#REF!*COS((GF24)*$GF$1)</f>
        <v>#REF!</v>
      </c>
      <c r="GH24" t="e">
        <f>alpha!#REF!*SIN((GF24)*$GF$1)</f>
        <v>#REF!</v>
      </c>
      <c r="GI24">
        <v>23</v>
      </c>
      <c r="GJ24" t="e">
        <f>alpha!#REF!*COS((GI24+0.5)*$GI$1)</f>
        <v>#REF!</v>
      </c>
      <c r="GK24" t="e">
        <f>alpha!#REF!*SIN((GI24+0.5)*$GI$1)</f>
        <v>#REF!</v>
      </c>
      <c r="GL24">
        <v>23</v>
      </c>
      <c r="GM24" t="e">
        <f>alpha!#REF!*COS((GL24+0.5)*$GL$1)</f>
        <v>#REF!</v>
      </c>
      <c r="GN24" t="e">
        <f>alpha!#REF!*SIN((GL24+0.5)*$GL$1)</f>
        <v>#REF!</v>
      </c>
      <c r="GO24">
        <v>23</v>
      </c>
      <c r="GP24" t="e">
        <f>alpha!#REF!*COS((GO24)*$GO$1)</f>
        <v>#REF!</v>
      </c>
      <c r="GQ24" t="e">
        <f>alpha!#REF!*SIN((GO24)*$GO$1)</f>
        <v>#REF!</v>
      </c>
      <c r="GR24">
        <v>23</v>
      </c>
      <c r="GS24" t="e">
        <f>alpha!#REF!*COS((GR24+0.25)*$GR$1)</f>
        <v>#REF!</v>
      </c>
      <c r="GT24" t="e">
        <f>alpha!#REF!*SIN((GR24+0.25)*$GR$1)</f>
        <v>#REF!</v>
      </c>
      <c r="GU24">
        <v>23</v>
      </c>
      <c r="GV24" t="e">
        <f>alpha!#REF!*COS((GU24+0.75)*$GU$1)</f>
        <v>#REF!</v>
      </c>
      <c r="GW24" t="e">
        <f>alpha!#REF!*SIN((GU24+0.75)*$GU$1)</f>
        <v>#REF!</v>
      </c>
      <c r="GX24">
        <v>23</v>
      </c>
      <c r="GY24" t="e">
        <f>alpha!#REF!*COS((GX24+0.5)*$GX$1)</f>
        <v>#REF!</v>
      </c>
      <c r="GZ24" t="e">
        <f>alpha!#REF!*SIN((GX24+0.5)*$GX$1)</f>
        <v>#REF!</v>
      </c>
      <c r="HA24">
        <v>23</v>
      </c>
      <c r="HB24">
        <f>alpha!$I$88*COS((HA24)*$HA$1)</f>
        <v>254.92563914145401</v>
      </c>
      <c r="HC24">
        <f>alpha!$I$88*SIN((HA24)*$HA$1)</f>
        <v>139.85699482581219</v>
      </c>
      <c r="HD24">
        <v>23</v>
      </c>
      <c r="HE24">
        <f>alpha!$I$89*COS(HD24*$HD$1)</f>
        <v>258.16019232221674</v>
      </c>
      <c r="HF24">
        <f>alpha!$I$89*SIN(HD24*$HD$1)</f>
        <v>141.63153146712168</v>
      </c>
      <c r="HG24">
        <v>23</v>
      </c>
      <c r="HH24">
        <f>alpha!$I$90*COS((HG24+0.5)*$HG$1)</f>
        <v>256.59990337790867</v>
      </c>
      <c r="HI24">
        <f>alpha!$I$90*SIN((HG24+0.5)*$HG$1)</f>
        <v>144.43914009718469</v>
      </c>
      <c r="HJ24">
        <v>23</v>
      </c>
      <c r="HK24">
        <f>alpha!$I$91*COS(HJ24*$HJ$1)</f>
        <v>263.01802671225232</v>
      </c>
      <c r="HL24">
        <f>alpha!$I$91*SIN(HJ24*$HJ$1)</f>
        <v>144.29663067581629</v>
      </c>
    </row>
    <row r="25" spans="1:220">
      <c r="A25">
        <v>24</v>
      </c>
      <c r="B25" t="e">
        <f>alpha!$I$6*COS(A25*$A$1)</f>
        <v>#DIV/0!</v>
      </c>
      <c r="C25" t="e">
        <f>alpha!$I$6*SIN(A25*$A$1)</f>
        <v>#DIV/0!</v>
      </c>
      <c r="D25">
        <v>24</v>
      </c>
      <c r="E25" t="e">
        <f>alpha!$I$8*COS(D25*$D$1)</f>
        <v>#DIV/0!</v>
      </c>
      <c r="F25" t="e">
        <f>alpha!$I$8*SIN(D25*$D$1)</f>
        <v>#DIV/0!</v>
      </c>
      <c r="G25">
        <v>24</v>
      </c>
      <c r="H25">
        <f>alpha!$I$9*COS(G25*$G$1)</f>
        <v>-24</v>
      </c>
      <c r="I25">
        <f>alpha!$I$9*SIN(G25*$G$1)</f>
        <v>2.940356291780688E-15</v>
      </c>
      <c r="J25">
        <v>24</v>
      </c>
      <c r="K25">
        <f>alpha!$I$10*COS((J25+0.5)*$J$1)</f>
        <v>-27.940049850680897</v>
      </c>
      <c r="L25">
        <f>alpha!$I$10*SIN((J25+0.5)*$J$1)</f>
        <v>-1.8312876184440003</v>
      </c>
      <c r="M25">
        <v>24</v>
      </c>
      <c r="N25">
        <f>alpha!$I$11*COS((M25)*$M$1)</f>
        <v>31.5</v>
      </c>
      <c r="O25">
        <f>alpha!$I$11*SIN((M25)*$M$1)</f>
        <v>-7.7184352659243061E-15</v>
      </c>
      <c r="P25">
        <v>24</v>
      </c>
      <c r="Q25">
        <f>alpha!$I$11*COS((P25+0.5)*$M$1)</f>
        <v>31.230513133275032</v>
      </c>
      <c r="R25">
        <f>alpha!$I$11*SIN((P25+0.5)*$M$1)</f>
        <v>4.1115750549316123</v>
      </c>
      <c r="S25">
        <v>24</v>
      </c>
      <c r="T25">
        <f>alpha!$I$12*COS(S25*$S$1)</f>
        <v>-35</v>
      </c>
      <c r="U25">
        <f>alpha!$I$12*SIN(S25*$S$1)</f>
        <v>4.28801959218017E-15</v>
      </c>
      <c r="V25">
        <v>24</v>
      </c>
      <c r="W25">
        <f>alpha!$I$13*COS((V25+0.5)*$V$1)</f>
        <v>-38.417568544686233</v>
      </c>
      <c r="X25">
        <f>alpha!$I$13*SIN((V25+0.5)*$V$1)</f>
        <v>-2.5180204753605002</v>
      </c>
      <c r="Y25">
        <v>24</v>
      </c>
      <c r="Z25">
        <f>alpha!$I$14*COS((Y25+0.25)*$Y$1)</f>
        <v>41.910074776021354</v>
      </c>
      <c r="AA25">
        <f>alpha!$I$14*SIN((Y25+0.25)*$Y$1)</f>
        <v>2.7469314276659764</v>
      </c>
      <c r="AB25">
        <v>24</v>
      </c>
      <c r="AC25">
        <f>alpha!$I$14*COS((AB25+0.75)*$AB$1)</f>
        <v>41.192981776935689</v>
      </c>
      <c r="AD25">
        <f>alpha!$I$14*SIN((AB25+0.75)*$AB$1)</f>
        <v>8.1937935246773499</v>
      </c>
      <c r="AE25">
        <v>24</v>
      </c>
      <c r="AF25">
        <f>alpha!$I$15*COS(AE25*$AE$1)</f>
        <v>-45.5</v>
      </c>
      <c r="AG25">
        <f>alpha!$I$15*SIN(AE25*$AE$1)</f>
        <v>5.574425469834221E-15</v>
      </c>
      <c r="AH25">
        <v>24</v>
      </c>
      <c r="AI25">
        <f>alpha!$I$16*COS((AH25+0.5)*$AH$1)</f>
        <v>-48.895087238691573</v>
      </c>
      <c r="AJ25">
        <f>alpha!$I$16*SIN((AH25+0.5)*$AH$1)</f>
        <v>-3.2047533322770003</v>
      </c>
      <c r="AK25">
        <v>24</v>
      </c>
      <c r="AL25">
        <f>alpha!$I$17*COS((AK25)*$AK$1)</f>
        <v>52.5</v>
      </c>
      <c r="AM25">
        <f>alpha!$I$17*SIN((AK25)*$AK$1)</f>
        <v>-1.286405877654051E-14</v>
      </c>
      <c r="AN25">
        <v>24</v>
      </c>
      <c r="AO25">
        <f>alpha!$I$17*COS((AN25+0.5)*$AN$1)</f>
        <v>52.050855222125051</v>
      </c>
      <c r="AP25">
        <f>alpha!$I$17*SIN((AN25+0.5)*$AN$1)</f>
        <v>6.852625091552687</v>
      </c>
      <c r="AQ25">
        <v>24</v>
      </c>
      <c r="AR25">
        <f>alpha!$I$18*COS(AQ25*$AQ$1)</f>
        <v>-56</v>
      </c>
      <c r="AS25">
        <f>alpha!$I$18*SIN(AQ25*$AQ$1)</f>
        <v>6.8608313474882721E-15</v>
      </c>
      <c r="AT25">
        <v>24</v>
      </c>
      <c r="AU25">
        <f>alpha!$I$19*COS((AT25+0.5)*$AT$1)</f>
        <v>-59.372605932696906</v>
      </c>
      <c r="AV25">
        <f>alpha!$I$19*SIN((AT25+0.5)*$AT$1)</f>
        <v>-3.8914861891935004</v>
      </c>
      <c r="AW25">
        <v>24</v>
      </c>
      <c r="AX25">
        <f>alpha!$I$20*COS((AW25+0.25)*$AW$1)</f>
        <v>62.865112164032027</v>
      </c>
      <c r="AY25">
        <f>alpha!$I$20*SIN((AW25+0.25)*$AW$1)</f>
        <v>4.1203971414989651</v>
      </c>
      <c r="AZ25">
        <v>24</v>
      </c>
      <c r="BA25">
        <f>alpha!$I$20*COS((AZ25+0.75)*$AZ$1)</f>
        <v>61.78947266540353</v>
      </c>
      <c r="BB25">
        <f>alpha!$I$20*SIN((AZ25+0.75)*$AZ$1)</f>
        <v>12.290690287016023</v>
      </c>
      <c r="BC25">
        <v>24</v>
      </c>
      <c r="BD25">
        <f>alpha!$I$21*COS(BC25*$BC$1)</f>
        <v>-66.5</v>
      </c>
      <c r="BE25">
        <f>alpha!$I$21*SIN(BC25*$BC$1)</f>
        <v>8.1472372251423231E-15</v>
      </c>
      <c r="BF25">
        <v>24</v>
      </c>
      <c r="BG25">
        <f>alpha!$I$22*COS((BF25+0.5)*$BF$1)</f>
        <v>-69.85012462670224</v>
      </c>
      <c r="BH25">
        <f>alpha!$I$22*SIN((BF25+0.5)*$BF$1)</f>
        <v>-4.578219046110001</v>
      </c>
      <c r="BI25">
        <v>24</v>
      </c>
      <c r="BJ25">
        <f>alpha!$I$23*COS((BI25)*$BI$1)</f>
        <v>73.5</v>
      </c>
      <c r="BK25">
        <f>alpha!$I$23*SIN((BI25)*$BI$1)</f>
        <v>-1.8009682287156714E-14</v>
      </c>
      <c r="BL25">
        <v>24</v>
      </c>
      <c r="BM25">
        <f>alpha!$I$23*COS((BL25+0.5)*$BL$1)</f>
        <v>72.871197310975077</v>
      </c>
      <c r="BN25">
        <f>alpha!$I$23*SIN((BL25+0.5)*$BL$1)</f>
        <v>9.5936751281737624</v>
      </c>
      <c r="BO25">
        <v>24</v>
      </c>
      <c r="BP25">
        <f>alpha!$I$24*COS(BO25*$BO$1)</f>
        <v>-77</v>
      </c>
      <c r="BQ25">
        <f>alpha!$I$24*SIN(BO25*$BO$1)</f>
        <v>9.4336431027963741E-15</v>
      </c>
      <c r="BR25">
        <v>24</v>
      </c>
      <c r="BS25">
        <f>alpha!$I$25*COS((BR25+0.5)*$BR$1)</f>
        <v>-80.32764332070758</v>
      </c>
      <c r="BT25">
        <f>alpha!$I$25*SIN((BR25+0.5)*$BR$1)</f>
        <v>-5.2649519030265006</v>
      </c>
      <c r="BU25">
        <v>24</v>
      </c>
      <c r="BV25">
        <f>alpha!$I$26*COS((BU25+0.25)*$BU$1)</f>
        <v>83.820149552042707</v>
      </c>
      <c r="BW25">
        <f>alpha!$I$26*SIN((BU25+0.25)*$BU$1)</f>
        <v>5.4938628553319528</v>
      </c>
      <c r="BX25">
        <v>24</v>
      </c>
      <c r="BY25">
        <f>alpha!$I$26*COS((BX25+0.75)*$BX$1)</f>
        <v>82.385963553871377</v>
      </c>
      <c r="BZ25">
        <f>alpha!$I$26*SIN((BX25+0.75)*$BX$1)</f>
        <v>16.3875870493547</v>
      </c>
      <c r="CA25">
        <v>24</v>
      </c>
      <c r="CB25">
        <f>alpha!$I$27*COS(CA25*$CA$1)</f>
        <v>-87.5</v>
      </c>
      <c r="CC25">
        <f>alpha!$I$27*SIN(CA25*$CA$1)</f>
        <v>1.0720048980450425E-14</v>
      </c>
      <c r="CD25">
        <v>24</v>
      </c>
      <c r="CE25">
        <f>alpha!$I$28*COS((CD25+0.5)*$CD$1)</f>
        <v>-90.80516201471292</v>
      </c>
      <c r="CF25">
        <f>alpha!$I$28*SIN((CD25+0.5)*$CD$1)</f>
        <v>-5.9516847599430012</v>
      </c>
      <c r="CG25">
        <v>24</v>
      </c>
      <c r="CH25">
        <f>alpha!$I$29*COS((CG25)*$CG$1)</f>
        <v>94.5</v>
      </c>
      <c r="CI25">
        <f>alpha!$I$29*SIN((CG25)*$CG$1)</f>
        <v>-2.3155305797772918E-14</v>
      </c>
      <c r="CJ25">
        <v>24</v>
      </c>
      <c r="CK25">
        <f>alpha!$I$29*COS((CJ25+0.5)*$CJ$1)</f>
        <v>93.691539399825089</v>
      </c>
      <c r="CL25">
        <f>alpha!$I$29*SIN((CJ25+0.5)*$CJ$1)</f>
        <v>12.334725164794836</v>
      </c>
      <c r="CM25">
        <v>24</v>
      </c>
      <c r="CN25">
        <f>alpha!$I$30*COS(CM25*$CM$1)</f>
        <v>-98</v>
      </c>
      <c r="CO25">
        <f>alpha!$I$30*SIN(CM25*$CM$1)</f>
        <v>1.2006454858104476E-14</v>
      </c>
      <c r="CP25">
        <v>24</v>
      </c>
      <c r="CQ25">
        <f>alpha!$I$31*COS((CP25+0.5)*$CP$1)</f>
        <v>-101.28268070871826</v>
      </c>
      <c r="CR25">
        <f>alpha!$I$31*SIN((CP25+0.5)*$CP$1)</f>
        <v>-6.6384176168595008</v>
      </c>
      <c r="CS25">
        <v>24</v>
      </c>
      <c r="CT25">
        <f>alpha!$I$32*COS((CS25+0.25)*$CS$1)</f>
        <v>104.77518694005337</v>
      </c>
      <c r="CU25">
        <f>alpha!$I$32*SIN((CS25+0.25)*$CS$1)</f>
        <v>6.8673285691649415</v>
      </c>
      <c r="CV25">
        <v>24</v>
      </c>
      <c r="CW25">
        <f>alpha!$I$32*COS((CV25+0.75)*$CV$1)</f>
        <v>102.98245444233922</v>
      </c>
      <c r="CX25">
        <f>alpha!$I$32*SIN((CV25+0.75)*$CV$1)</f>
        <v>20.484483811693373</v>
      </c>
      <c r="CY25">
        <v>24</v>
      </c>
      <c r="CZ25">
        <f>alpha!$I$33*COS(CY25*$CY$1)</f>
        <v>-108.5</v>
      </c>
      <c r="DA25">
        <f>alpha!$I$33*SIN(CY25*$CY$1)</f>
        <v>1.3292860735758527E-14</v>
      </c>
      <c r="DB25">
        <v>24</v>
      </c>
      <c r="DC25">
        <f>alpha!$I$34*COS((DB25+0.5)*$DB$1)</f>
        <v>-111.76019940272359</v>
      </c>
      <c r="DD25">
        <f>alpha!$I$34*SIN((DB25+0.5)*$DB$1)</f>
        <v>-7.3251504737760014</v>
      </c>
      <c r="DE25">
        <v>24</v>
      </c>
      <c r="DF25">
        <f>alpha!$I$35*COS((DE25)*$DE$1)</f>
        <v>116</v>
      </c>
      <c r="DG25">
        <f>alpha!$I$35*SIN((DE25)*$DE$1)</f>
        <v>-2.8423444153879984E-14</v>
      </c>
      <c r="DH25">
        <v>24</v>
      </c>
      <c r="DI25">
        <f>alpha!$I$35*COS((DH25+0.5)*$DH$1)</f>
        <v>115.00760391936201</v>
      </c>
      <c r="DJ25">
        <f>alpha!$I$35*SIN((DH25+0.5)*$DH$1)</f>
        <v>15.141038297525938</v>
      </c>
      <c r="DK25">
        <v>24</v>
      </c>
      <c r="DL25" t="e">
        <f>alpha!$I$36*COS(DK25*$DK$1)</f>
        <v>#DIV/0!</v>
      </c>
      <c r="DM25" t="e">
        <f>alpha!$I$36*SIN(DK25*$DK$1)</f>
        <v>#DIV/0!</v>
      </c>
      <c r="DN25">
        <v>24</v>
      </c>
      <c r="DO25">
        <f>alpha!$I$40*COS((DN25+0.5)*$DN$1)</f>
        <v>89.016657281230295</v>
      </c>
      <c r="DP25">
        <f>alpha!$I$40*SIN((DN25+0.5)*$DN$1)</f>
        <v>91.978447075801341</v>
      </c>
      <c r="DQ25">
        <v>24</v>
      </c>
      <c r="DR25">
        <f>alpha!$I$41*COS((DQ25+0.25)*$DQ$1)</f>
        <v>-2.1651562197942402</v>
      </c>
      <c r="DS25">
        <f>alpha!$I$41*SIN((DQ25+0.25)*$DQ$1)</f>
        <v>132.3127916333757</v>
      </c>
      <c r="DT25">
        <v>24</v>
      </c>
      <c r="DU25">
        <f>alpha!$I$41*COS((DT25+0.75)*$DT$1)</f>
        <v>-6.4931501558713611</v>
      </c>
      <c r="DV25">
        <f>alpha!$I$41*SIN((DT25+0.75)*$DT$1)</f>
        <v>132.17110778202064</v>
      </c>
      <c r="DW25">
        <v>24</v>
      </c>
      <c r="DX25">
        <f>alpha!$I$42*COS(DW25*$DW$1)</f>
        <v>96.633927844437963</v>
      </c>
      <c r="DY25">
        <f>alpha!$I$42*SIN(DW25*$DW$1)</f>
        <v>96.633927844437949</v>
      </c>
      <c r="DZ25">
        <v>24</v>
      </c>
      <c r="EA25">
        <f>alpha!$I$43*COS((DZ25+0.5)*$DZ$1)</f>
        <v>95.039893831445468</v>
      </c>
      <c r="EB25">
        <f>alpha!$I$43*SIN((DZ25+0.5)*$DZ$1)</f>
        <v>98.202090618253408</v>
      </c>
      <c r="EC25">
        <v>24</v>
      </c>
      <c r="ED25">
        <f>alpha!$I$44*COS((EC25)*$EC$1)</f>
        <v>8.654726610686346E-15</v>
      </c>
      <c r="EE25">
        <f>alpha!$I$44*SIN((EC25)*$EC$1)</f>
        <v>141.28453700465019</v>
      </c>
      <c r="EF25">
        <v>24</v>
      </c>
      <c r="EG25">
        <f>alpha!$I$44*COS((EF25+0.5)*$EF$1)</f>
        <v>-4.6227004676914314</v>
      </c>
      <c r="EH25">
        <f>alpha!$I$44*SIN((EF25+0.5)*$EF$1)</f>
        <v>141.20889149414202</v>
      </c>
      <c r="EI25">
        <v>24</v>
      </c>
      <c r="EJ25">
        <f>alpha!$I$45*COS(EI25*$EI$1)</f>
        <v>103.17258054114177</v>
      </c>
      <c r="EK25">
        <f>alpha!$I$45*SIN(EI25*$EI$1)</f>
        <v>103.17258054114176</v>
      </c>
      <c r="EL25">
        <v>24</v>
      </c>
      <c r="EM25">
        <f>alpha!$I$46*COS((EL25+0.5)*$EL$1)</f>
        <v>101.47068756980836</v>
      </c>
      <c r="EN25">
        <f>alpha!$I$46*SIN((EL25+0.5)*$EL$1)</f>
        <v>104.84685171786086</v>
      </c>
      <c r="EO25">
        <v>24</v>
      </c>
      <c r="EP25">
        <f>alpha!$I$47*COS((EO25+0.25)*$EO$1)</f>
        <v>-2.4680761671882472</v>
      </c>
      <c r="EQ25">
        <f>alpha!$I$47*SIN((EO25+0.25)*$EO$1)</f>
        <v>150.8242429156048</v>
      </c>
      <c r="ER25">
        <v>24</v>
      </c>
      <c r="ES25">
        <f>alpha!$I$47*COS((ER25+0.75)*$ER$1)</f>
        <v>-7.4015856237864028</v>
      </c>
      <c r="ET25">
        <f>alpha!$I$47*SIN((ER25+0.75)*$ER$1)</f>
        <v>150.66273653855544</v>
      </c>
      <c r="EU25">
        <v>24</v>
      </c>
      <c r="EV25">
        <f>alpha!$I$48*COS((EU25+0.5)*$EU$1)</f>
        <v>108.33661550748667</v>
      </c>
      <c r="EW25">
        <f>alpha!$I$48*SIN((EU25+0.5)*$EU$1)</f>
        <v>111.94122493664908</v>
      </c>
      <c r="EX25">
        <v>24</v>
      </c>
      <c r="EY25">
        <f>alpha!$I$49*COS((EX25)*$EX$1)</f>
        <v>110.15366562201748</v>
      </c>
      <c r="EZ25">
        <f>alpha!$I$49*SIN((EX25)*$EX$1)</f>
        <v>110.15366562201746</v>
      </c>
      <c r="FB25">
        <v>24</v>
      </c>
      <c r="FC25" t="e">
        <f>alpha!#REF!*COS((FB25+0.5)*$FB$1)</f>
        <v>#REF!</v>
      </c>
      <c r="FD25" t="e">
        <f>alpha!#REF!*SIN((FB25+0.5)*$FB$1)</f>
        <v>#REF!</v>
      </c>
      <c r="FE25">
        <v>24</v>
      </c>
      <c r="FF25" t="e">
        <f>alpha!#REF!*COS((FE25)*$FE$1)</f>
        <v>#REF!</v>
      </c>
      <c r="FG25" t="e">
        <f>alpha!#REF!*SIN((FE25)*$FE$1)</f>
        <v>#REF!</v>
      </c>
      <c r="FH25">
        <v>24</v>
      </c>
      <c r="FI25" t="e">
        <f>alpha!#REF!*COS((FH25)*$FH$1)</f>
        <v>#REF!</v>
      </c>
      <c r="FJ25" t="e">
        <f>alpha!#REF!*SIN((FH25)*$FH$1)</f>
        <v>#REF!</v>
      </c>
      <c r="FK25">
        <v>24</v>
      </c>
      <c r="FL25" t="e">
        <f>alpha!#REF!*COS((FK25+0.5)*$FK$1)</f>
        <v>#REF!</v>
      </c>
      <c r="FM25" t="e">
        <f>alpha!#REF!*SIN((FK25+0.5)*$FK$1)</f>
        <v>#REF!</v>
      </c>
      <c r="FN25">
        <v>24</v>
      </c>
      <c r="FO25" t="e">
        <f>alpha!#REF!*COS((FN25+0.5)*$FN$1)</f>
        <v>#REF!</v>
      </c>
      <c r="FP25" t="e">
        <f>alpha!#REF!*SIN((FN25+0.5)*$FN$1)</f>
        <v>#REF!</v>
      </c>
      <c r="FQ25">
        <v>24</v>
      </c>
      <c r="FR25" t="e">
        <f>alpha!#REF!*COS((FQ25)*$FQ$1)</f>
        <v>#REF!</v>
      </c>
      <c r="FS25" t="e">
        <f>alpha!#REF!*SIN((FQ25)*$FQ$1)</f>
        <v>#REF!</v>
      </c>
      <c r="FT25">
        <v>24</v>
      </c>
      <c r="FU25" t="e">
        <f>alpha!#REF!*COS((FT25+0.25)*$FT$1)</f>
        <v>#REF!</v>
      </c>
      <c r="FV25" t="e">
        <f>alpha!#REF!*SIN((FT25+0.25)*$FT$1)</f>
        <v>#REF!</v>
      </c>
      <c r="FW25">
        <v>24</v>
      </c>
      <c r="FX25" t="e">
        <f>alpha!#REF!*COS((FW25+0.75)*$FW$1)</f>
        <v>#REF!</v>
      </c>
      <c r="FY25" t="e">
        <f>alpha!#REF!*SIN((FW25+0.75)*$FW$1)</f>
        <v>#REF!</v>
      </c>
      <c r="FZ25">
        <v>24</v>
      </c>
      <c r="GA25" t="e">
        <f>alpha!#REF!*COS((FZ25+0.5)*$FZ$1)</f>
        <v>#REF!</v>
      </c>
      <c r="GB25" t="e">
        <f>alpha!#REF!*SIN((FZ25+0.5)*$FZ$1)</f>
        <v>#REF!</v>
      </c>
      <c r="GC25">
        <v>24</v>
      </c>
      <c r="GD25" t="e">
        <f>alpha!#REF!*COS((GC25)*$GC$1)</f>
        <v>#REF!</v>
      </c>
      <c r="GE25" t="e">
        <f>alpha!#REF!*SIN((GC25)*$GC$1)</f>
        <v>#REF!</v>
      </c>
      <c r="GF25">
        <v>24</v>
      </c>
      <c r="GG25" t="e">
        <f>alpha!#REF!*COS((GF25)*$GF$1)</f>
        <v>#REF!</v>
      </c>
      <c r="GH25" t="e">
        <f>alpha!#REF!*SIN((GF25)*$GF$1)</f>
        <v>#REF!</v>
      </c>
      <c r="GI25">
        <v>24</v>
      </c>
      <c r="GJ25" t="e">
        <f>alpha!#REF!*COS((GI25+0.5)*$GI$1)</f>
        <v>#REF!</v>
      </c>
      <c r="GK25" t="e">
        <f>alpha!#REF!*SIN((GI25+0.5)*$GI$1)</f>
        <v>#REF!</v>
      </c>
      <c r="GL25">
        <v>24</v>
      </c>
      <c r="GM25" t="e">
        <f>alpha!#REF!*COS((GL25+0.5)*$GL$1)</f>
        <v>#REF!</v>
      </c>
      <c r="GN25" t="e">
        <f>alpha!#REF!*SIN((GL25+0.5)*$GL$1)</f>
        <v>#REF!</v>
      </c>
      <c r="GO25">
        <v>24</v>
      </c>
      <c r="GP25" t="e">
        <f>alpha!#REF!*COS((GO25)*$GO$1)</f>
        <v>#REF!</v>
      </c>
      <c r="GQ25" t="e">
        <f>alpha!#REF!*SIN((GO25)*$GO$1)</f>
        <v>#REF!</v>
      </c>
      <c r="GR25">
        <v>24</v>
      </c>
      <c r="GS25" t="e">
        <f>alpha!#REF!*COS((GR25+0.25)*$GR$1)</f>
        <v>#REF!</v>
      </c>
      <c r="GT25" t="e">
        <f>alpha!#REF!*SIN((GR25+0.25)*$GR$1)</f>
        <v>#REF!</v>
      </c>
      <c r="GU25">
        <v>24</v>
      </c>
      <c r="GV25" t="e">
        <f>alpha!#REF!*COS((GU25+0.75)*$GU$1)</f>
        <v>#REF!</v>
      </c>
      <c r="GW25" t="e">
        <f>alpha!#REF!*SIN((GU25+0.75)*$GU$1)</f>
        <v>#REF!</v>
      </c>
      <c r="GX25">
        <v>24</v>
      </c>
      <c r="GY25" t="e">
        <f>alpha!#REF!*COS((GX25+0.5)*$GX$1)</f>
        <v>#REF!</v>
      </c>
      <c r="GZ25" t="e">
        <f>alpha!#REF!*SIN((GX25+0.5)*$GX$1)</f>
        <v>#REF!</v>
      </c>
      <c r="HA25">
        <v>24</v>
      </c>
      <c r="HB25">
        <f>alpha!$I$88*COS((HA25)*$HA$1)</f>
        <v>251.8140094792972</v>
      </c>
      <c r="HC25">
        <f>alpha!$I$88*SIN((HA25)*$HA$1)</f>
        <v>145.38488615859117</v>
      </c>
      <c r="HD25">
        <v>24</v>
      </c>
      <c r="HE25">
        <f>alpha!$I$89*COS(HD25*$HD$1)</f>
        <v>255.00908161117451</v>
      </c>
      <c r="HF25">
        <f>alpha!$I$89*SIN(HD25*$HD$1)</f>
        <v>147.22956191401082</v>
      </c>
      <c r="HG25">
        <v>24</v>
      </c>
      <c r="HH25">
        <f>alpha!$I$90*COS((HG25+0.5)*$HG$1)</f>
        <v>253.38791631389583</v>
      </c>
      <c r="HI25">
        <f>alpha!$I$90*SIN((HG25+0.5)*$HG$1)</f>
        <v>150.00246488530891</v>
      </c>
      <c r="HJ25">
        <v>24</v>
      </c>
      <c r="HK25">
        <f>alpha!$I$91*COS(HJ25*$HJ$1)</f>
        <v>259.8076211353316</v>
      </c>
      <c r="HL25">
        <f>alpha!$I$91*SIN(HJ25*$HJ$1)</f>
        <v>149.99999999999997</v>
      </c>
    </row>
    <row r="26" spans="1:220">
      <c r="A26">
        <v>25</v>
      </c>
      <c r="B26" t="e">
        <f>alpha!$I$6*COS(A26*$A$1)</f>
        <v>#DIV/0!</v>
      </c>
      <c r="C26" t="e">
        <f>alpha!$I$6*SIN(A26*$A$1)</f>
        <v>#DIV/0!</v>
      </c>
      <c r="D26">
        <v>25</v>
      </c>
      <c r="E26" t="e">
        <f>alpha!$I$8*COS(D26*$D$1)</f>
        <v>#DIV/0!</v>
      </c>
      <c r="F26" t="e">
        <f>alpha!$I$8*SIN(D26*$D$1)</f>
        <v>#DIV/0!</v>
      </c>
      <c r="G26">
        <v>25</v>
      </c>
      <c r="H26">
        <f>alpha!$I$9*COS(G26*$G$1)</f>
        <v>-23.794676672971452</v>
      </c>
      <c r="I26">
        <f>alpha!$I$9*SIN(G26*$G$1)</f>
        <v>-3.1326286132812315</v>
      </c>
      <c r="J26">
        <v>25</v>
      </c>
      <c r="K26">
        <f>alpha!$I$10*COS((J26+0.5)*$J$1)</f>
        <v>-27.461987851290456</v>
      </c>
      <c r="L26">
        <f>alpha!$I$10*SIN((J26+0.5)*$J$1)</f>
        <v>-5.4625290164515814</v>
      </c>
      <c r="M26">
        <v>25</v>
      </c>
      <c r="N26">
        <f>alpha!$I$11*COS((M26)*$M$1)</f>
        <v>30.426663528105657</v>
      </c>
      <c r="O26">
        <f>alpha!$I$11*SIN((M26)*$M$1)</f>
        <v>8.1527999207293878</v>
      </c>
      <c r="P26">
        <v>25</v>
      </c>
      <c r="Q26">
        <f>alpha!$I$11*COS((P26+0.5)*$M$1)</f>
        <v>29.102205274105543</v>
      </c>
      <c r="R26">
        <f>alpha!$I$11*SIN((P26+0.5)*$M$1)</f>
        <v>12.054528119500308</v>
      </c>
      <c r="S26">
        <v>25</v>
      </c>
      <c r="T26">
        <f>alpha!$I$12*COS(S26*$S$1)</f>
        <v>-34.700570148083365</v>
      </c>
      <c r="U26">
        <f>alpha!$I$12*SIN(S26*$S$1)</f>
        <v>-4.5684167277017966</v>
      </c>
      <c r="V26">
        <v>25</v>
      </c>
      <c r="W26">
        <f>alpha!$I$13*COS((V26+0.5)*$V$1)</f>
        <v>-37.760233295524372</v>
      </c>
      <c r="X26">
        <f>alpha!$I$13*SIN((V26+0.5)*$V$1)</f>
        <v>-7.5109773976209251</v>
      </c>
      <c r="Y26">
        <v>25</v>
      </c>
      <c r="Z26">
        <f>alpha!$I$14*COS((Y26+0.25)*$Y$1)</f>
        <v>39.771065438794452</v>
      </c>
      <c r="AA26">
        <f>alpha!$I$14*SIN((Y26+0.25)*$Y$1)</f>
        <v>13.500457542732745</v>
      </c>
      <c r="AB26">
        <v>25</v>
      </c>
      <c r="AC26">
        <f>alpha!$I$14*COS((AB26+0.75)*$AB$1)</f>
        <v>37.668655144372913</v>
      </c>
      <c r="AD26">
        <f>alpha!$I$14*SIN((AB26+0.75)*$AB$1)</f>
        <v>18.576124989198039</v>
      </c>
      <c r="AE26">
        <v>25</v>
      </c>
      <c r="AF26">
        <f>alpha!$I$15*COS(AE26*$AE$1)</f>
        <v>-45.110741192508378</v>
      </c>
      <c r="AG26">
        <f>alpha!$I$15*SIN(AE26*$AE$1)</f>
        <v>-5.9389417460123353</v>
      </c>
      <c r="AH26">
        <v>25</v>
      </c>
      <c r="AI26">
        <f>alpha!$I$16*COS((AH26+0.5)*$AH$1)</f>
        <v>-48.0584787397583</v>
      </c>
      <c r="AJ26">
        <f>alpha!$I$16*SIN((AH26+0.5)*$AH$1)</f>
        <v>-9.559425778790267</v>
      </c>
      <c r="AK26">
        <v>25</v>
      </c>
      <c r="AL26">
        <f>alpha!$I$17*COS((AK26)*$AK$1)</f>
        <v>50.711105880176092</v>
      </c>
      <c r="AM26">
        <f>alpha!$I$17*SIN((AK26)*$AK$1)</f>
        <v>13.587999867882312</v>
      </c>
      <c r="AN26">
        <v>25</v>
      </c>
      <c r="AO26">
        <f>alpha!$I$17*COS((AN26+0.5)*$AN$1)</f>
        <v>48.503675456842572</v>
      </c>
      <c r="AP26">
        <f>alpha!$I$17*SIN((AN26+0.5)*$AN$1)</f>
        <v>20.090880199167177</v>
      </c>
      <c r="AQ26">
        <v>25</v>
      </c>
      <c r="AR26">
        <f>alpha!$I$18*COS(AQ26*$AQ$1)</f>
        <v>-55.520912236933384</v>
      </c>
      <c r="AS26">
        <f>alpha!$I$18*SIN(AQ26*$AQ$1)</f>
        <v>-7.3094667643228739</v>
      </c>
      <c r="AT26">
        <v>25</v>
      </c>
      <c r="AU26">
        <f>alpha!$I$19*COS((AT26+0.5)*$AT$1)</f>
        <v>-58.35672418399222</v>
      </c>
      <c r="AV26">
        <f>alpha!$I$19*SIN((AT26+0.5)*$AT$1)</f>
        <v>-11.607874159959611</v>
      </c>
      <c r="AW26">
        <v>25</v>
      </c>
      <c r="AX26">
        <f>alpha!$I$20*COS((AW26+0.25)*$AW$1)</f>
        <v>59.656598158191677</v>
      </c>
      <c r="AY26">
        <f>alpha!$I$20*SIN((AW26+0.25)*$AW$1)</f>
        <v>20.250686314099116</v>
      </c>
      <c r="AZ26">
        <v>25</v>
      </c>
      <c r="BA26">
        <f>alpha!$I$20*COS((AZ26+0.75)*$AZ$1)</f>
        <v>56.502982716559373</v>
      </c>
      <c r="BB26">
        <f>alpha!$I$20*SIN((AZ26+0.75)*$AZ$1)</f>
        <v>27.86418748379706</v>
      </c>
      <c r="BC26">
        <v>25</v>
      </c>
      <c r="BD26">
        <f>alpha!$I$21*COS(BC26*$BC$1)</f>
        <v>-65.931083281358397</v>
      </c>
      <c r="BE26">
        <f>alpha!$I$21*SIN(BC26*$BC$1)</f>
        <v>-8.6799917826334134</v>
      </c>
      <c r="BF26">
        <v>25</v>
      </c>
      <c r="BG26">
        <f>alpha!$I$22*COS((BF26+0.5)*$BF$1)</f>
        <v>-68.654969628226141</v>
      </c>
      <c r="BH26">
        <f>alpha!$I$22*SIN((BF26+0.5)*$BF$1)</f>
        <v>-13.656322541128954</v>
      </c>
      <c r="BI26">
        <v>25</v>
      </c>
      <c r="BJ26">
        <f>alpha!$I$23*COS((BI26)*$BI$1)</f>
        <v>70.995548232246534</v>
      </c>
      <c r="BK26">
        <f>alpha!$I$23*SIN((BI26)*$BI$1)</f>
        <v>19.023199815035237</v>
      </c>
      <c r="BL26">
        <v>25</v>
      </c>
      <c r="BM26">
        <f>alpha!$I$23*COS((BL26+0.5)*$BL$1)</f>
        <v>67.905145639579601</v>
      </c>
      <c r="BN26">
        <f>alpha!$I$23*SIN((BL26+0.5)*$BL$1)</f>
        <v>28.12723227883405</v>
      </c>
      <c r="BO26">
        <v>25</v>
      </c>
      <c r="BP26">
        <f>alpha!$I$24*COS(BO26*$BO$1)</f>
        <v>-76.34125432578341</v>
      </c>
      <c r="BQ26">
        <f>alpha!$I$24*SIN(BO26*$BO$1)</f>
        <v>-10.050516800943951</v>
      </c>
      <c r="BR26">
        <v>25</v>
      </c>
      <c r="BS26">
        <f>alpha!$I$25*COS((BR26+0.5)*$BR$1)</f>
        <v>-78.953215072460054</v>
      </c>
      <c r="BT26">
        <f>alpha!$I$25*SIN((BR26+0.5)*$BR$1)</f>
        <v>-15.704770922298296</v>
      </c>
      <c r="BU26">
        <v>25</v>
      </c>
      <c r="BV26">
        <f>alpha!$I$26*COS((BU26+0.25)*$BU$1)</f>
        <v>79.542130877588903</v>
      </c>
      <c r="BW26">
        <f>alpha!$I$26*SIN((BU26+0.25)*$BU$1)</f>
        <v>27.00091508546549</v>
      </c>
      <c r="BX26">
        <v>25</v>
      </c>
      <c r="BY26">
        <f>alpha!$I$26*COS((BX26+0.75)*$BX$1)</f>
        <v>75.337310288745826</v>
      </c>
      <c r="BZ26">
        <f>alpha!$I$26*SIN((BX26+0.75)*$BX$1)</f>
        <v>37.152249978396078</v>
      </c>
      <c r="CA26">
        <v>25</v>
      </c>
      <c r="CB26">
        <f>alpha!$I$27*COS(CA26*$CA$1)</f>
        <v>-86.751425370208423</v>
      </c>
      <c r="CC26">
        <f>alpha!$I$27*SIN(CA26*$CA$1)</f>
        <v>-11.421041819254491</v>
      </c>
      <c r="CD26">
        <v>25</v>
      </c>
      <c r="CE26">
        <f>alpha!$I$28*COS((CD26+0.5)*$CD$1)</f>
        <v>-89.251460516693982</v>
      </c>
      <c r="CF26">
        <f>alpha!$I$28*SIN((CD26+0.5)*$CD$1)</f>
        <v>-17.753219303467642</v>
      </c>
      <c r="CG26">
        <v>25</v>
      </c>
      <c r="CH26">
        <f>alpha!$I$29*COS((CG26)*$CG$1)</f>
        <v>91.279990584316963</v>
      </c>
      <c r="CI26">
        <f>alpha!$I$29*SIN((CG26)*$CG$1)</f>
        <v>24.458399762188161</v>
      </c>
      <c r="CJ26">
        <v>25</v>
      </c>
      <c r="CK26">
        <f>alpha!$I$29*COS((CJ26+0.5)*$CJ$1)</f>
        <v>87.30661582231663</v>
      </c>
      <c r="CL26">
        <f>alpha!$I$29*SIN((CJ26+0.5)*$CJ$1)</f>
        <v>36.16358435850092</v>
      </c>
      <c r="CM26">
        <v>25</v>
      </c>
      <c r="CN26">
        <f>alpha!$I$30*COS(CM26*$CM$1)</f>
        <v>-97.161596414633422</v>
      </c>
      <c r="CO26">
        <f>alpha!$I$30*SIN(CM26*$CM$1)</f>
        <v>-12.79156683756503</v>
      </c>
      <c r="CP26">
        <v>25</v>
      </c>
      <c r="CQ26">
        <f>alpha!$I$31*COS((CP26+0.5)*$CP$1)</f>
        <v>-99.549705960927895</v>
      </c>
      <c r="CR26">
        <f>alpha!$I$31*SIN((CP26+0.5)*$CP$1)</f>
        <v>-19.801667684636982</v>
      </c>
      <c r="CS26">
        <v>25</v>
      </c>
      <c r="CT26">
        <f>alpha!$I$32*COS((CS26+0.25)*$CS$1)</f>
        <v>99.427663596986136</v>
      </c>
      <c r="CU26">
        <f>alpha!$I$32*SIN((CS26+0.25)*$CS$1)</f>
        <v>33.75114385683186</v>
      </c>
      <c r="CV26">
        <v>25</v>
      </c>
      <c r="CW26">
        <f>alpha!$I$32*COS((CV26+0.75)*$CV$1)</f>
        <v>94.171637860932293</v>
      </c>
      <c r="CX26">
        <f>alpha!$I$32*SIN((CV26+0.75)*$CV$1)</f>
        <v>46.440312472995103</v>
      </c>
      <c r="CY26">
        <v>25</v>
      </c>
      <c r="CZ26">
        <f>alpha!$I$33*COS(CY26*$CY$1)</f>
        <v>-107.57176745905844</v>
      </c>
      <c r="DA26">
        <f>alpha!$I$33*SIN(CY26*$CY$1)</f>
        <v>-14.162091855875568</v>
      </c>
      <c r="DB26">
        <v>25</v>
      </c>
      <c r="DC26">
        <f>alpha!$I$34*COS((DB26+0.5)*$DB$1)</f>
        <v>-109.84795140516182</v>
      </c>
      <c r="DD26">
        <f>alpha!$I$34*SIN((DB26+0.5)*$DB$1)</f>
        <v>-21.850116065806326</v>
      </c>
      <c r="DE26">
        <v>25</v>
      </c>
      <c r="DF26">
        <f>alpha!$I$35*COS((DE26)*$DE$1)</f>
        <v>112.04739584953194</v>
      </c>
      <c r="DG26">
        <f>alpha!$I$35*SIN((DE26)*$DE$1)</f>
        <v>30.023009231892349</v>
      </c>
      <c r="DH26">
        <v>25</v>
      </c>
      <c r="DI26">
        <f>alpha!$I$35*COS((DH26+0.5)*$DH$1)</f>
        <v>107.1700257713093</v>
      </c>
      <c r="DJ26">
        <f>alpha!$I$35*SIN((DH26+0.5)*$DH$1)</f>
        <v>44.391278154350339</v>
      </c>
      <c r="DK26">
        <v>25</v>
      </c>
      <c r="DL26" t="e">
        <f>alpha!$I$36*COS(DK26*$DK$1)</f>
        <v>#DIV/0!</v>
      </c>
      <c r="DM26" t="e">
        <f>alpha!$I$36*SIN(DK26*$DK$1)</f>
        <v>#DIV/0!</v>
      </c>
      <c r="DN26">
        <v>25</v>
      </c>
      <c r="DO26">
        <f>alpha!$I$40*COS((DN26+0.5)*$DN$1)</f>
        <v>85.95954622041836</v>
      </c>
      <c r="DP26">
        <f>alpha!$I$40*SIN((DN26+0.5)*$DN$1)</f>
        <v>94.841744045434751</v>
      </c>
      <c r="DQ26">
        <v>25</v>
      </c>
      <c r="DR26">
        <f>alpha!$I$41*COS((DQ26+0.25)*$DQ$1)</f>
        <v>-10.814191064125898</v>
      </c>
      <c r="DS26">
        <f>alpha!$I$41*SIN((DQ26+0.25)*$DQ$1)</f>
        <v>131.88789179792732</v>
      </c>
      <c r="DT26">
        <v>25</v>
      </c>
      <c r="DU26">
        <f>alpha!$I$41*COS((DT26+0.75)*$DT$1)</f>
        <v>-15.123651865723049</v>
      </c>
      <c r="DV26">
        <f>alpha!$I$41*SIN((DT26+0.75)*$DT$1)</f>
        <v>131.46344695586532</v>
      </c>
      <c r="DW26">
        <v>25</v>
      </c>
      <c r="DX26">
        <f>alpha!$I$42*COS(DW26*$DW$1)</f>
        <v>93.420415340726365</v>
      </c>
      <c r="DY26">
        <f>alpha!$I$42*SIN(DW26*$DW$1)</f>
        <v>99.743962317797767</v>
      </c>
      <c r="DZ26">
        <v>25</v>
      </c>
      <c r="EA26">
        <f>alpha!$I$43*COS((DZ26+0.5)*$DZ$1)</f>
        <v>91.775925945833038</v>
      </c>
      <c r="EB26">
        <f>alpha!$I$43*SIN((DZ26+0.5)*$DZ$1)</f>
        <v>101.2591301467332</v>
      </c>
      <c r="EC26">
        <v>25</v>
      </c>
      <c r="ED26">
        <f>alpha!$I$44*COS((EC26)*$EC$1)</f>
        <v>-9.2404508319360463</v>
      </c>
      <c r="EE26">
        <f>alpha!$I$44*SIN((EC26)*$EC$1)</f>
        <v>140.98203596572486</v>
      </c>
      <c r="EF26">
        <v>25</v>
      </c>
      <c r="EG26">
        <f>alpha!$I$44*COS((EF26+0.5)*$EF$1)</f>
        <v>-13.848306289981769</v>
      </c>
      <c r="EH26">
        <f>alpha!$I$44*SIN((EF26+0.5)*$EF$1)</f>
        <v>140.60421334198068</v>
      </c>
      <c r="EI26">
        <v>25</v>
      </c>
      <c r="EJ26">
        <f>alpha!$I$45*COS(EI26*$EI$1)</f>
        <v>99.741628441762387</v>
      </c>
      <c r="EK26">
        <f>alpha!$I$45*SIN(EI26*$EI$1)</f>
        <v>106.49305285708634</v>
      </c>
      <c r="EL26">
        <v>25</v>
      </c>
      <c r="EM26">
        <f>alpha!$I$46*COS((EL26+0.5)*$EL$1)</f>
        <v>97.985866067942538</v>
      </c>
      <c r="EN26">
        <f>alpha!$I$46*SIN((EL26+0.5)*$EL$1)</f>
        <v>108.11074323096662</v>
      </c>
      <c r="EO26">
        <v>25</v>
      </c>
      <c r="EP26">
        <f>alpha!$I$47*COS((EO26+0.25)*$EO$1)</f>
        <v>-12.327169277109103</v>
      </c>
      <c r="EQ26">
        <f>alpha!$I$47*SIN((EO26+0.25)*$EO$1)</f>
        <v>150.33989672953052</v>
      </c>
      <c r="ER26">
        <v>25</v>
      </c>
      <c r="ES26">
        <f>alpha!$I$47*COS((ER26+0.75)*$ER$1)</f>
        <v>-17.239552688807986</v>
      </c>
      <c r="ET26">
        <f>alpha!$I$47*SIN((ER26+0.75)*$ER$1)</f>
        <v>149.85606919348385</v>
      </c>
      <c r="EU26">
        <v>25</v>
      </c>
      <c r="EV26">
        <f>alpha!$I$48*COS((EU26+0.5)*$EU$1)</f>
        <v>104.61599651690251</v>
      </c>
      <c r="EW26">
        <f>alpha!$I$48*SIN((EU26+0.5)*$EU$1)</f>
        <v>115.42596489832739</v>
      </c>
      <c r="EX26">
        <v>25</v>
      </c>
      <c r="EY26">
        <f>alpha!$I$49*COS((EX26)*$EX$1)</f>
        <v>106.4905610613102</v>
      </c>
      <c r="EZ26">
        <f>alpha!$I$49*SIN((EX26)*$EX$1)</f>
        <v>113.69881487852822</v>
      </c>
      <c r="FB26">
        <v>25</v>
      </c>
      <c r="FC26" t="e">
        <f>alpha!#REF!*COS((FB26+0.5)*$FB$1)</f>
        <v>#REF!</v>
      </c>
      <c r="FD26" t="e">
        <f>alpha!#REF!*SIN((FB26+0.5)*$FB$1)</f>
        <v>#REF!</v>
      </c>
      <c r="FE26">
        <v>25</v>
      </c>
      <c r="FF26" t="e">
        <f>alpha!#REF!*COS((FE26)*$FE$1)</f>
        <v>#REF!</v>
      </c>
      <c r="FG26" t="e">
        <f>alpha!#REF!*SIN((FE26)*$FE$1)</f>
        <v>#REF!</v>
      </c>
      <c r="FH26">
        <v>25</v>
      </c>
      <c r="FI26" t="e">
        <f>alpha!#REF!*COS((FH26)*$FH$1)</f>
        <v>#REF!</v>
      </c>
      <c r="FJ26" t="e">
        <f>alpha!#REF!*SIN((FH26)*$FH$1)</f>
        <v>#REF!</v>
      </c>
      <c r="FK26">
        <v>25</v>
      </c>
      <c r="FL26" t="e">
        <f>alpha!#REF!*COS((FK26+0.5)*$FK$1)</f>
        <v>#REF!</v>
      </c>
      <c r="FM26" t="e">
        <f>alpha!#REF!*SIN((FK26+0.5)*$FK$1)</f>
        <v>#REF!</v>
      </c>
      <c r="FN26">
        <v>25</v>
      </c>
      <c r="FO26" t="e">
        <f>alpha!#REF!*COS((FN26+0.5)*$FN$1)</f>
        <v>#REF!</v>
      </c>
      <c r="FP26" t="e">
        <f>alpha!#REF!*SIN((FN26+0.5)*$FN$1)</f>
        <v>#REF!</v>
      </c>
      <c r="FQ26">
        <v>25</v>
      </c>
      <c r="FR26" t="e">
        <f>alpha!#REF!*COS((FQ26)*$FQ$1)</f>
        <v>#REF!</v>
      </c>
      <c r="FS26" t="e">
        <f>alpha!#REF!*SIN((FQ26)*$FQ$1)</f>
        <v>#REF!</v>
      </c>
      <c r="FT26">
        <v>25</v>
      </c>
      <c r="FU26" t="e">
        <f>alpha!#REF!*COS((FT26+0.25)*$FT$1)</f>
        <v>#REF!</v>
      </c>
      <c r="FV26" t="e">
        <f>alpha!#REF!*SIN((FT26+0.25)*$FT$1)</f>
        <v>#REF!</v>
      </c>
      <c r="FW26">
        <v>25</v>
      </c>
      <c r="FX26" t="e">
        <f>alpha!#REF!*COS((FW26+0.75)*$FW$1)</f>
        <v>#REF!</v>
      </c>
      <c r="FY26" t="e">
        <f>alpha!#REF!*SIN((FW26+0.75)*$FW$1)</f>
        <v>#REF!</v>
      </c>
      <c r="FZ26">
        <v>25</v>
      </c>
      <c r="GA26" t="e">
        <f>alpha!#REF!*COS((FZ26+0.5)*$FZ$1)</f>
        <v>#REF!</v>
      </c>
      <c r="GB26" t="e">
        <f>alpha!#REF!*SIN((FZ26+0.5)*$FZ$1)</f>
        <v>#REF!</v>
      </c>
      <c r="GC26">
        <v>25</v>
      </c>
      <c r="GD26" t="e">
        <f>alpha!#REF!*COS((GC26)*$GC$1)</f>
        <v>#REF!</v>
      </c>
      <c r="GE26" t="e">
        <f>alpha!#REF!*SIN((GC26)*$GC$1)</f>
        <v>#REF!</v>
      </c>
      <c r="GF26">
        <v>25</v>
      </c>
      <c r="GG26" t="e">
        <f>alpha!#REF!*COS((GF26)*$GF$1)</f>
        <v>#REF!</v>
      </c>
      <c r="GH26" t="e">
        <f>alpha!#REF!*SIN((GF26)*$GF$1)</f>
        <v>#REF!</v>
      </c>
      <c r="GI26">
        <v>25</v>
      </c>
      <c r="GJ26" t="e">
        <f>alpha!#REF!*COS((GI26+0.5)*$GI$1)</f>
        <v>#REF!</v>
      </c>
      <c r="GK26" t="e">
        <f>alpha!#REF!*SIN((GI26+0.5)*$GI$1)</f>
        <v>#REF!</v>
      </c>
      <c r="GL26">
        <v>25</v>
      </c>
      <c r="GM26" t="e">
        <f>alpha!#REF!*COS((GL26+0.5)*$GL$1)</f>
        <v>#REF!</v>
      </c>
      <c r="GN26" t="e">
        <f>alpha!#REF!*SIN((GL26+0.5)*$GL$1)</f>
        <v>#REF!</v>
      </c>
      <c r="GO26">
        <v>25</v>
      </c>
      <c r="GP26" t="e">
        <f>alpha!#REF!*COS((GO26)*$GO$1)</f>
        <v>#REF!</v>
      </c>
      <c r="GQ26" t="e">
        <f>alpha!#REF!*SIN((GO26)*$GO$1)</f>
        <v>#REF!</v>
      </c>
      <c r="GR26">
        <v>25</v>
      </c>
      <c r="GS26" t="e">
        <f>alpha!#REF!*COS((GR26+0.25)*$GR$1)</f>
        <v>#REF!</v>
      </c>
      <c r="GT26" t="e">
        <f>alpha!#REF!*SIN((GR26+0.25)*$GR$1)</f>
        <v>#REF!</v>
      </c>
      <c r="GU26">
        <v>25</v>
      </c>
      <c r="GV26" t="e">
        <f>alpha!#REF!*COS((GU26+0.75)*$GU$1)</f>
        <v>#REF!</v>
      </c>
      <c r="GW26" t="e">
        <f>alpha!#REF!*SIN((GU26+0.75)*$GU$1)</f>
        <v>#REF!</v>
      </c>
      <c r="GX26">
        <v>25</v>
      </c>
      <c r="GY26" t="e">
        <f>alpha!#REF!*COS((GX26+0.5)*$GX$1)</f>
        <v>#REF!</v>
      </c>
      <c r="GZ26" t="e">
        <f>alpha!#REF!*SIN((GX26+0.5)*$GX$1)</f>
        <v>#REF!</v>
      </c>
      <c r="HA26">
        <v>25</v>
      </c>
      <c r="HB26">
        <f>alpha!$I$88*COS((HA26)*$HA$1)</f>
        <v>248.58252998682917</v>
      </c>
      <c r="HC26">
        <f>alpha!$I$88*SIN((HA26)*$HA$1)</f>
        <v>150.84358215957766</v>
      </c>
      <c r="HD26">
        <v>25</v>
      </c>
      <c r="HE26">
        <f>alpha!$I$89*COS(HD26*$HD$1)</f>
        <v>251.73660038853086</v>
      </c>
      <c r="HF26">
        <f>alpha!$I$89*SIN(HD26*$HD$1)</f>
        <v>152.7575190633552</v>
      </c>
      <c r="HG26">
        <v>25</v>
      </c>
      <c r="HH26">
        <f>alpha!$I$90*COS((HG26+0.5)*$HG$1)</f>
        <v>250.05533032516104</v>
      </c>
      <c r="HI26">
        <f>alpha!$I$90*SIN((HG26+0.5)*$HG$1)</f>
        <v>155.49439662425397</v>
      </c>
      <c r="HJ26">
        <v>25</v>
      </c>
      <c r="HK26">
        <f>alpha!$I$91*COS(HJ26*$HJ$1)</f>
        <v>256.47356120188397</v>
      </c>
      <c r="HL26">
        <f>alpha!$I$91*SIN(HJ26*$HJ$1)</f>
        <v>155.63197744815639</v>
      </c>
    </row>
    <row r="27" spans="1:220">
      <c r="A27">
        <v>26</v>
      </c>
      <c r="B27" t="e">
        <f>alpha!$I$6*COS(A27*$A$1)</f>
        <v>#DIV/0!</v>
      </c>
      <c r="C27" t="e">
        <f>alpha!$I$6*SIN(A27*$A$1)</f>
        <v>#DIV/0!</v>
      </c>
      <c r="D27">
        <v>26</v>
      </c>
      <c r="E27" t="e">
        <f>alpha!$I$8*COS(D27*$D$1)</f>
        <v>#DIV/0!</v>
      </c>
      <c r="F27" t="e">
        <f>alpha!$I$8*SIN(D27*$D$1)</f>
        <v>#DIV/0!</v>
      </c>
      <c r="G27">
        <v>26</v>
      </c>
      <c r="H27">
        <f>alpha!$I$9*COS(G27*$G$1)</f>
        <v>-23.18221983093764</v>
      </c>
      <c r="I27">
        <f>alpha!$I$9*SIN(G27*$G$1)</f>
        <v>-6.2116570824604889</v>
      </c>
      <c r="J27">
        <v>26</v>
      </c>
      <c r="K27">
        <f>alpha!$I$10*COS((J27+0.5)*$J$1)</f>
        <v>-26.514043625862961</v>
      </c>
      <c r="L27">
        <f>alpha!$I$10*SIN((J27+0.5)*$J$1)</f>
        <v>-9.0003050284885102</v>
      </c>
      <c r="M27">
        <v>26</v>
      </c>
      <c r="N27">
        <f>alpha!$I$11*COS((M27)*$M$1)</f>
        <v>27.279800219209829</v>
      </c>
      <c r="O27">
        <f>alpha!$I$11*SIN((M27)*$M$1)</f>
        <v>15.749999999999977</v>
      </c>
      <c r="P27">
        <v>26</v>
      </c>
      <c r="Q27">
        <f>alpha!$I$11*COS((P27+0.5)*$M$1)</f>
        <v>24.99063021917393</v>
      </c>
      <c r="R27">
        <f>alpha!$I$11*SIN((P27+0.5)*$M$1)</f>
        <v>19.175985013774675</v>
      </c>
      <c r="S27">
        <v>26</v>
      </c>
      <c r="T27">
        <f>alpha!$I$12*COS(S27*$S$1)</f>
        <v>-33.807403920117395</v>
      </c>
      <c r="U27">
        <f>alpha!$I$12*SIN(S27*$S$1)</f>
        <v>-9.0586665785882126</v>
      </c>
      <c r="V27">
        <v>26</v>
      </c>
      <c r="W27">
        <f>alpha!$I$13*COS((V27+0.5)*$V$1)</f>
        <v>-36.45680998556157</v>
      </c>
      <c r="X27">
        <f>alpha!$I$13*SIN((V27+0.5)*$V$1)</f>
        <v>-12.375419414171702</v>
      </c>
      <c r="Y27">
        <v>26</v>
      </c>
      <c r="Z27">
        <f>alpha!$I$14*COS((Y27+0.25)*$Y$1)</f>
        <v>34.921723716706907</v>
      </c>
      <c r="AA27">
        <f>alpha!$I$14*SIN((Y27+0.25)*$Y$1)</f>
        <v>23.333949786823279</v>
      </c>
      <c r="AB27">
        <v>26</v>
      </c>
      <c r="AC27">
        <f>alpha!$I$14*COS((AB27+0.75)*$AB$1)</f>
        <v>31.57727191411707</v>
      </c>
      <c r="AD27">
        <f>alpha!$I$14*SIN((AB27+0.75)*$AB$1)</f>
        <v>27.692524234202871</v>
      </c>
      <c r="AE27">
        <v>26</v>
      </c>
      <c r="AF27">
        <f>alpha!$I$15*COS(AE27*$AE$1)</f>
        <v>-43.949625096152616</v>
      </c>
      <c r="AG27">
        <f>alpha!$I$15*SIN(AE27*$AE$1)</f>
        <v>-11.776266552164676</v>
      </c>
      <c r="AH27">
        <v>26</v>
      </c>
      <c r="AI27">
        <f>alpha!$I$16*COS((AH27+0.5)*$AH$1)</f>
        <v>-46.399576345260186</v>
      </c>
      <c r="AJ27">
        <f>alpha!$I$16*SIN((AH27+0.5)*$AH$1)</f>
        <v>-15.750533799854892</v>
      </c>
      <c r="AK27">
        <v>26</v>
      </c>
      <c r="AL27">
        <f>alpha!$I$17*COS((AK27)*$AK$1)</f>
        <v>45.466333698683052</v>
      </c>
      <c r="AM27">
        <f>alpha!$I$17*SIN((AK27)*$AK$1)</f>
        <v>26.249999999999961</v>
      </c>
      <c r="AN27">
        <v>26</v>
      </c>
      <c r="AO27">
        <f>alpha!$I$17*COS((AN27+0.5)*$AN$1)</f>
        <v>41.651050365289883</v>
      </c>
      <c r="AP27">
        <f>alpha!$I$17*SIN((AN27+0.5)*$AN$1)</f>
        <v>31.959975022957792</v>
      </c>
      <c r="AQ27">
        <v>26</v>
      </c>
      <c r="AR27">
        <f>alpha!$I$18*COS(AQ27*$AQ$1)</f>
        <v>-54.09184627218783</v>
      </c>
      <c r="AS27">
        <f>alpha!$I$18*SIN(AQ27*$AQ$1)</f>
        <v>-14.49386652574114</v>
      </c>
      <c r="AT27">
        <v>26</v>
      </c>
      <c r="AU27">
        <f>alpha!$I$19*COS((AT27+0.5)*$AT$1)</f>
        <v>-56.342342704958796</v>
      </c>
      <c r="AV27">
        <f>alpha!$I$19*SIN((AT27+0.5)*$AT$1)</f>
        <v>-19.125648185538086</v>
      </c>
      <c r="AW27">
        <v>26</v>
      </c>
      <c r="AX27">
        <f>alpha!$I$20*COS((AW27+0.25)*$AW$1)</f>
        <v>52.382585575060361</v>
      </c>
      <c r="AY27">
        <f>alpha!$I$20*SIN((AW27+0.25)*$AW$1)</f>
        <v>35.000924680234917</v>
      </c>
      <c r="AZ27">
        <v>26</v>
      </c>
      <c r="BA27">
        <f>alpha!$I$20*COS((AZ27+0.75)*$AZ$1)</f>
        <v>47.365907871175601</v>
      </c>
      <c r="BB27">
        <f>alpha!$I$20*SIN((AZ27+0.75)*$AZ$1)</f>
        <v>41.53878635130431</v>
      </c>
      <c r="BC27">
        <v>26</v>
      </c>
      <c r="BD27">
        <f>alpha!$I$21*COS(BC27*$BC$1)</f>
        <v>-64.234067448223044</v>
      </c>
      <c r="BE27">
        <f>alpha!$I$21*SIN(BC27*$BC$1)</f>
        <v>-17.211466499317602</v>
      </c>
      <c r="BF27">
        <v>26</v>
      </c>
      <c r="BG27">
        <f>alpha!$I$22*COS((BF27+0.5)*$BF$1)</f>
        <v>-66.285109064657405</v>
      </c>
      <c r="BH27">
        <f>alpha!$I$22*SIN((BF27+0.5)*$BF$1)</f>
        <v>-22.500762571221276</v>
      </c>
      <c r="BI27">
        <v>26</v>
      </c>
      <c r="BJ27">
        <f>alpha!$I$23*COS((BI27)*$BI$1)</f>
        <v>63.652867178156271</v>
      </c>
      <c r="BK27">
        <f>alpha!$I$23*SIN((BI27)*$BI$1)</f>
        <v>36.74999999999995</v>
      </c>
      <c r="BL27">
        <v>26</v>
      </c>
      <c r="BM27">
        <f>alpha!$I$23*COS((BL27+0.5)*$BL$1)</f>
        <v>58.311470511405837</v>
      </c>
      <c r="BN27">
        <f>alpha!$I$23*SIN((BL27+0.5)*$BL$1)</f>
        <v>44.743965032140913</v>
      </c>
      <c r="BO27">
        <v>26</v>
      </c>
      <c r="BP27">
        <f>alpha!$I$24*COS(BO27*$BO$1)</f>
        <v>-74.376288624258265</v>
      </c>
      <c r="BQ27">
        <f>alpha!$I$24*SIN(BO27*$BO$1)</f>
        <v>-19.929066472894068</v>
      </c>
      <c r="BR27">
        <v>26</v>
      </c>
      <c r="BS27">
        <f>alpha!$I$25*COS((BR27+0.5)*$BR$1)</f>
        <v>-76.227875424356014</v>
      </c>
      <c r="BT27">
        <f>alpha!$I$25*SIN((BR27+0.5)*$BR$1)</f>
        <v>-25.875876956904467</v>
      </c>
      <c r="BU27">
        <v>26</v>
      </c>
      <c r="BV27">
        <f>alpha!$I$26*COS((BU27+0.25)*$BU$1)</f>
        <v>69.843447433413814</v>
      </c>
      <c r="BW27">
        <f>alpha!$I$26*SIN((BU27+0.25)*$BU$1)</f>
        <v>46.667899573646558</v>
      </c>
      <c r="BX27">
        <v>26</v>
      </c>
      <c r="BY27">
        <f>alpha!$I$26*COS((BX27+0.75)*$BX$1)</f>
        <v>63.154543828234139</v>
      </c>
      <c r="BZ27">
        <f>alpha!$I$26*SIN((BX27+0.75)*$BX$1)</f>
        <v>55.385048468405742</v>
      </c>
      <c r="CA27">
        <v>26</v>
      </c>
      <c r="CB27">
        <f>alpha!$I$27*COS(CA27*$CA$1)</f>
        <v>-84.518509800293486</v>
      </c>
      <c r="CC27">
        <f>alpha!$I$27*SIN(CA27*$CA$1)</f>
        <v>-22.64666644647053</v>
      </c>
      <c r="CD27">
        <v>26</v>
      </c>
      <c r="CE27">
        <f>alpha!$I$28*COS((CD27+0.5)*$CD$1)</f>
        <v>-86.170641784054624</v>
      </c>
      <c r="CF27">
        <f>alpha!$I$28*SIN((CD27+0.5)*$CD$1)</f>
        <v>-29.25099134258766</v>
      </c>
      <c r="CG27">
        <v>26</v>
      </c>
      <c r="CH27">
        <f>alpha!$I$29*COS((CG27)*$CG$1)</f>
        <v>81.839400657629483</v>
      </c>
      <c r="CI27">
        <f>alpha!$I$29*SIN((CG27)*$CG$1)</f>
        <v>47.249999999999929</v>
      </c>
      <c r="CJ27">
        <v>26</v>
      </c>
      <c r="CK27">
        <f>alpha!$I$29*COS((CJ27+0.5)*$CJ$1)</f>
        <v>74.971890657521783</v>
      </c>
      <c r="CL27">
        <f>alpha!$I$29*SIN((CJ27+0.5)*$CJ$1)</f>
        <v>57.527955041324027</v>
      </c>
      <c r="CM27">
        <v>26</v>
      </c>
      <c r="CN27">
        <f>alpha!$I$30*COS(CM27*$CM$1)</f>
        <v>-94.660730976328708</v>
      </c>
      <c r="CO27">
        <f>alpha!$I$30*SIN(CM27*$CM$1)</f>
        <v>-25.364266420046995</v>
      </c>
      <c r="CP27">
        <v>26</v>
      </c>
      <c r="CQ27">
        <f>alpha!$I$31*COS((CP27+0.5)*$CP$1)</f>
        <v>-96.113408143753233</v>
      </c>
      <c r="CR27">
        <f>alpha!$I$31*SIN((CP27+0.5)*$CP$1)</f>
        <v>-32.626105728270851</v>
      </c>
      <c r="CS27">
        <v>26</v>
      </c>
      <c r="CT27">
        <f>alpha!$I$32*COS((CS27+0.25)*$CS$1)</f>
        <v>87.304309291767268</v>
      </c>
      <c r="CU27">
        <f>alpha!$I$32*SIN((CS27+0.25)*$CS$1)</f>
        <v>58.334874467058192</v>
      </c>
      <c r="CV27">
        <v>26</v>
      </c>
      <c r="CW27">
        <f>alpha!$I$32*COS((CV27+0.75)*$CV$1)</f>
        <v>78.943179785292671</v>
      </c>
      <c r="CX27">
        <f>alpha!$I$32*SIN((CV27+0.75)*$CV$1)</f>
        <v>69.231310585507188</v>
      </c>
      <c r="CY27">
        <v>26</v>
      </c>
      <c r="CZ27">
        <f>alpha!$I$33*COS(CY27*$CY$1)</f>
        <v>-104.80295215236393</v>
      </c>
      <c r="DA27">
        <f>alpha!$I$33*SIN(CY27*$CY$1)</f>
        <v>-28.081866393623457</v>
      </c>
      <c r="DB27">
        <v>26</v>
      </c>
      <c r="DC27">
        <f>alpha!$I$34*COS((DB27+0.5)*$DB$1)</f>
        <v>-106.05617450345184</v>
      </c>
      <c r="DD27">
        <f>alpha!$I$34*SIN((DB27+0.5)*$DB$1)</f>
        <v>-36.001220113954041</v>
      </c>
      <c r="DE27">
        <v>26</v>
      </c>
      <c r="DF27">
        <f>alpha!$I$35*COS((DE27)*$DE$1)</f>
        <v>100.45894683899493</v>
      </c>
      <c r="DG27">
        <f>alpha!$I$35*SIN((DE27)*$DE$1)</f>
        <v>57.999999999999915</v>
      </c>
      <c r="DH27">
        <v>26</v>
      </c>
      <c r="DI27">
        <f>alpha!$I$35*COS((DH27+0.5)*$DH$1)</f>
        <v>92.02898747378336</v>
      </c>
      <c r="DJ27">
        <f>alpha!$I$35*SIN((DH27+0.5)*$DH$1)</f>
        <v>70.61632576501151</v>
      </c>
      <c r="DK27">
        <v>26</v>
      </c>
      <c r="DL27" t="e">
        <f>alpha!$I$36*COS(DK27*$DK$1)</f>
        <v>#DIV/0!</v>
      </c>
      <c r="DM27" t="e">
        <f>alpha!$I$36*SIN(DK27*$DK$1)</f>
        <v>#DIV/0!</v>
      </c>
      <c r="DN27">
        <v>26</v>
      </c>
      <c r="DO27">
        <f>alpha!$I$40*COS((DN27+0.5)*$DN$1)</f>
        <v>82.81038752446176</v>
      </c>
      <c r="DP27">
        <f>alpha!$I$40*SIN((DN27+0.5)*$DN$1)</f>
        <v>97.603482100017672</v>
      </c>
      <c r="DQ27">
        <v>26</v>
      </c>
      <c r="DR27">
        <f>alpha!$I$41*COS((DQ27+0.25)*$DQ$1)</f>
        <v>-19.416917882096183</v>
      </c>
      <c r="DS27">
        <f>alpha!$I$41*SIN((DQ27+0.25)*$DQ$1)</f>
        <v>130.89822776200273</v>
      </c>
      <c r="DT27">
        <v>26</v>
      </c>
      <c r="DU27">
        <f>alpha!$I$41*COS((DT27+0.75)*$DT$1)</f>
        <v>-23.689391776460408</v>
      </c>
      <c r="DV27">
        <f>alpha!$I$41*SIN((DT27+0.75)*$DT$1)</f>
        <v>130.19283946720947</v>
      </c>
      <c r="DW27">
        <v>26</v>
      </c>
      <c r="DX27">
        <f>alpha!$I$42*COS(DW27*$DW$1)</f>
        <v>90.106865916341675</v>
      </c>
      <c r="DY27">
        <f>alpha!$I$42*SIN(DW27*$DW$1)</f>
        <v>102.74718845799384</v>
      </c>
      <c r="DZ27">
        <v>26</v>
      </c>
      <c r="EA27">
        <f>alpha!$I$43*COS((DZ27+0.5)*$DZ$1)</f>
        <v>88.413682099981528</v>
      </c>
      <c r="EB27">
        <f>alpha!$I$43*SIN((DZ27+0.5)*$DZ$1)</f>
        <v>104.20773886238723</v>
      </c>
      <c r="EC27">
        <v>26</v>
      </c>
      <c r="ED27">
        <f>alpha!$I$44*COS((EC27)*$EC$1)</f>
        <v>-18.441332634789934</v>
      </c>
      <c r="EE27">
        <f>alpha!$I$44*SIN((EC27)*$EC$1)</f>
        <v>140.07582820483842</v>
      </c>
      <c r="EF27">
        <v>26</v>
      </c>
      <c r="EG27">
        <f>alpha!$I$44*COS((EF27+0.5)*$EF$1)</f>
        <v>-23.014611538707747</v>
      </c>
      <c r="EH27">
        <f>alpha!$I$44*SIN((EF27+0.5)*$EF$1)</f>
        <v>139.39744636233746</v>
      </c>
      <c r="EI27">
        <v>26</v>
      </c>
      <c r="EJ27">
        <f>alpha!$I$45*COS(EI27*$EI$1)</f>
        <v>96.203870508392185</v>
      </c>
      <c r="EK27">
        <f>alpha!$I$45*SIN(EI27*$EI$1)</f>
        <v>109.69948974467144</v>
      </c>
      <c r="EL27">
        <v>26</v>
      </c>
      <c r="EM27">
        <f>alpha!$I$46*COS((EL27+0.5)*$EL$1)</f>
        <v>94.396118846412847</v>
      </c>
      <c r="EN27">
        <f>alpha!$I$46*SIN((EL27+0.5)*$EL$1)</f>
        <v>111.25886705234181</v>
      </c>
      <c r="EO27">
        <v>26</v>
      </c>
      <c r="EP27">
        <f>alpha!$I$47*COS((EO27+0.25)*$EO$1)</f>
        <v>-22.133475555683955</v>
      </c>
      <c r="EQ27">
        <f>alpha!$I$47*SIN((EO27+0.25)*$EO$1)</f>
        <v>149.21177202505956</v>
      </c>
      <c r="ER27">
        <v>26</v>
      </c>
      <c r="ES27">
        <f>alpha!$I$47*COS((ER27+0.75)*$ER$1)</f>
        <v>-27.003697342551781</v>
      </c>
      <c r="ET27">
        <f>alpha!$I$47*SIN((ER27+0.75)*$ER$1)</f>
        <v>148.4076951538035</v>
      </c>
      <c r="EU27">
        <v>26</v>
      </c>
      <c r="EV27">
        <f>alpha!$I$48*COS((EU27+0.5)*$EU$1)</f>
        <v>100.78335209690309</v>
      </c>
      <c r="EW27">
        <f>alpha!$I$48*SIN((EU27+0.5)*$EU$1)</f>
        <v>118.78710384568744</v>
      </c>
      <c r="EX27">
        <v>26</v>
      </c>
      <c r="EY27">
        <f>alpha!$I$49*COS((EX27)*$EX$1)</f>
        <v>102.71342374052077</v>
      </c>
      <c r="EZ27">
        <f>alpha!$I$49*SIN((EX27)*$EX$1)</f>
        <v>117.12221259622228</v>
      </c>
      <c r="FB27">
        <v>26</v>
      </c>
      <c r="FC27" t="e">
        <f>alpha!#REF!*COS((FB27+0.5)*$FB$1)</f>
        <v>#REF!</v>
      </c>
      <c r="FD27" t="e">
        <f>alpha!#REF!*SIN((FB27+0.5)*$FB$1)</f>
        <v>#REF!</v>
      </c>
      <c r="FE27">
        <v>26</v>
      </c>
      <c r="FF27" t="e">
        <f>alpha!#REF!*COS((FE27)*$FE$1)</f>
        <v>#REF!</v>
      </c>
      <c r="FG27" t="e">
        <f>alpha!#REF!*SIN((FE27)*$FE$1)</f>
        <v>#REF!</v>
      </c>
      <c r="FH27">
        <v>26</v>
      </c>
      <c r="FI27" t="e">
        <f>alpha!#REF!*COS((FH27)*$FH$1)</f>
        <v>#REF!</v>
      </c>
      <c r="FJ27" t="e">
        <f>alpha!#REF!*SIN((FH27)*$FH$1)</f>
        <v>#REF!</v>
      </c>
      <c r="FK27">
        <v>26</v>
      </c>
      <c r="FL27" t="e">
        <f>alpha!#REF!*COS((FK27+0.5)*$FK$1)</f>
        <v>#REF!</v>
      </c>
      <c r="FM27" t="e">
        <f>alpha!#REF!*SIN((FK27+0.5)*$FK$1)</f>
        <v>#REF!</v>
      </c>
      <c r="FN27">
        <v>26</v>
      </c>
      <c r="FO27" t="e">
        <f>alpha!#REF!*COS((FN27+0.5)*$FN$1)</f>
        <v>#REF!</v>
      </c>
      <c r="FP27" t="e">
        <f>alpha!#REF!*SIN((FN27+0.5)*$FN$1)</f>
        <v>#REF!</v>
      </c>
      <c r="FQ27">
        <v>26</v>
      </c>
      <c r="FR27" t="e">
        <f>alpha!#REF!*COS((FQ27)*$FQ$1)</f>
        <v>#REF!</v>
      </c>
      <c r="FS27" t="e">
        <f>alpha!#REF!*SIN((FQ27)*$FQ$1)</f>
        <v>#REF!</v>
      </c>
      <c r="FT27">
        <v>26</v>
      </c>
      <c r="FU27" t="e">
        <f>alpha!#REF!*COS((FT27+0.25)*$FT$1)</f>
        <v>#REF!</v>
      </c>
      <c r="FV27" t="e">
        <f>alpha!#REF!*SIN((FT27+0.25)*$FT$1)</f>
        <v>#REF!</v>
      </c>
      <c r="FW27">
        <v>26</v>
      </c>
      <c r="FX27" t="e">
        <f>alpha!#REF!*COS((FW27+0.75)*$FW$1)</f>
        <v>#REF!</v>
      </c>
      <c r="FY27" t="e">
        <f>alpha!#REF!*SIN((FW27+0.75)*$FW$1)</f>
        <v>#REF!</v>
      </c>
      <c r="FZ27">
        <v>26</v>
      </c>
      <c r="GA27" t="e">
        <f>alpha!#REF!*COS((FZ27+0.5)*$FZ$1)</f>
        <v>#REF!</v>
      </c>
      <c r="GB27" t="e">
        <f>alpha!#REF!*SIN((FZ27+0.5)*$FZ$1)</f>
        <v>#REF!</v>
      </c>
      <c r="GC27">
        <v>26</v>
      </c>
      <c r="GD27" t="e">
        <f>alpha!#REF!*COS((GC27)*$GC$1)</f>
        <v>#REF!</v>
      </c>
      <c r="GE27" t="e">
        <f>alpha!#REF!*SIN((GC27)*$GC$1)</f>
        <v>#REF!</v>
      </c>
      <c r="GF27">
        <v>26</v>
      </c>
      <c r="GG27" t="e">
        <f>alpha!#REF!*COS((GF27)*$GF$1)</f>
        <v>#REF!</v>
      </c>
      <c r="GH27" t="e">
        <f>alpha!#REF!*SIN((GF27)*$GF$1)</f>
        <v>#REF!</v>
      </c>
      <c r="GI27">
        <v>26</v>
      </c>
      <c r="GJ27" t="e">
        <f>alpha!#REF!*COS((GI27+0.5)*$GI$1)</f>
        <v>#REF!</v>
      </c>
      <c r="GK27" t="e">
        <f>alpha!#REF!*SIN((GI27+0.5)*$GI$1)</f>
        <v>#REF!</v>
      </c>
      <c r="GL27">
        <v>26</v>
      </c>
      <c r="GM27" t="e">
        <f>alpha!#REF!*COS((GL27+0.5)*$GL$1)</f>
        <v>#REF!</v>
      </c>
      <c r="GN27" t="e">
        <f>alpha!#REF!*SIN((GL27+0.5)*$GL$1)</f>
        <v>#REF!</v>
      </c>
      <c r="GO27">
        <v>26</v>
      </c>
      <c r="GP27" t="e">
        <f>alpha!#REF!*COS((GO27)*$GO$1)</f>
        <v>#REF!</v>
      </c>
      <c r="GQ27" t="e">
        <f>alpha!#REF!*SIN((GO27)*$GO$1)</f>
        <v>#REF!</v>
      </c>
      <c r="GR27">
        <v>26</v>
      </c>
      <c r="GS27" t="e">
        <f>alpha!#REF!*COS((GR27+0.25)*$GR$1)</f>
        <v>#REF!</v>
      </c>
      <c r="GT27" t="e">
        <f>alpha!#REF!*SIN((GR27+0.25)*$GR$1)</f>
        <v>#REF!</v>
      </c>
      <c r="GU27">
        <v>26</v>
      </c>
      <c r="GV27" t="e">
        <f>alpha!#REF!*COS((GU27+0.75)*$GU$1)</f>
        <v>#REF!</v>
      </c>
      <c r="GW27" t="e">
        <f>alpha!#REF!*SIN((GU27+0.75)*$GU$1)</f>
        <v>#REF!</v>
      </c>
      <c r="GX27">
        <v>26</v>
      </c>
      <c r="GY27" t="e">
        <f>alpha!#REF!*COS((GX27+0.5)*$GX$1)</f>
        <v>#REF!</v>
      </c>
      <c r="GZ27" t="e">
        <f>alpha!#REF!*SIN((GX27+0.5)*$GX$1)</f>
        <v>#REF!</v>
      </c>
      <c r="HA27">
        <v>26</v>
      </c>
      <c r="HB27">
        <f>alpha!$I$88*COS((HA27)*$HA$1)</f>
        <v>245.23273867327205</v>
      </c>
      <c r="HC27">
        <f>alpha!$I$88*SIN((HA27)*$HA$1)</f>
        <v>156.23048478511726</v>
      </c>
      <c r="HD27">
        <v>26</v>
      </c>
      <c r="HE27">
        <f>alpha!$I$89*COS(HD27*$HD$1)</f>
        <v>248.34430617811077</v>
      </c>
      <c r="HF27">
        <f>alpha!$I$89*SIN(HD27*$HD$1)</f>
        <v>158.21277190694497</v>
      </c>
      <c r="HG27">
        <v>26</v>
      </c>
      <c r="HH27">
        <f>alpha!$I$90*COS((HG27+0.5)*$HG$1)</f>
        <v>246.60373154214273</v>
      </c>
      <c r="HI27">
        <f>alpha!$I$90*SIN((HG27+0.5)*$HG$1)</f>
        <v>160.91232145195411</v>
      </c>
      <c r="HJ27">
        <v>26</v>
      </c>
      <c r="HK27">
        <f>alpha!$I$91*COS(HJ27*$HJ$1)</f>
        <v>253.01743374386572</v>
      </c>
      <c r="HL27">
        <f>alpha!$I$91*SIN(HJ27*$HJ$1)</f>
        <v>161.18988250404718</v>
      </c>
    </row>
    <row r="28" spans="1:220">
      <c r="A28">
        <v>27</v>
      </c>
      <c r="B28" t="e">
        <f>alpha!$I$6*COS(A28*$A$1)</f>
        <v>#DIV/0!</v>
      </c>
      <c r="C28" t="e">
        <f>alpha!$I$6*SIN(A28*$A$1)</f>
        <v>#DIV/0!</v>
      </c>
      <c r="D28">
        <v>27</v>
      </c>
      <c r="E28" t="e">
        <f>alpha!$I$8*COS(D28*$D$1)</f>
        <v>#DIV/0!</v>
      </c>
      <c r="F28" t="e">
        <f>alpha!$I$8*SIN(D28*$D$1)</f>
        <v>#DIV/0!</v>
      </c>
      <c r="G28">
        <v>27</v>
      </c>
      <c r="H28">
        <f>alpha!$I$9*COS(G28*$G$1)</f>
        <v>-22.173108780270887</v>
      </c>
      <c r="I28">
        <f>alpha!$I$9*SIN(G28*$G$1)</f>
        <v>-9.1844023767621419</v>
      </c>
      <c r="J28">
        <v>27</v>
      </c>
      <c r="K28">
        <f>alpha!$I$10*COS((J28+0.5)*$J$1)</f>
        <v>-25.112436762915273</v>
      </c>
      <c r="L28">
        <f>alpha!$I$10*SIN((J28+0.5)*$J$1)</f>
        <v>-12.38408332613203</v>
      </c>
      <c r="M28">
        <v>27</v>
      </c>
      <c r="N28">
        <f>alpha!$I$11*COS((M28)*$M$1)</f>
        <v>22.273863607376274</v>
      </c>
      <c r="O28">
        <f>alpha!$I$11*SIN((M28)*$M$1)</f>
        <v>22.273863607376221</v>
      </c>
      <c r="P28">
        <v>27</v>
      </c>
      <c r="Q28">
        <f>alpha!$I$11*COS((P28+0.5)*$M$1)</f>
        <v>19.17598501377471</v>
      </c>
      <c r="R28">
        <f>alpha!$I$11*SIN((P28+0.5)*$M$1)</f>
        <v>24.990630219173902</v>
      </c>
      <c r="S28">
        <v>27</v>
      </c>
      <c r="T28">
        <f>alpha!$I$12*COS(S28*$S$1)</f>
        <v>-32.335783637895041</v>
      </c>
      <c r="U28">
        <f>alpha!$I$12*SIN(S28*$S$1)</f>
        <v>-13.393920132778122</v>
      </c>
      <c r="V28">
        <v>27</v>
      </c>
      <c r="W28">
        <f>alpha!$I$13*COS((V28+0.5)*$V$1)</f>
        <v>-34.529600549008499</v>
      </c>
      <c r="X28">
        <f>alpha!$I$13*SIN((V28+0.5)*$V$1)</f>
        <v>-17.028114573431541</v>
      </c>
      <c r="Y28">
        <v>27</v>
      </c>
      <c r="Z28">
        <f>alpha!$I$14*COS((Y28+0.25)*$Y$1)</f>
        <v>27.692524234202921</v>
      </c>
      <c r="AA28">
        <f>alpha!$I$14*SIN((Y28+0.25)*$Y$1)</f>
        <v>31.577271914117027</v>
      </c>
      <c r="AB28">
        <v>27</v>
      </c>
      <c r="AC28">
        <f>alpha!$I$14*COS((AB28+0.75)*$AB$1)</f>
        <v>23.333949786823329</v>
      </c>
      <c r="AD28">
        <f>alpha!$I$14*SIN((AB28+0.75)*$AB$1)</f>
        <v>34.921723716706879</v>
      </c>
      <c r="AE28">
        <v>27</v>
      </c>
      <c r="AF28">
        <f>alpha!$I$15*COS(AE28*$AE$1)</f>
        <v>-42.036518729263555</v>
      </c>
      <c r="AG28">
        <f>alpha!$I$15*SIN(AE28*$AE$1)</f>
        <v>-17.412096172611559</v>
      </c>
      <c r="AH28">
        <v>27</v>
      </c>
      <c r="AI28">
        <f>alpha!$I$16*COS((AH28+0.5)*$AH$1)</f>
        <v>-43.946764335101733</v>
      </c>
      <c r="AJ28">
        <f>alpha!$I$16*SIN((AH28+0.5)*$AH$1)</f>
        <v>-21.672145820731053</v>
      </c>
      <c r="AK28">
        <v>27</v>
      </c>
      <c r="AL28">
        <f>alpha!$I$17*COS((AK28)*$AK$1)</f>
        <v>37.123106012293789</v>
      </c>
      <c r="AM28">
        <f>alpha!$I$17*SIN((AK28)*$AK$1)</f>
        <v>37.123106012293704</v>
      </c>
      <c r="AN28">
        <v>27</v>
      </c>
      <c r="AO28">
        <f>alpha!$I$17*COS((AN28+0.5)*$AN$1)</f>
        <v>31.959975022957853</v>
      </c>
      <c r="AP28">
        <f>alpha!$I$17*SIN((AN28+0.5)*$AN$1)</f>
        <v>41.651050365289834</v>
      </c>
      <c r="AQ28">
        <v>27</v>
      </c>
      <c r="AR28">
        <f>alpha!$I$18*COS(AQ28*$AQ$1)</f>
        <v>-51.73725382063207</v>
      </c>
      <c r="AS28">
        <f>alpha!$I$18*SIN(AQ28*$AQ$1)</f>
        <v>-21.430272212444997</v>
      </c>
      <c r="AT28">
        <v>27</v>
      </c>
      <c r="AU28">
        <f>alpha!$I$19*COS((AT28+0.5)*$AT$1)</f>
        <v>-53.363928121194959</v>
      </c>
      <c r="AV28">
        <f>alpha!$I$19*SIN((AT28+0.5)*$AT$1)</f>
        <v>-26.316177068030566</v>
      </c>
      <c r="AW28">
        <v>27</v>
      </c>
      <c r="AX28">
        <f>alpha!$I$20*COS((AW28+0.25)*$AW$1)</f>
        <v>41.538786351304381</v>
      </c>
      <c r="AY28">
        <f>alpha!$I$20*SIN((AW28+0.25)*$AW$1)</f>
        <v>47.365907871175537</v>
      </c>
      <c r="AZ28">
        <v>27</v>
      </c>
      <c r="BA28">
        <f>alpha!$I$20*COS((AZ28+0.75)*$AZ$1)</f>
        <v>35.000924680234995</v>
      </c>
      <c r="BB28">
        <f>alpha!$I$20*SIN((AZ28+0.75)*$AZ$1)</f>
        <v>52.382585575060318</v>
      </c>
      <c r="BC28">
        <v>27</v>
      </c>
      <c r="BD28">
        <f>alpha!$I$21*COS(BC28*$BC$1)</f>
        <v>-61.437988912000584</v>
      </c>
      <c r="BE28">
        <f>alpha!$I$21*SIN(BC28*$BC$1)</f>
        <v>-25.448448252278432</v>
      </c>
      <c r="BF28">
        <v>27</v>
      </c>
      <c r="BG28">
        <f>alpha!$I$22*COS((BF28+0.5)*$BF$1)</f>
        <v>-62.781091907288186</v>
      </c>
      <c r="BH28">
        <f>alpha!$I$22*SIN((BF28+0.5)*$BF$1)</f>
        <v>-30.960208315330075</v>
      </c>
      <c r="BI28">
        <v>27</v>
      </c>
      <c r="BJ28">
        <f>alpha!$I$23*COS((BI28)*$BI$1)</f>
        <v>51.9723484172113</v>
      </c>
      <c r="BK28">
        <f>alpha!$I$23*SIN((BI28)*$BI$1)</f>
        <v>51.97234841721118</v>
      </c>
      <c r="BL28">
        <v>27</v>
      </c>
      <c r="BM28">
        <f>alpha!$I$23*COS((BL28+0.5)*$BL$1)</f>
        <v>44.743965032140991</v>
      </c>
      <c r="BN28">
        <f>alpha!$I$23*SIN((BL28+0.5)*$BL$1)</f>
        <v>58.311470511405766</v>
      </c>
      <c r="BO28">
        <v>27</v>
      </c>
      <c r="BP28">
        <f>alpha!$I$24*COS(BO28*$BO$1)</f>
        <v>-71.138724003369092</v>
      </c>
      <c r="BQ28">
        <f>alpha!$I$24*SIN(BO28*$BO$1)</f>
        <v>-29.46662429211187</v>
      </c>
      <c r="BR28">
        <v>27</v>
      </c>
      <c r="BS28">
        <f>alpha!$I$25*COS((BR28+0.5)*$BR$1)</f>
        <v>-72.198255693381412</v>
      </c>
      <c r="BT28">
        <f>alpha!$I$25*SIN((BR28+0.5)*$BR$1)</f>
        <v>-35.604239562629587</v>
      </c>
      <c r="BU28">
        <v>27</v>
      </c>
      <c r="BV28">
        <f>alpha!$I$26*COS((BU28+0.25)*$BU$1)</f>
        <v>55.385048468405842</v>
      </c>
      <c r="BW28">
        <f>alpha!$I$26*SIN((BU28+0.25)*$BU$1)</f>
        <v>63.154543828234054</v>
      </c>
      <c r="BX28">
        <v>27</v>
      </c>
      <c r="BY28">
        <f>alpha!$I$26*COS((BX28+0.75)*$BX$1)</f>
        <v>46.667899573646658</v>
      </c>
      <c r="BZ28">
        <f>alpha!$I$26*SIN((BX28+0.75)*$BX$1)</f>
        <v>69.843447433413758</v>
      </c>
      <c r="CA28">
        <v>27</v>
      </c>
      <c r="CB28">
        <f>alpha!$I$27*COS(CA28*$CA$1)</f>
        <v>-80.839459094737606</v>
      </c>
      <c r="CC28">
        <f>alpha!$I$27*SIN(CA28*$CA$1)</f>
        <v>-33.484800331945308</v>
      </c>
      <c r="CD28">
        <v>27</v>
      </c>
      <c r="CE28">
        <f>alpha!$I$28*COS((CD28+0.5)*$CD$1)</f>
        <v>-81.615419479474639</v>
      </c>
      <c r="CF28">
        <f>alpha!$I$28*SIN((CD28+0.5)*$CD$1)</f>
        <v>-40.248270809929096</v>
      </c>
      <c r="CG28">
        <v>27</v>
      </c>
      <c r="CH28">
        <f>alpha!$I$29*COS((CG28)*$CG$1)</f>
        <v>66.821590822128826</v>
      </c>
      <c r="CI28">
        <f>alpha!$I$29*SIN((CG28)*$CG$1)</f>
        <v>66.821590822128655</v>
      </c>
      <c r="CJ28">
        <v>27</v>
      </c>
      <c r="CK28">
        <f>alpha!$I$29*COS((CJ28+0.5)*$CJ$1)</f>
        <v>57.527955041324134</v>
      </c>
      <c r="CL28">
        <f>alpha!$I$29*SIN((CJ28+0.5)*$CJ$1)</f>
        <v>74.971890657521698</v>
      </c>
      <c r="CM28">
        <v>27</v>
      </c>
      <c r="CN28">
        <f>alpha!$I$30*COS(CM28*$CM$1)</f>
        <v>-90.54019418610612</v>
      </c>
      <c r="CO28">
        <f>alpha!$I$30*SIN(CM28*$CM$1)</f>
        <v>-37.502976371778743</v>
      </c>
      <c r="CP28">
        <v>27</v>
      </c>
      <c r="CQ28">
        <f>alpha!$I$31*COS((CP28+0.5)*$CP$1)</f>
        <v>-91.032583265567865</v>
      </c>
      <c r="CR28">
        <f>alpha!$I$31*SIN((CP28+0.5)*$CP$1)</f>
        <v>-44.892302057228612</v>
      </c>
      <c r="CS28">
        <v>27</v>
      </c>
      <c r="CT28">
        <f>alpha!$I$32*COS((CS28+0.25)*$CS$1)</f>
        <v>69.231310585507302</v>
      </c>
      <c r="CU28">
        <f>alpha!$I$32*SIN((CS28+0.25)*$CS$1)</f>
        <v>78.943179785292571</v>
      </c>
      <c r="CV28">
        <v>27</v>
      </c>
      <c r="CW28">
        <f>alpha!$I$32*COS((CV28+0.75)*$CV$1)</f>
        <v>58.33487446705832</v>
      </c>
      <c r="CX28">
        <f>alpha!$I$32*SIN((CV28+0.75)*$CV$1)</f>
        <v>87.304309291767197</v>
      </c>
      <c r="CY28">
        <v>27</v>
      </c>
      <c r="CZ28">
        <f>alpha!$I$33*COS(CY28*$CY$1)</f>
        <v>-100.24092927747463</v>
      </c>
      <c r="DA28">
        <f>alpha!$I$33*SIN(CY28*$CY$1)</f>
        <v>-41.521152411612178</v>
      </c>
      <c r="DB28">
        <v>27</v>
      </c>
      <c r="DC28">
        <f>alpha!$I$34*COS((DB28+0.5)*$DB$1)</f>
        <v>-100.44974705166109</v>
      </c>
      <c r="DD28">
        <f>alpha!$I$34*SIN((DB28+0.5)*$DB$1)</f>
        <v>-49.536333304528121</v>
      </c>
      <c r="DE28">
        <v>27</v>
      </c>
      <c r="DF28">
        <f>alpha!$I$35*COS((DE28)*$DE$1)</f>
        <v>82.024386617639607</v>
      </c>
      <c r="DG28">
        <f>alpha!$I$35*SIN((DE28)*$DE$1)</f>
        <v>82.024386617639422</v>
      </c>
      <c r="DH28">
        <v>27</v>
      </c>
      <c r="DI28">
        <f>alpha!$I$35*COS((DH28+0.5)*$DH$1)</f>
        <v>70.616325765011638</v>
      </c>
      <c r="DJ28">
        <f>alpha!$I$35*SIN((DH28+0.5)*$DH$1)</f>
        <v>92.028987473783246</v>
      </c>
      <c r="DK28">
        <v>27</v>
      </c>
      <c r="DL28" t="e">
        <f>alpha!$I$36*COS(DK28*$DK$1)</f>
        <v>#DIV/0!</v>
      </c>
      <c r="DM28" t="e">
        <f>alpha!$I$36*SIN(DK28*$DK$1)</f>
        <v>#DIV/0!</v>
      </c>
      <c r="DN28">
        <v>27</v>
      </c>
      <c r="DO28">
        <f>alpha!$I$40*COS((DN28+0.5)*$DN$1)</f>
        <v>79.572553391369908</v>
      </c>
      <c r="DP28">
        <f>alpha!$I$40*SIN((DN28+0.5)*$DN$1)</f>
        <v>100.26070390126725</v>
      </c>
      <c r="DQ28">
        <v>27</v>
      </c>
      <c r="DR28">
        <f>alpha!$I$41*COS((DQ28+0.25)*$DQ$1)</f>
        <v>-27.936498476755837</v>
      </c>
      <c r="DS28">
        <f>alpha!$I$41*SIN((DQ28+0.25)*$DQ$1)</f>
        <v>129.3480374189397</v>
      </c>
      <c r="DT28">
        <v>27</v>
      </c>
      <c r="DU28">
        <f>alpha!$I$41*COS((DT28+0.75)*$DT$1)</f>
        <v>-32.15369007474937</v>
      </c>
      <c r="DV28">
        <f>alpha!$I$41*SIN((DT28+0.75)*$DT$1)</f>
        <v>128.36472625238667</v>
      </c>
      <c r="DW28">
        <v>27</v>
      </c>
      <c r="DX28">
        <f>alpha!$I$42*COS(DW28*$DW$1)</f>
        <v>86.69682780300289</v>
      </c>
      <c r="DY28">
        <f>alpha!$I$42*SIN(DW28*$DW$1)</f>
        <v>105.64039033525268</v>
      </c>
      <c r="DZ28">
        <v>27</v>
      </c>
      <c r="EA28">
        <f>alpha!$I$43*COS((DZ28+0.5)*$DZ$1)</f>
        <v>84.956762668816083</v>
      </c>
      <c r="EB28">
        <f>alpha!$I$43*SIN((DZ28+0.5)*$DZ$1)</f>
        <v>107.04475932114818</v>
      </c>
      <c r="EC28">
        <v>27</v>
      </c>
      <c r="ED28">
        <f>alpha!$I$44*COS((EC28)*$EC$1)</f>
        <v>-27.563245820136753</v>
      </c>
      <c r="EE28">
        <f>alpha!$I$44*SIN((EC28)*$EC$1)</f>
        <v>138.56979424274644</v>
      </c>
      <c r="EF28">
        <v>27</v>
      </c>
      <c r="EG28">
        <f>alpha!$I$44*COS((EF28+0.5)*$EF$1)</f>
        <v>-32.082364687557572</v>
      </c>
      <c r="EH28">
        <f>alpha!$I$44*SIN((EF28+0.5)*$EF$1)</f>
        <v>137.59375811668539</v>
      </c>
      <c r="EI28">
        <v>27</v>
      </c>
      <c r="EJ28">
        <f>alpha!$I$45*COS(EI28*$EI$1)</f>
        <v>92.563095060837412</v>
      </c>
      <c r="EK28">
        <f>alpha!$I$45*SIN(EI28*$EI$1)</f>
        <v>112.78845767096536</v>
      </c>
      <c r="EL28">
        <v>27</v>
      </c>
      <c r="EM28">
        <f>alpha!$I$46*COS((EL28+0.5)*$EL$1)</f>
        <v>90.705289896457415</v>
      </c>
      <c r="EN28">
        <f>alpha!$I$46*SIN((EL28+0.5)*$EL$1)</f>
        <v>114.28785209214664</v>
      </c>
      <c r="EO28">
        <v>27</v>
      </c>
      <c r="EP28">
        <f>alpha!$I$47*COS((EO28+0.25)*$EO$1)</f>
        <v>-31.845002893936346</v>
      </c>
      <c r="EQ28">
        <f>alpha!$I$47*SIN((EO28+0.25)*$EO$1)</f>
        <v>147.44469960536929</v>
      </c>
      <c r="ER28">
        <v>27</v>
      </c>
      <c r="ES28">
        <f>alpha!$I$47*COS((ER28+0.75)*$ER$1)</f>
        <v>-36.652208018591736</v>
      </c>
      <c r="ET28">
        <f>alpha!$I$47*SIN((ER28+0.75)*$ER$1)</f>
        <v>146.32381657951069</v>
      </c>
      <c r="EU28">
        <v>27</v>
      </c>
      <c r="EV28">
        <f>alpha!$I$48*COS((EU28+0.5)*$EU$1)</f>
        <v>96.842786339130555</v>
      </c>
      <c r="EW28">
        <f>alpha!$I$48*SIN((EU28+0.5)*$EU$1)</f>
        <v>122.02104258695701</v>
      </c>
      <c r="EX28">
        <v>27</v>
      </c>
      <c r="EY28">
        <f>alpha!$I$49*COS((EX28)*$EX$1)</f>
        <v>98.826298312899269</v>
      </c>
      <c r="EZ28">
        <f>alpha!$I$49*SIN((EX28)*$EX$1)</f>
        <v>120.4201929150768</v>
      </c>
      <c r="FB28">
        <v>27</v>
      </c>
      <c r="FC28" t="e">
        <f>alpha!#REF!*COS((FB28+0.5)*$FB$1)</f>
        <v>#REF!</v>
      </c>
      <c r="FD28" t="e">
        <f>alpha!#REF!*SIN((FB28+0.5)*$FB$1)</f>
        <v>#REF!</v>
      </c>
      <c r="FE28">
        <v>27</v>
      </c>
      <c r="FF28" t="e">
        <f>alpha!#REF!*COS((FE28)*$FE$1)</f>
        <v>#REF!</v>
      </c>
      <c r="FG28" t="e">
        <f>alpha!#REF!*SIN((FE28)*$FE$1)</f>
        <v>#REF!</v>
      </c>
      <c r="FH28">
        <v>27</v>
      </c>
      <c r="FI28" t="e">
        <f>alpha!#REF!*COS((FH28)*$FH$1)</f>
        <v>#REF!</v>
      </c>
      <c r="FJ28" t="e">
        <f>alpha!#REF!*SIN((FH28)*$FH$1)</f>
        <v>#REF!</v>
      </c>
      <c r="FK28">
        <v>27</v>
      </c>
      <c r="FL28" t="e">
        <f>alpha!#REF!*COS((FK28+0.5)*$FK$1)</f>
        <v>#REF!</v>
      </c>
      <c r="FM28" t="e">
        <f>alpha!#REF!*SIN((FK28+0.5)*$FK$1)</f>
        <v>#REF!</v>
      </c>
      <c r="FN28">
        <v>27</v>
      </c>
      <c r="FO28" t="e">
        <f>alpha!#REF!*COS((FN28+0.5)*$FN$1)</f>
        <v>#REF!</v>
      </c>
      <c r="FP28" t="e">
        <f>alpha!#REF!*SIN((FN28+0.5)*$FN$1)</f>
        <v>#REF!</v>
      </c>
      <c r="FQ28">
        <v>27</v>
      </c>
      <c r="FR28" t="e">
        <f>alpha!#REF!*COS((FQ28)*$FQ$1)</f>
        <v>#REF!</v>
      </c>
      <c r="FS28" t="e">
        <f>alpha!#REF!*SIN((FQ28)*$FQ$1)</f>
        <v>#REF!</v>
      </c>
      <c r="FT28">
        <v>27</v>
      </c>
      <c r="FU28" t="e">
        <f>alpha!#REF!*COS((FT28+0.25)*$FT$1)</f>
        <v>#REF!</v>
      </c>
      <c r="FV28" t="e">
        <f>alpha!#REF!*SIN((FT28+0.25)*$FT$1)</f>
        <v>#REF!</v>
      </c>
      <c r="FW28">
        <v>27</v>
      </c>
      <c r="FX28" t="e">
        <f>alpha!#REF!*COS((FW28+0.75)*$FW$1)</f>
        <v>#REF!</v>
      </c>
      <c r="FY28" t="e">
        <f>alpha!#REF!*SIN((FW28+0.75)*$FW$1)</f>
        <v>#REF!</v>
      </c>
      <c r="FZ28">
        <v>27</v>
      </c>
      <c r="GA28" t="e">
        <f>alpha!#REF!*COS((FZ28+0.5)*$FZ$1)</f>
        <v>#REF!</v>
      </c>
      <c r="GB28" t="e">
        <f>alpha!#REF!*SIN((FZ28+0.5)*$FZ$1)</f>
        <v>#REF!</v>
      </c>
      <c r="GC28">
        <v>27</v>
      </c>
      <c r="GD28" t="e">
        <f>alpha!#REF!*COS((GC28)*$GC$1)</f>
        <v>#REF!</v>
      </c>
      <c r="GE28" t="e">
        <f>alpha!#REF!*SIN((GC28)*$GC$1)</f>
        <v>#REF!</v>
      </c>
      <c r="GF28">
        <v>27</v>
      </c>
      <c r="GG28" t="e">
        <f>alpha!#REF!*COS((GF28)*$GF$1)</f>
        <v>#REF!</v>
      </c>
      <c r="GH28" t="e">
        <f>alpha!#REF!*SIN((GF28)*$GF$1)</f>
        <v>#REF!</v>
      </c>
      <c r="GI28">
        <v>27</v>
      </c>
      <c r="GJ28" t="e">
        <f>alpha!#REF!*COS((GI28+0.5)*$GI$1)</f>
        <v>#REF!</v>
      </c>
      <c r="GK28" t="e">
        <f>alpha!#REF!*SIN((GI28+0.5)*$GI$1)</f>
        <v>#REF!</v>
      </c>
      <c r="GL28">
        <v>27</v>
      </c>
      <c r="GM28" t="e">
        <f>alpha!#REF!*COS((GL28+0.5)*$GL$1)</f>
        <v>#REF!</v>
      </c>
      <c r="GN28" t="e">
        <f>alpha!#REF!*SIN((GL28+0.5)*$GL$1)</f>
        <v>#REF!</v>
      </c>
      <c r="GO28">
        <v>27</v>
      </c>
      <c r="GP28" t="e">
        <f>alpha!#REF!*COS((GO28)*$GO$1)</f>
        <v>#REF!</v>
      </c>
      <c r="GQ28" t="e">
        <f>alpha!#REF!*SIN((GO28)*$GO$1)</f>
        <v>#REF!</v>
      </c>
      <c r="GR28">
        <v>27</v>
      </c>
      <c r="GS28" t="e">
        <f>alpha!#REF!*COS((GR28+0.25)*$GR$1)</f>
        <v>#REF!</v>
      </c>
      <c r="GT28" t="e">
        <f>alpha!#REF!*SIN((GR28+0.25)*$GR$1)</f>
        <v>#REF!</v>
      </c>
      <c r="GU28">
        <v>27</v>
      </c>
      <c r="GV28" t="e">
        <f>alpha!#REF!*COS((GU28+0.75)*$GU$1)</f>
        <v>#REF!</v>
      </c>
      <c r="GW28" t="e">
        <f>alpha!#REF!*SIN((GU28+0.75)*$GU$1)</f>
        <v>#REF!</v>
      </c>
      <c r="GX28">
        <v>27</v>
      </c>
      <c r="GY28" t="e">
        <f>alpha!#REF!*COS((GX28+0.5)*$GX$1)</f>
        <v>#REF!</v>
      </c>
      <c r="GZ28" t="e">
        <f>alpha!#REF!*SIN((GX28+0.5)*$GX$1)</f>
        <v>#REF!</v>
      </c>
      <c r="HA28">
        <v>27</v>
      </c>
      <c r="HB28">
        <f>alpha!$I$88*COS((HA28)*$HA$1)</f>
        <v>241.76622985786699</v>
      </c>
      <c r="HC28">
        <f>alpha!$I$88*SIN((HA28)*$HA$1)</f>
        <v>161.54303016131371</v>
      </c>
      <c r="HD28">
        <v>27</v>
      </c>
      <c r="HE28">
        <f>alpha!$I$89*COS(HD28*$HD$1)</f>
        <v>244.83381352823235</v>
      </c>
      <c r="HF28">
        <f>alpha!$I$89*SIN(HD28*$HD$1)</f>
        <v>163.59272403988192</v>
      </c>
      <c r="HG28">
        <v>27</v>
      </c>
      <c r="HH28">
        <f>alpha!$I$90*COS((HG28+0.5)*$HG$1)</f>
        <v>243.0347627389236</v>
      </c>
      <c r="HI28">
        <f>alpha!$I$90*SIN((HG28+0.5)*$HG$1)</f>
        <v>166.25366072962521</v>
      </c>
      <c r="HJ28">
        <v>27</v>
      </c>
      <c r="HK28">
        <f>alpha!$I$91*COS(HJ28*$HJ$1)</f>
        <v>249.44088369076357</v>
      </c>
      <c r="HL28">
        <f>alpha!$I$91*SIN(HJ28*$HJ$1)</f>
        <v>166.67106990588064</v>
      </c>
    </row>
    <row r="29" spans="1:220">
      <c r="A29">
        <v>28</v>
      </c>
      <c r="B29" t="e">
        <f>alpha!$I$6*COS(A29*$A$1)</f>
        <v>#DIV/0!</v>
      </c>
      <c r="C29" t="e">
        <f>alpha!$I$6*SIN(A29*$A$1)</f>
        <v>#DIV/0!</v>
      </c>
      <c r="D29">
        <v>28</v>
      </c>
      <c r="E29" t="e">
        <f>alpha!$I$8*COS(D29*$D$1)</f>
        <v>#DIV/0!</v>
      </c>
      <c r="F29" t="e">
        <f>alpha!$I$8*SIN(D29*$D$1)</f>
        <v>#DIV/0!</v>
      </c>
      <c r="G29">
        <v>28</v>
      </c>
      <c r="H29">
        <f>alpha!$I$9*COS(G29*$G$1)</f>
        <v>-20.784609690826532</v>
      </c>
      <c r="I29">
        <f>alpha!$I$9*SIN(G29*$G$1)</f>
        <v>-11.999999999999993</v>
      </c>
      <c r="J29">
        <v>28</v>
      </c>
      <c r="K29">
        <f>alpha!$I$10*COS((J29+0.5)*$J$1)</f>
        <v>-23.281149144471271</v>
      </c>
      <c r="L29">
        <f>alpha!$I$10*SIN((J29+0.5)*$J$1)</f>
        <v>-15.555966524548854</v>
      </c>
      <c r="M29">
        <v>28</v>
      </c>
      <c r="N29">
        <f>alpha!$I$11*COS((M29)*$M$1)</f>
        <v>15.750000000000018</v>
      </c>
      <c r="O29">
        <f>alpha!$I$11*SIN((M29)*$M$1)</f>
        <v>27.279800219209807</v>
      </c>
      <c r="P29">
        <v>28</v>
      </c>
      <c r="Q29">
        <f>alpha!$I$11*COS((P29+0.5)*$M$1)</f>
        <v>12.054528119500349</v>
      </c>
      <c r="R29">
        <f>alpha!$I$11*SIN((P29+0.5)*$M$1)</f>
        <v>29.102205274105525</v>
      </c>
      <c r="S29">
        <v>28</v>
      </c>
      <c r="T29">
        <f>alpha!$I$12*COS(S29*$S$1)</f>
        <v>-30.310889132455358</v>
      </c>
      <c r="U29">
        <f>alpha!$I$12*SIN(S29*$S$1)</f>
        <v>-17.499999999999989</v>
      </c>
      <c r="V29">
        <v>28</v>
      </c>
      <c r="W29">
        <f>alpha!$I$13*COS((V29+0.5)*$V$1)</f>
        <v>-32.011580073647998</v>
      </c>
      <c r="X29">
        <f>alpha!$I$13*SIN((V29+0.5)*$V$1)</f>
        <v>-21.389453971254675</v>
      </c>
      <c r="Y29">
        <v>28</v>
      </c>
      <c r="Z29">
        <f>alpha!$I$14*COS((Y29+0.25)*$Y$1)</f>
        <v>18.576124989198096</v>
      </c>
      <c r="AA29">
        <f>alpha!$I$14*SIN((Y29+0.25)*$Y$1)</f>
        <v>37.668655144372892</v>
      </c>
      <c r="AB29">
        <v>28</v>
      </c>
      <c r="AC29">
        <f>alpha!$I$14*COS((AB29+0.75)*$AB$1)</f>
        <v>13.500457542732835</v>
      </c>
      <c r="AD29">
        <f>alpha!$I$14*SIN((AB29+0.75)*$AB$1)</f>
        <v>39.771065438794423</v>
      </c>
      <c r="AE29">
        <v>28</v>
      </c>
      <c r="AF29">
        <f>alpha!$I$15*COS(AE29*$AE$1)</f>
        <v>-39.404155872191964</v>
      </c>
      <c r="AG29">
        <f>alpha!$I$15*SIN(AE29*$AE$1)</f>
        <v>-22.749999999999986</v>
      </c>
      <c r="AH29">
        <v>28</v>
      </c>
      <c r="AI29">
        <f>alpha!$I$16*COS((AH29+0.5)*$AH$1)</f>
        <v>-40.742011002824725</v>
      </c>
      <c r="AJ29">
        <f>alpha!$I$16*SIN((AH29+0.5)*$AH$1)</f>
        <v>-27.222941417960495</v>
      </c>
      <c r="AK29">
        <v>28</v>
      </c>
      <c r="AL29">
        <f>alpha!$I$17*COS((AK29)*$AK$1)</f>
        <v>26.250000000000028</v>
      </c>
      <c r="AM29">
        <f>alpha!$I$17*SIN((AK29)*$AK$1)</f>
        <v>45.466333698683016</v>
      </c>
      <c r="AN29">
        <v>28</v>
      </c>
      <c r="AO29">
        <f>alpha!$I$17*COS((AN29+0.5)*$AN$1)</f>
        <v>20.090880199167248</v>
      </c>
      <c r="AP29">
        <f>alpha!$I$17*SIN((AN29+0.5)*$AN$1)</f>
        <v>48.503675456842544</v>
      </c>
      <c r="AQ29">
        <v>28</v>
      </c>
      <c r="AR29">
        <f>alpha!$I$18*COS(AQ29*$AQ$1)</f>
        <v>-48.49742261192857</v>
      </c>
      <c r="AS29">
        <f>alpha!$I$18*SIN(AQ29*$AQ$1)</f>
        <v>-27.999999999999986</v>
      </c>
      <c r="AT29">
        <v>28</v>
      </c>
      <c r="AU29">
        <f>alpha!$I$19*COS((AT29+0.5)*$AT$1)</f>
        <v>-49.472441932001452</v>
      </c>
      <c r="AV29">
        <f>alpha!$I$19*SIN((AT29+0.5)*$AT$1)</f>
        <v>-33.056428864666316</v>
      </c>
      <c r="AW29">
        <v>28</v>
      </c>
      <c r="AX29">
        <f>alpha!$I$20*COS((AW29+0.25)*$AW$1)</f>
        <v>27.864187483797142</v>
      </c>
      <c r="AY29">
        <f>alpha!$I$20*SIN((AW29+0.25)*$AW$1)</f>
        <v>56.50298271655933</v>
      </c>
      <c r="AZ29">
        <v>28</v>
      </c>
      <c r="BA29">
        <f>alpha!$I$20*COS((AZ29+0.75)*$AZ$1)</f>
        <v>20.250686314099255</v>
      </c>
      <c r="BB29">
        <f>alpha!$I$20*SIN((AZ29+0.75)*$AZ$1)</f>
        <v>59.656598158191628</v>
      </c>
      <c r="BC29">
        <v>28</v>
      </c>
      <c r="BD29">
        <f>alpha!$I$21*COS(BC29*$BC$1)</f>
        <v>-57.590689351665183</v>
      </c>
      <c r="BE29">
        <f>alpha!$I$21*SIN(BC29*$BC$1)</f>
        <v>-33.249999999999979</v>
      </c>
      <c r="BF29">
        <v>28</v>
      </c>
      <c r="BG29">
        <f>alpha!$I$22*COS((BF29+0.5)*$BF$1)</f>
        <v>-58.202872861178179</v>
      </c>
      <c r="BH29">
        <f>alpha!$I$22*SIN((BF29+0.5)*$BF$1)</f>
        <v>-38.88991631137214</v>
      </c>
      <c r="BI29">
        <v>28</v>
      </c>
      <c r="BJ29">
        <f>alpha!$I$23*COS((BI29)*$BI$1)</f>
        <v>36.750000000000043</v>
      </c>
      <c r="BK29">
        <f>alpha!$I$23*SIN((BI29)*$BI$1)</f>
        <v>63.652867178156221</v>
      </c>
      <c r="BL29">
        <v>28</v>
      </c>
      <c r="BM29">
        <f>alpha!$I$23*COS((BL29+0.5)*$BL$1)</f>
        <v>28.127232278834146</v>
      </c>
      <c r="BN29">
        <f>alpha!$I$23*SIN((BL29+0.5)*$BL$1)</f>
        <v>67.905145639579558</v>
      </c>
      <c r="BO29">
        <v>28</v>
      </c>
      <c r="BP29">
        <f>alpha!$I$24*COS(BO29*$BO$1)</f>
        <v>-66.683956091401782</v>
      </c>
      <c r="BQ29">
        <f>alpha!$I$24*SIN(BO29*$BO$1)</f>
        <v>-38.499999999999979</v>
      </c>
      <c r="BR29">
        <v>28</v>
      </c>
      <c r="BS29">
        <f>alpha!$I$25*COS((BR29+0.5)*$BR$1)</f>
        <v>-66.933303790354913</v>
      </c>
      <c r="BT29">
        <f>alpha!$I$25*SIN((BR29+0.5)*$BR$1)</f>
        <v>-44.723403758077957</v>
      </c>
      <c r="BU29">
        <v>28</v>
      </c>
      <c r="BV29">
        <f>alpha!$I$26*COS((BU29+0.25)*$BU$1)</f>
        <v>37.152249978396192</v>
      </c>
      <c r="BW29">
        <f>alpha!$I$26*SIN((BU29+0.25)*$BU$1)</f>
        <v>75.337310288745783</v>
      </c>
      <c r="BX29">
        <v>28</v>
      </c>
      <c r="BY29">
        <f>alpha!$I$26*COS((BX29+0.75)*$BX$1)</f>
        <v>27.000915085465671</v>
      </c>
      <c r="BZ29">
        <f>alpha!$I$26*SIN((BX29+0.75)*$BX$1)</f>
        <v>79.542130877588846</v>
      </c>
      <c r="CA29">
        <v>28</v>
      </c>
      <c r="CB29">
        <f>alpha!$I$27*COS(CA29*$CA$1)</f>
        <v>-75.777222831138403</v>
      </c>
      <c r="CC29">
        <f>alpha!$I$27*SIN(CA29*$CA$1)</f>
        <v>-43.749999999999979</v>
      </c>
      <c r="CD29">
        <v>28</v>
      </c>
      <c r="CE29">
        <f>alpha!$I$28*COS((CD29+0.5)*$CD$1)</f>
        <v>-75.663734719531632</v>
      </c>
      <c r="CF29">
        <f>alpha!$I$28*SIN((CD29+0.5)*$CD$1)</f>
        <v>-50.556891204783781</v>
      </c>
      <c r="CG29">
        <v>28</v>
      </c>
      <c r="CH29">
        <f>alpha!$I$29*COS((CG29)*$CG$1)</f>
        <v>47.25000000000005</v>
      </c>
      <c r="CI29">
        <f>alpha!$I$29*SIN((CG29)*$CG$1)</f>
        <v>81.839400657629426</v>
      </c>
      <c r="CJ29">
        <v>28</v>
      </c>
      <c r="CK29">
        <f>alpha!$I$29*COS((CJ29+0.5)*$CJ$1)</f>
        <v>36.163584358501048</v>
      </c>
      <c r="CL29">
        <f>alpha!$I$29*SIN((CJ29+0.5)*$CJ$1)</f>
        <v>87.306615822316573</v>
      </c>
      <c r="CM29">
        <v>28</v>
      </c>
      <c r="CN29">
        <f>alpha!$I$30*COS(CM29*$CM$1)</f>
        <v>-84.870489570875009</v>
      </c>
      <c r="CO29">
        <f>alpha!$I$30*SIN(CM29*$CM$1)</f>
        <v>-48.999999999999972</v>
      </c>
      <c r="CP29">
        <v>28</v>
      </c>
      <c r="CQ29">
        <f>alpha!$I$31*COS((CP29+0.5)*$CP$1)</f>
        <v>-84.394165648708366</v>
      </c>
      <c r="CR29">
        <f>alpha!$I$31*SIN((CP29+0.5)*$CP$1)</f>
        <v>-56.390378651489598</v>
      </c>
      <c r="CS29">
        <v>28</v>
      </c>
      <c r="CT29">
        <f>alpha!$I$32*COS((CS29+0.25)*$CS$1)</f>
        <v>46.440312472995238</v>
      </c>
      <c r="CU29">
        <f>alpha!$I$32*SIN((CS29+0.25)*$CS$1)</f>
        <v>94.171637860932222</v>
      </c>
      <c r="CV29">
        <v>28</v>
      </c>
      <c r="CW29">
        <f>alpha!$I$32*COS((CV29+0.75)*$CV$1)</f>
        <v>33.751143856832087</v>
      </c>
      <c r="CX29">
        <f>alpha!$I$32*SIN((CV29+0.75)*$CV$1)</f>
        <v>99.427663596986051</v>
      </c>
      <c r="CY29">
        <v>28</v>
      </c>
      <c r="CZ29">
        <f>alpha!$I$33*COS(CY29*$CY$1)</f>
        <v>-93.963756310611615</v>
      </c>
      <c r="DA29">
        <f>alpha!$I$33*SIN(CY29*$CY$1)</f>
        <v>-54.249999999999972</v>
      </c>
      <c r="DB29">
        <v>28</v>
      </c>
      <c r="DC29">
        <f>alpha!$I$34*COS((DB29+0.5)*$DB$1)</f>
        <v>-93.124596577885086</v>
      </c>
      <c r="DD29">
        <f>alpha!$I$34*SIN((DB29+0.5)*$DB$1)</f>
        <v>-62.223866098195415</v>
      </c>
      <c r="DE29">
        <v>28</v>
      </c>
      <c r="DF29">
        <f>alpha!$I$35*COS((DE29)*$DE$1)</f>
        <v>58.000000000000064</v>
      </c>
      <c r="DG29">
        <f>alpha!$I$35*SIN((DE29)*$DE$1)</f>
        <v>100.45894683899485</v>
      </c>
      <c r="DH29">
        <v>28</v>
      </c>
      <c r="DI29">
        <f>alpha!$I$35*COS((DH29+0.5)*$DH$1)</f>
        <v>44.391278154350495</v>
      </c>
      <c r="DJ29">
        <f>alpha!$I$35*SIN((DH29+0.5)*$DH$1)</f>
        <v>107.17002577130924</v>
      </c>
      <c r="DK29">
        <v>28</v>
      </c>
      <c r="DL29" t="e">
        <f>alpha!$I$36*COS(DK29*$DK$1)</f>
        <v>#DIV/0!</v>
      </c>
      <c r="DM29" t="e">
        <f>alpha!$I$36*SIN(DK29*$DK$1)</f>
        <v>#DIV/0!</v>
      </c>
      <c r="DN29">
        <v>28</v>
      </c>
      <c r="DO29">
        <f>alpha!$I$40*COS((DN29+0.5)*$DN$1)</f>
        <v>76.249510975031484</v>
      </c>
      <c r="DP29">
        <f>alpha!$I$40*SIN((DN29+0.5)*$DN$1)</f>
        <v>102.81056402952254</v>
      </c>
      <c r="DQ29">
        <v>28</v>
      </c>
      <c r="DR29">
        <f>alpha!$I$41*COS((DQ29+0.25)*$DQ$1)</f>
        <v>-36.33645069604875</v>
      </c>
      <c r="DS29">
        <f>alpha!$I$41*SIN((DQ29+0.25)*$DQ$1)</f>
        <v>127.24395892177681</v>
      </c>
      <c r="DT29">
        <v>28</v>
      </c>
      <c r="DU29">
        <f>alpha!$I$41*COS((DT29+0.75)*$DT$1)</f>
        <v>-40.480301335813962</v>
      </c>
      <c r="DV29">
        <f>alpha!$I$41*SIN((DT29+0.75)*$DT$1)</f>
        <v>125.98693557283988</v>
      </c>
      <c r="DW29">
        <v>28</v>
      </c>
      <c r="DX29">
        <f>alpha!$I$42*COS(DW29*$DW$1)</f>
        <v>83.193952554933887</v>
      </c>
      <c r="DY29">
        <f>alpha!$I$42*SIN(DW29*$DW$1)</f>
        <v>108.42046983653729</v>
      </c>
      <c r="DZ29">
        <v>28</v>
      </c>
      <c r="EA29">
        <f>alpha!$I$43*COS((DZ29+0.5)*$DZ$1)</f>
        <v>81.408869408250055</v>
      </c>
      <c r="EB29">
        <f>alpha!$I$43*SIN((DZ29+0.5)*$DZ$1)</f>
        <v>109.76715357044917</v>
      </c>
      <c r="EC29">
        <v>28</v>
      </c>
      <c r="ED29">
        <f>alpha!$I$44*COS((EC29)*$EC$1)</f>
        <v>-36.567128955295303</v>
      </c>
      <c r="EE29">
        <f>alpha!$I$44*SIN((EC29)*$EC$1)</f>
        <v>136.47038314808518</v>
      </c>
      <c r="EF29">
        <v>28</v>
      </c>
      <c r="EG29">
        <f>alpha!$I$44*COS((EF29+0.5)*$EF$1)</f>
        <v>-41.012736225440996</v>
      </c>
      <c r="EH29">
        <f>alpha!$I$44*SIN((EF29+0.5)*$EF$1)</f>
        <v>135.20087227499965</v>
      </c>
      <c r="EI29">
        <v>28</v>
      </c>
      <c r="EJ29">
        <f>alpha!$I$45*COS(EI29*$EI$1)</f>
        <v>88.823200732638767</v>
      </c>
      <c r="EK29">
        <f>alpha!$I$45*SIN(EI29*$EI$1)</f>
        <v>115.7566488917424</v>
      </c>
      <c r="EL29">
        <v>28</v>
      </c>
      <c r="EM29">
        <f>alpha!$I$46*COS((EL29+0.5)*$EL$1)</f>
        <v>86.917331450161143</v>
      </c>
      <c r="EN29">
        <f>alpha!$I$46*SIN((EL29+0.5)*$EL$1)</f>
        <v>117.19445483733263</v>
      </c>
      <c r="EO29">
        <v>28</v>
      </c>
      <c r="EP29">
        <f>alpha!$I$47*COS((EO29+0.25)*$EO$1)</f>
        <v>-41.420165040863118</v>
      </c>
      <c r="EQ29">
        <f>alpha!$I$47*SIN((EO29+0.25)*$EO$1)</f>
        <v>145.04624634584675</v>
      </c>
      <c r="ER29">
        <v>28</v>
      </c>
      <c r="ES29">
        <f>alpha!$I$47*COS((ER29+0.75)*$ER$1)</f>
        <v>-46.14376831294674</v>
      </c>
      <c r="ET29">
        <f>alpha!$I$47*SIN((ER29+0.75)*$ER$1)</f>
        <v>143.61335695858341</v>
      </c>
      <c r="EU29">
        <v>28</v>
      </c>
      <c r="EV29">
        <f>alpha!$I$48*COS((EU29+0.5)*$EU$1)</f>
        <v>92.798518900098841</v>
      </c>
      <c r="EW29">
        <f>alpha!$I$48*SIN((EU29+0.5)*$EU$1)</f>
        <v>125.1243181395306</v>
      </c>
      <c r="EX29">
        <v>28</v>
      </c>
      <c r="EY29">
        <f>alpha!$I$49*COS((EX29)*$EX$1)</f>
        <v>94.833347209715441</v>
      </c>
      <c r="EZ29">
        <f>alpha!$I$49*SIN((EX29)*$EX$1)</f>
        <v>123.58922427516092</v>
      </c>
      <c r="FB29">
        <v>28</v>
      </c>
      <c r="FC29" t="e">
        <f>alpha!#REF!*COS((FB29+0.5)*$FB$1)</f>
        <v>#REF!</v>
      </c>
      <c r="FD29" t="e">
        <f>alpha!#REF!*SIN((FB29+0.5)*$FB$1)</f>
        <v>#REF!</v>
      </c>
      <c r="FE29">
        <v>28</v>
      </c>
      <c r="FF29" t="e">
        <f>alpha!#REF!*COS((FE29)*$FE$1)</f>
        <v>#REF!</v>
      </c>
      <c r="FG29" t="e">
        <f>alpha!#REF!*SIN((FE29)*$FE$1)</f>
        <v>#REF!</v>
      </c>
      <c r="FH29">
        <v>28</v>
      </c>
      <c r="FI29" t="e">
        <f>alpha!#REF!*COS((FH29)*$FH$1)</f>
        <v>#REF!</v>
      </c>
      <c r="FJ29" t="e">
        <f>alpha!#REF!*SIN((FH29)*$FH$1)</f>
        <v>#REF!</v>
      </c>
      <c r="FK29">
        <v>28</v>
      </c>
      <c r="FL29" t="e">
        <f>alpha!#REF!*COS((FK29+0.5)*$FK$1)</f>
        <v>#REF!</v>
      </c>
      <c r="FM29" t="e">
        <f>alpha!#REF!*SIN((FK29+0.5)*$FK$1)</f>
        <v>#REF!</v>
      </c>
      <c r="FN29">
        <v>28</v>
      </c>
      <c r="FO29" t="e">
        <f>alpha!#REF!*COS((FN29+0.5)*$FN$1)</f>
        <v>#REF!</v>
      </c>
      <c r="FP29" t="e">
        <f>alpha!#REF!*SIN((FN29+0.5)*$FN$1)</f>
        <v>#REF!</v>
      </c>
      <c r="FQ29">
        <v>28</v>
      </c>
      <c r="FR29" t="e">
        <f>alpha!#REF!*COS((FQ29)*$FQ$1)</f>
        <v>#REF!</v>
      </c>
      <c r="FS29" t="e">
        <f>alpha!#REF!*SIN((FQ29)*$FQ$1)</f>
        <v>#REF!</v>
      </c>
      <c r="FT29">
        <v>28</v>
      </c>
      <c r="FU29" t="e">
        <f>alpha!#REF!*COS((FT29+0.25)*$FT$1)</f>
        <v>#REF!</v>
      </c>
      <c r="FV29" t="e">
        <f>alpha!#REF!*SIN((FT29+0.25)*$FT$1)</f>
        <v>#REF!</v>
      </c>
      <c r="FW29">
        <v>28</v>
      </c>
      <c r="FX29" t="e">
        <f>alpha!#REF!*COS((FW29+0.75)*$FW$1)</f>
        <v>#REF!</v>
      </c>
      <c r="FY29" t="e">
        <f>alpha!#REF!*SIN((FW29+0.75)*$FW$1)</f>
        <v>#REF!</v>
      </c>
      <c r="FZ29">
        <v>28</v>
      </c>
      <c r="GA29" t="e">
        <f>alpha!#REF!*COS((FZ29+0.5)*$FZ$1)</f>
        <v>#REF!</v>
      </c>
      <c r="GB29" t="e">
        <f>alpha!#REF!*SIN((FZ29+0.5)*$FZ$1)</f>
        <v>#REF!</v>
      </c>
      <c r="GC29">
        <v>28</v>
      </c>
      <c r="GD29" t="e">
        <f>alpha!#REF!*COS((GC29)*$GC$1)</f>
        <v>#REF!</v>
      </c>
      <c r="GE29" t="e">
        <f>alpha!#REF!*SIN((GC29)*$GC$1)</f>
        <v>#REF!</v>
      </c>
      <c r="GF29">
        <v>28</v>
      </c>
      <c r="GG29" t="e">
        <f>alpha!#REF!*COS((GF29)*$GF$1)</f>
        <v>#REF!</v>
      </c>
      <c r="GH29" t="e">
        <f>alpha!#REF!*SIN((GF29)*$GF$1)</f>
        <v>#REF!</v>
      </c>
      <c r="GI29">
        <v>28</v>
      </c>
      <c r="GJ29" t="e">
        <f>alpha!#REF!*COS((GI29+0.5)*$GI$1)</f>
        <v>#REF!</v>
      </c>
      <c r="GK29" t="e">
        <f>alpha!#REF!*SIN((GI29+0.5)*$GI$1)</f>
        <v>#REF!</v>
      </c>
      <c r="GL29">
        <v>28</v>
      </c>
      <c r="GM29" t="e">
        <f>alpha!#REF!*COS((GL29+0.5)*$GL$1)</f>
        <v>#REF!</v>
      </c>
      <c r="GN29" t="e">
        <f>alpha!#REF!*SIN((GL29+0.5)*$GL$1)</f>
        <v>#REF!</v>
      </c>
      <c r="GO29">
        <v>28</v>
      </c>
      <c r="GP29" t="e">
        <f>alpha!#REF!*COS((GO29)*$GO$1)</f>
        <v>#REF!</v>
      </c>
      <c r="GQ29" t="e">
        <f>alpha!#REF!*SIN((GO29)*$GO$1)</f>
        <v>#REF!</v>
      </c>
      <c r="GR29">
        <v>28</v>
      </c>
      <c r="GS29" t="e">
        <f>alpha!#REF!*COS((GR29+0.25)*$GR$1)</f>
        <v>#REF!</v>
      </c>
      <c r="GT29" t="e">
        <f>alpha!#REF!*SIN((GR29+0.25)*$GR$1)</f>
        <v>#REF!</v>
      </c>
      <c r="GU29">
        <v>28</v>
      </c>
      <c r="GV29" t="e">
        <f>alpha!#REF!*COS((GU29+0.75)*$GU$1)</f>
        <v>#REF!</v>
      </c>
      <c r="GW29" t="e">
        <f>alpha!#REF!*SIN((GU29+0.75)*$GU$1)</f>
        <v>#REF!</v>
      </c>
      <c r="GX29">
        <v>28</v>
      </c>
      <c r="GY29" t="e">
        <f>alpha!#REF!*COS((GX29+0.5)*$GX$1)</f>
        <v>#REF!</v>
      </c>
      <c r="GZ29" t="e">
        <f>alpha!#REF!*SIN((GX29+0.5)*$GX$1)</f>
        <v>#REF!</v>
      </c>
      <c r="HA29">
        <v>28</v>
      </c>
      <c r="HB29">
        <f>alpha!$I$88*COS((HA29)*$HA$1)</f>
        <v>238.18465341106466</v>
      </c>
      <c r="HC29">
        <f>alpha!$I$88*SIN((HA29)*$HA$1)</f>
        <v>166.77868980429452</v>
      </c>
      <c r="HD29">
        <v>28</v>
      </c>
      <c r="HE29">
        <f>alpha!$I$89*COS(HD29*$HD$1)</f>
        <v>241.20679324326935</v>
      </c>
      <c r="HF29">
        <f>alpha!$I$89*SIN(HD29*$HD$1)</f>
        <v>168.89481489632806</v>
      </c>
      <c r="HG29">
        <v>28</v>
      </c>
      <c r="HH29">
        <f>alpha!$I$90*COS((HG29+0.5)*$HG$1)</f>
        <v>239.35012255135933</v>
      </c>
      <c r="HI29">
        <f>alpha!$I$90*SIN((HG29+0.5)*$HG$1)</f>
        <v>171.51587226905704</v>
      </c>
      <c r="HJ29">
        <v>28</v>
      </c>
      <c r="HK29">
        <f>alpha!$I$91*COS(HJ29*$HJ$1)</f>
        <v>245.74561328669753</v>
      </c>
      <c r="HL29">
        <f>alpha!$I$91*SIN(HJ29*$HJ$1)</f>
        <v>172.07293090531383</v>
      </c>
    </row>
    <row r="30" spans="1:220">
      <c r="A30">
        <v>29</v>
      </c>
      <c r="B30" t="e">
        <f>alpha!$I$6*COS(A30*$A$1)</f>
        <v>#DIV/0!</v>
      </c>
      <c r="C30" t="e">
        <f>alpha!$I$6*SIN(A30*$A$1)</f>
        <v>#DIV/0!</v>
      </c>
      <c r="D30">
        <v>29</v>
      </c>
      <c r="E30" t="e">
        <f>alpha!$I$8*COS(D30*$D$1)</f>
        <v>#DIV/0!</v>
      </c>
      <c r="F30" t="e">
        <f>alpha!$I$8*SIN(D30*$D$1)</f>
        <v>#DIV/0!</v>
      </c>
      <c r="G30">
        <v>29</v>
      </c>
      <c r="H30">
        <f>alpha!$I$9*COS(G30*$G$1)</f>
        <v>-19.040480166989649</v>
      </c>
      <c r="I30">
        <f>alpha!$I$9*SIN(G30*$G$1)</f>
        <v>-14.610274296209287</v>
      </c>
      <c r="J30">
        <v>29</v>
      </c>
      <c r="K30">
        <f>alpha!$I$10*COS((J30+0.5)*$J$1)</f>
        <v>-21.051514609411377</v>
      </c>
      <c r="L30">
        <f>alpha!$I$10*SIN((J30+0.5)*$J$1)</f>
        <v>-18.461682822801919</v>
      </c>
      <c r="M30">
        <v>29</v>
      </c>
      <c r="N30">
        <f>alpha!$I$11*COS((M30)*$M$1)</f>
        <v>8.1527999207294322</v>
      </c>
      <c r="O30">
        <f>alpha!$I$11*SIN((M30)*$M$1)</f>
        <v>30.426663528105646</v>
      </c>
      <c r="P30">
        <v>29</v>
      </c>
      <c r="Q30">
        <f>alpha!$I$11*COS((P30+0.5)*$M$1)</f>
        <v>4.1115750549316576</v>
      </c>
      <c r="R30">
        <f>alpha!$I$11*SIN((P30+0.5)*$M$1)</f>
        <v>31.230513133275025</v>
      </c>
      <c r="S30">
        <v>29</v>
      </c>
      <c r="T30">
        <f>alpha!$I$12*COS(S30*$S$1)</f>
        <v>-27.767366910193239</v>
      </c>
      <c r="U30">
        <f>alpha!$I$12*SIN(S30*$S$1)</f>
        <v>-21.306650015305213</v>
      </c>
      <c r="V30">
        <v>29</v>
      </c>
      <c r="W30">
        <f>alpha!$I$13*COS((V30+0.5)*$V$1)</f>
        <v>-28.945832587940643</v>
      </c>
      <c r="X30">
        <f>alpha!$I$13*SIN((V30+0.5)*$V$1)</f>
        <v>-25.384813881352638</v>
      </c>
      <c r="Y30">
        <v>29</v>
      </c>
      <c r="Z30">
        <f>alpha!$I$14*COS((Y30+0.25)*$Y$1)</f>
        <v>8.1937935246774085</v>
      </c>
      <c r="AA30">
        <f>alpha!$I$14*SIN((Y30+0.25)*$Y$1)</f>
        <v>41.192981776935675</v>
      </c>
      <c r="AB30">
        <v>29</v>
      </c>
      <c r="AC30">
        <f>alpha!$I$14*COS((AB30+0.75)*$AB$1)</f>
        <v>2.7469314276660373</v>
      </c>
      <c r="AD30">
        <f>alpha!$I$14*SIN((AB30+0.75)*$AB$1)</f>
        <v>41.910074776021347</v>
      </c>
      <c r="AE30">
        <v>29</v>
      </c>
      <c r="AF30">
        <f>alpha!$I$15*COS(AE30*$AE$1)</f>
        <v>-36.097576983251209</v>
      </c>
      <c r="AG30">
        <f>alpha!$I$15*SIN(AE30*$AE$1)</f>
        <v>-27.698645019896773</v>
      </c>
      <c r="AH30">
        <v>29</v>
      </c>
      <c r="AI30">
        <f>alpha!$I$16*COS((AH30+0.5)*$AH$1)</f>
        <v>-36.840150566469909</v>
      </c>
      <c r="AJ30">
        <f>alpha!$I$16*SIN((AH30+0.5)*$AH$1)</f>
        <v>-32.307944939903358</v>
      </c>
      <c r="AK30">
        <v>29</v>
      </c>
      <c r="AL30">
        <f>alpha!$I$17*COS((AK30)*$AK$1)</f>
        <v>13.587999867882385</v>
      </c>
      <c r="AM30">
        <f>alpha!$I$17*SIN((AK30)*$AK$1)</f>
        <v>50.711105880176078</v>
      </c>
      <c r="AN30">
        <v>29</v>
      </c>
      <c r="AO30">
        <f>alpha!$I$17*COS((AN30+0.5)*$AN$1)</f>
        <v>6.8526250915527633</v>
      </c>
      <c r="AP30">
        <f>alpha!$I$17*SIN((AN30+0.5)*$AN$1)</f>
        <v>52.050855222125037</v>
      </c>
      <c r="AQ30">
        <v>29</v>
      </c>
      <c r="AR30">
        <f>alpha!$I$18*COS(AQ30*$AQ$1)</f>
        <v>-44.427787056309185</v>
      </c>
      <c r="AS30">
        <f>alpha!$I$18*SIN(AQ30*$AQ$1)</f>
        <v>-34.090640024488337</v>
      </c>
      <c r="AT30">
        <v>29</v>
      </c>
      <c r="AU30">
        <f>alpha!$I$19*COS((AT30+0.5)*$AT$1)</f>
        <v>-44.734468544999174</v>
      </c>
      <c r="AV30">
        <f>alpha!$I$19*SIN((AT30+0.5)*$AT$1)</f>
        <v>-39.231075998454074</v>
      </c>
      <c r="AW30">
        <v>29</v>
      </c>
      <c r="AX30">
        <f>alpha!$I$20*COS((AW30+0.25)*$AW$1)</f>
        <v>12.290690287016114</v>
      </c>
      <c r="AY30">
        <f>alpha!$I$20*SIN((AW30+0.25)*$AW$1)</f>
        <v>61.789472665403508</v>
      </c>
      <c r="AZ30">
        <v>29</v>
      </c>
      <c r="BA30">
        <f>alpha!$I$20*COS((AZ30+0.75)*$AZ$1)</f>
        <v>4.1203971414990557</v>
      </c>
      <c r="BB30">
        <f>alpha!$I$20*SIN((AZ30+0.75)*$AZ$1)</f>
        <v>62.86511216403202</v>
      </c>
      <c r="BC30">
        <v>29</v>
      </c>
      <c r="BD30">
        <f>alpha!$I$21*COS(BC30*$BC$1)</f>
        <v>-52.757997129367155</v>
      </c>
      <c r="BE30">
        <f>alpha!$I$21*SIN(BC30*$BC$1)</f>
        <v>-40.482635029079901</v>
      </c>
      <c r="BF30">
        <v>29</v>
      </c>
      <c r="BG30">
        <f>alpha!$I$22*COS((BF30+0.5)*$BF$1)</f>
        <v>-52.62878652352844</v>
      </c>
      <c r="BH30">
        <f>alpha!$I$22*SIN((BF30+0.5)*$BF$1)</f>
        <v>-46.154207057004797</v>
      </c>
      <c r="BI30">
        <v>29</v>
      </c>
      <c r="BJ30">
        <f>alpha!$I$23*COS((BI30)*$BI$1)</f>
        <v>19.023199815035341</v>
      </c>
      <c r="BK30">
        <f>alpha!$I$23*SIN((BI30)*$BI$1)</f>
        <v>70.995548232246506</v>
      </c>
      <c r="BL30">
        <v>29</v>
      </c>
      <c r="BM30">
        <f>alpha!$I$23*COS((BL30+0.5)*$BL$1)</f>
        <v>9.593675128173869</v>
      </c>
      <c r="BN30">
        <f>alpha!$I$23*SIN((BL30+0.5)*$BL$1)</f>
        <v>72.871197310975049</v>
      </c>
      <c r="BO30">
        <v>29</v>
      </c>
      <c r="BP30">
        <f>alpha!$I$24*COS(BO30*$BO$1)</f>
        <v>-61.088207202425124</v>
      </c>
      <c r="BQ30">
        <f>alpha!$I$24*SIN(BO30*$BO$1)</f>
        <v>-46.874630033671465</v>
      </c>
      <c r="BR30">
        <v>29</v>
      </c>
      <c r="BS30">
        <f>alpha!$I$25*COS((BR30+0.5)*$BR$1)</f>
        <v>-60.523104502057706</v>
      </c>
      <c r="BT30">
        <f>alpha!$I$25*SIN((BR30+0.5)*$BR$1)</f>
        <v>-53.077338115555513</v>
      </c>
      <c r="BU30">
        <v>29</v>
      </c>
      <c r="BV30">
        <f>alpha!$I$26*COS((BU30+0.25)*$BU$1)</f>
        <v>16.387587049354817</v>
      </c>
      <c r="BW30">
        <f>alpha!$I$26*SIN((BU30+0.25)*$BU$1)</f>
        <v>82.385963553871349</v>
      </c>
      <c r="BX30">
        <v>29</v>
      </c>
      <c r="BY30">
        <f>alpha!$I$26*COS((BX30+0.75)*$BX$1)</f>
        <v>5.4938628553320745</v>
      </c>
      <c r="BZ30">
        <f>alpha!$I$26*SIN((BX30+0.75)*$BX$1)</f>
        <v>83.820149552042693</v>
      </c>
      <c r="CA30">
        <v>29</v>
      </c>
      <c r="CB30">
        <f>alpha!$I$27*COS(CA30*$CA$1)</f>
        <v>-69.418417275483094</v>
      </c>
      <c r="CC30">
        <f>alpha!$I$27*SIN(CA30*$CA$1)</f>
        <v>-53.26662503826303</v>
      </c>
      <c r="CD30">
        <v>29</v>
      </c>
      <c r="CE30">
        <f>alpha!$I$28*COS((CD30+0.5)*$CD$1)</f>
        <v>-68.417422480586978</v>
      </c>
      <c r="CF30">
        <f>alpha!$I$28*SIN((CD30+0.5)*$CD$1)</f>
        <v>-60.000469174106236</v>
      </c>
      <c r="CG30">
        <v>29</v>
      </c>
      <c r="CH30">
        <f>alpha!$I$29*COS((CG30)*$CG$1)</f>
        <v>24.458399762188293</v>
      </c>
      <c r="CI30">
        <f>alpha!$I$29*SIN((CG30)*$CG$1)</f>
        <v>91.279990584316934</v>
      </c>
      <c r="CJ30">
        <v>29</v>
      </c>
      <c r="CK30">
        <f>alpha!$I$29*COS((CJ30+0.5)*$CJ$1)</f>
        <v>12.334725164794973</v>
      </c>
      <c r="CL30">
        <f>alpha!$I$29*SIN((CJ30+0.5)*$CJ$1)</f>
        <v>93.691539399825075</v>
      </c>
      <c r="CM30">
        <v>29</v>
      </c>
      <c r="CN30">
        <f>alpha!$I$30*COS(CM30*$CM$1)</f>
        <v>-77.748627348541063</v>
      </c>
      <c r="CO30">
        <f>alpha!$I$30*SIN(CM30*$CM$1)</f>
        <v>-59.658620042854594</v>
      </c>
      <c r="CP30">
        <v>29</v>
      </c>
      <c r="CQ30">
        <f>alpha!$I$31*COS((CP30+0.5)*$CP$1)</f>
        <v>-76.311740459116237</v>
      </c>
      <c r="CR30">
        <f>alpha!$I$31*SIN((CP30+0.5)*$CP$1)</f>
        <v>-66.923600232656952</v>
      </c>
      <c r="CS30">
        <v>29</v>
      </c>
      <c r="CT30">
        <f>alpha!$I$32*COS((CS30+0.25)*$CS$1)</f>
        <v>20.484483811693522</v>
      </c>
      <c r="CU30">
        <f>alpha!$I$32*SIN((CS30+0.25)*$CS$1)</f>
        <v>102.98245444233919</v>
      </c>
      <c r="CV30">
        <v>29</v>
      </c>
      <c r="CW30">
        <f>alpha!$I$32*COS((CV30+0.75)*$CV$1)</f>
        <v>6.8673285691650925</v>
      </c>
      <c r="CX30">
        <f>alpha!$I$32*SIN((CV30+0.75)*$CV$1)</f>
        <v>104.77518694005336</v>
      </c>
      <c r="CY30">
        <v>29</v>
      </c>
      <c r="CZ30">
        <f>alpha!$I$33*COS(CY30*$CY$1)</f>
        <v>-86.078837421599033</v>
      </c>
      <c r="DA30">
        <f>alpha!$I$33*SIN(CY30*$CY$1)</f>
        <v>-66.050615047446158</v>
      </c>
      <c r="DB30">
        <v>29</v>
      </c>
      <c r="DC30">
        <f>alpha!$I$34*COS((DB30+0.5)*$DB$1)</f>
        <v>-84.20605843764551</v>
      </c>
      <c r="DD30">
        <f>alpha!$I$34*SIN((DB30+0.5)*$DB$1)</f>
        <v>-73.846731291207675</v>
      </c>
      <c r="DE30">
        <v>29</v>
      </c>
      <c r="DF30">
        <f>alpha!$I$35*COS((DE30)*$DE$1)</f>
        <v>30.023009231892509</v>
      </c>
      <c r="DG30">
        <f>alpha!$I$35*SIN((DE30)*$DE$1)</f>
        <v>112.0473958495319</v>
      </c>
      <c r="DH30">
        <v>29</v>
      </c>
      <c r="DI30">
        <f>alpha!$I$35*COS((DH30+0.5)*$DH$1)</f>
        <v>15.141038297526105</v>
      </c>
      <c r="DJ30">
        <f>alpha!$I$35*SIN((DH30+0.5)*$DH$1)</f>
        <v>115.007603919362</v>
      </c>
      <c r="DK30">
        <v>29</v>
      </c>
      <c r="DL30" t="e">
        <f>alpha!$I$36*COS(DK30*$DK$1)</f>
        <v>#DIV/0!</v>
      </c>
      <c r="DM30" t="e">
        <f>alpha!$I$36*SIN(DK30*$DK$1)</f>
        <v>#DIV/0!</v>
      </c>
      <c r="DN30">
        <v>29</v>
      </c>
      <c r="DO30">
        <f>alpha!$I$40*COS((DN30+0.5)*$DN$1)</f>
        <v>72.844818672498988</v>
      </c>
      <c r="DP30">
        <f>alpha!$I$40*SIN((DN30+0.5)*$DN$1)</f>
        <v>105.2503320306912</v>
      </c>
      <c r="DQ30">
        <v>29</v>
      </c>
      <c r="DR30">
        <f>alpha!$I$41*COS((DQ30+0.25)*$DQ$1)</f>
        <v>-44.580804654987816</v>
      </c>
      <c r="DS30">
        <f>alpha!$I$41*SIN((DQ30+0.25)*$DQ$1)</f>
        <v>124.5950022576629</v>
      </c>
      <c r="DT30">
        <v>29</v>
      </c>
      <c r="DU30">
        <f>alpha!$I$41*COS((DT30+0.75)*$DT$1)</f>
        <v>-48.633569731909688</v>
      </c>
      <c r="DV30">
        <f>alpha!$I$41*SIN((DT30+0.75)*$DT$1)</f>
        <v>123.06964949330393</v>
      </c>
      <c r="DW30">
        <v>29</v>
      </c>
      <c r="DX30">
        <f>alpha!$I$42*COS(DW30*$DW$1)</f>
        <v>79.601991138687794</v>
      </c>
      <c r="DY30">
        <f>alpha!$I$42*SIN(DW30*$DW$1)</f>
        <v>111.08444998308427</v>
      </c>
      <c r="DZ30">
        <v>29</v>
      </c>
      <c r="EA30">
        <f>alpha!$I$43*COS((DZ30+0.5)*$DZ$1)</f>
        <v>77.773801491251817</v>
      </c>
      <c r="EB30">
        <f>alpha!$I$43*SIN((DZ30+0.5)*$DZ$1)</f>
        <v>112.37200640233954</v>
      </c>
      <c r="EC30">
        <v>29</v>
      </c>
      <c r="ED30">
        <f>alpha!$I$44*COS((EC30)*$EC$1)</f>
        <v>-45.414426030379474</v>
      </c>
      <c r="EE30">
        <f>alpha!$I$44*SIN((EC30)*$EC$1)</f>
        <v>133.78658492146945</v>
      </c>
      <c r="EF30">
        <v>29</v>
      </c>
      <c r="EG30">
        <f>alpha!$I$44*COS((EF30+0.5)*$EF$1)</f>
        <v>-49.767484930417282</v>
      </c>
      <c r="EH30">
        <f>alpha!$I$44*SIN((EF30+0.5)*$EF$1)</f>
        <v>132.22903554181681</v>
      </c>
      <c r="EI30">
        <v>29</v>
      </c>
      <c r="EJ30">
        <f>alpha!$I$45*COS(EI30*$EI$1)</f>
        <v>84.988192296317052</v>
      </c>
      <c r="EK30">
        <f>alpha!$I$45*SIN(EI30*$EI$1)</f>
        <v>118.60088499349827</v>
      </c>
      <c r="EL30">
        <v>29</v>
      </c>
      <c r="EM30">
        <f>alpha!$I$46*COS((EL30+0.5)*$EL$1)</f>
        <v>83.036299748306263</v>
      </c>
      <c r="EN30">
        <f>alpha!$I$46*SIN((EL30+0.5)*$EL$1)</f>
        <v>119.9755628248778</v>
      </c>
      <c r="EO30">
        <v>29</v>
      </c>
      <c r="EP30">
        <f>alpha!$I$47*COS((EO30+0.25)*$EO$1)</f>
        <v>-50.817959682145521</v>
      </c>
      <c r="EQ30">
        <f>alpha!$I$47*SIN((EO30+0.25)*$EO$1)</f>
        <v>142.02668279156646</v>
      </c>
      <c r="ER30">
        <v>29</v>
      </c>
      <c r="ES30">
        <f>alpha!$I$47*COS((ER30+0.75)*$ER$1)</f>
        <v>-55.437733907265539</v>
      </c>
      <c r="ET30">
        <f>alpha!$I$47*SIN((ER30+0.75)*$ER$1)</f>
        <v>140.28792289523579</v>
      </c>
      <c r="EU30">
        <v>29</v>
      </c>
      <c r="EV30">
        <f>alpha!$I$48*COS((EU30+0.5)*$EU$1)</f>
        <v>88.654880482679445</v>
      </c>
      <c r="EW30">
        <f>alpha!$I$48*SIN((EU30+0.5)*$EU$1)</f>
        <v>128.09360743821796</v>
      </c>
      <c r="EX30">
        <v>29</v>
      </c>
      <c r="EY30">
        <f>alpha!$I$49*COS((EX30)*$EX$1)</f>
        <v>90.738846183023156</v>
      </c>
      <c r="EZ30">
        <f>alpha!$I$49*SIN((EX30)*$EX$1)</f>
        <v>126.62591319831866</v>
      </c>
      <c r="FB30">
        <v>29</v>
      </c>
      <c r="FC30" t="e">
        <f>alpha!#REF!*COS((FB30+0.5)*$FB$1)</f>
        <v>#REF!</v>
      </c>
      <c r="FD30" t="e">
        <f>alpha!#REF!*SIN((FB30+0.5)*$FB$1)</f>
        <v>#REF!</v>
      </c>
      <c r="FE30">
        <v>29</v>
      </c>
      <c r="FF30" t="e">
        <f>alpha!#REF!*COS((FE30)*$FE$1)</f>
        <v>#REF!</v>
      </c>
      <c r="FG30" t="e">
        <f>alpha!#REF!*SIN((FE30)*$FE$1)</f>
        <v>#REF!</v>
      </c>
      <c r="FH30">
        <v>29</v>
      </c>
      <c r="FI30" t="e">
        <f>alpha!#REF!*COS((FH30)*$FH$1)</f>
        <v>#REF!</v>
      </c>
      <c r="FJ30" t="e">
        <f>alpha!#REF!*SIN((FH30)*$FH$1)</f>
        <v>#REF!</v>
      </c>
      <c r="FK30">
        <v>29</v>
      </c>
      <c r="FL30" t="e">
        <f>alpha!#REF!*COS((FK30+0.5)*$FK$1)</f>
        <v>#REF!</v>
      </c>
      <c r="FM30" t="e">
        <f>alpha!#REF!*SIN((FK30+0.5)*$FK$1)</f>
        <v>#REF!</v>
      </c>
      <c r="FN30">
        <v>29</v>
      </c>
      <c r="FO30" t="e">
        <f>alpha!#REF!*COS((FN30+0.5)*$FN$1)</f>
        <v>#REF!</v>
      </c>
      <c r="FP30" t="e">
        <f>alpha!#REF!*SIN((FN30+0.5)*$FN$1)</f>
        <v>#REF!</v>
      </c>
      <c r="FQ30">
        <v>29</v>
      </c>
      <c r="FR30" t="e">
        <f>alpha!#REF!*COS((FQ30)*$FQ$1)</f>
        <v>#REF!</v>
      </c>
      <c r="FS30" t="e">
        <f>alpha!#REF!*SIN((FQ30)*$FQ$1)</f>
        <v>#REF!</v>
      </c>
      <c r="FT30">
        <v>29</v>
      </c>
      <c r="FU30" t="e">
        <f>alpha!#REF!*COS((FT30+0.25)*$FT$1)</f>
        <v>#REF!</v>
      </c>
      <c r="FV30" t="e">
        <f>alpha!#REF!*SIN((FT30+0.25)*$FT$1)</f>
        <v>#REF!</v>
      </c>
      <c r="FW30">
        <v>29</v>
      </c>
      <c r="FX30" t="e">
        <f>alpha!#REF!*COS((FW30+0.75)*$FW$1)</f>
        <v>#REF!</v>
      </c>
      <c r="FY30" t="e">
        <f>alpha!#REF!*SIN((FW30+0.75)*$FW$1)</f>
        <v>#REF!</v>
      </c>
      <c r="FZ30">
        <v>29</v>
      </c>
      <c r="GA30" t="e">
        <f>alpha!#REF!*COS((FZ30+0.5)*$FZ$1)</f>
        <v>#REF!</v>
      </c>
      <c r="GB30" t="e">
        <f>alpha!#REF!*SIN((FZ30+0.5)*$FZ$1)</f>
        <v>#REF!</v>
      </c>
      <c r="GC30">
        <v>29</v>
      </c>
      <c r="GD30" t="e">
        <f>alpha!#REF!*COS((GC30)*$GC$1)</f>
        <v>#REF!</v>
      </c>
      <c r="GE30" t="e">
        <f>alpha!#REF!*SIN((GC30)*$GC$1)</f>
        <v>#REF!</v>
      </c>
      <c r="GF30">
        <v>29</v>
      </c>
      <c r="GG30" t="e">
        <f>alpha!#REF!*COS((GF30)*$GF$1)</f>
        <v>#REF!</v>
      </c>
      <c r="GH30" t="e">
        <f>alpha!#REF!*SIN((GF30)*$GF$1)</f>
        <v>#REF!</v>
      </c>
      <c r="GI30">
        <v>29</v>
      </c>
      <c r="GJ30" t="e">
        <f>alpha!#REF!*COS((GI30+0.5)*$GI$1)</f>
        <v>#REF!</v>
      </c>
      <c r="GK30" t="e">
        <f>alpha!#REF!*SIN((GI30+0.5)*$GI$1)</f>
        <v>#REF!</v>
      </c>
      <c r="GL30">
        <v>29</v>
      </c>
      <c r="GM30" t="e">
        <f>alpha!#REF!*COS((GL30+0.5)*$GL$1)</f>
        <v>#REF!</v>
      </c>
      <c r="GN30" t="e">
        <f>alpha!#REF!*SIN((GL30+0.5)*$GL$1)</f>
        <v>#REF!</v>
      </c>
      <c r="GO30">
        <v>29</v>
      </c>
      <c r="GP30" t="e">
        <f>alpha!#REF!*COS((GO30)*$GO$1)</f>
        <v>#REF!</v>
      </c>
      <c r="GQ30" t="e">
        <f>alpha!#REF!*SIN((GO30)*$GO$1)</f>
        <v>#REF!</v>
      </c>
      <c r="GR30">
        <v>29</v>
      </c>
      <c r="GS30" t="e">
        <f>alpha!#REF!*COS((GR30+0.25)*$GR$1)</f>
        <v>#REF!</v>
      </c>
      <c r="GT30" t="e">
        <f>alpha!#REF!*SIN((GR30+0.25)*$GR$1)</f>
        <v>#REF!</v>
      </c>
      <c r="GU30">
        <v>29</v>
      </c>
      <c r="GV30" t="e">
        <f>alpha!#REF!*COS((GU30+0.75)*$GU$1)</f>
        <v>#REF!</v>
      </c>
      <c r="GW30" t="e">
        <f>alpha!#REF!*SIN((GU30+0.75)*$GU$1)</f>
        <v>#REF!</v>
      </c>
      <c r="GX30">
        <v>29</v>
      </c>
      <c r="GY30" t="e">
        <f>alpha!#REF!*COS((GX30+0.5)*$GX$1)</f>
        <v>#REF!</v>
      </c>
      <c r="GZ30" t="e">
        <f>alpha!#REF!*SIN((GX30+0.5)*$GX$1)</f>
        <v>#REF!</v>
      </c>
      <c r="HA30">
        <v>29</v>
      </c>
      <c r="HB30">
        <f>alpha!$I$88*COS((HA30)*$HA$1)</f>
        <v>234.48971396927618</v>
      </c>
      <c r="HC30">
        <f>alpha!$I$88*SIN((HA30)*$HA$1)</f>
        <v>171.93497182363203</v>
      </c>
      <c r="HD30">
        <v>29</v>
      </c>
      <c r="HE30">
        <f>alpha!$I$89*COS(HD30*$HD$1)</f>
        <v>237.46497158843863</v>
      </c>
      <c r="HF30">
        <f>alpha!$I$89*SIN(HD30*$HD$1)</f>
        <v>174.11652096819606</v>
      </c>
      <c r="HG30">
        <v>29</v>
      </c>
      <c r="HH30">
        <f>alpha!$I$90*COS((HG30+0.5)*$HG$1)</f>
        <v>235.5515646686197</v>
      </c>
      <c r="HI30">
        <f>alpha!$I$90*SIN((HG30+0.5)*$HG$1)</f>
        <v>176.69645154255721</v>
      </c>
      <c r="HJ30">
        <v>29</v>
      </c>
      <c r="HK30">
        <f>alpha!$I$91*COS(HJ30*$HJ$1)</f>
        <v>241.93338128024479</v>
      </c>
      <c r="HL30">
        <f>alpha!$I$91*SIN(HJ30*$HJ$1)</f>
        <v>177.39289450907469</v>
      </c>
    </row>
    <row r="31" spans="1:220">
      <c r="A31">
        <v>30</v>
      </c>
      <c r="B31" t="e">
        <f>alpha!$I$6*COS(A31*$A$1)</f>
        <v>#DIV/0!</v>
      </c>
      <c r="C31" t="e">
        <f>alpha!$I$6*SIN(A31*$A$1)</f>
        <v>#DIV/0!</v>
      </c>
      <c r="D31">
        <v>30</v>
      </c>
      <c r="E31" t="e">
        <f>alpha!$I$8*COS(D31*$D$1)</f>
        <v>#DIV/0!</v>
      </c>
      <c r="F31" t="e">
        <f>alpha!$I$8*SIN(D31*$D$1)</f>
        <v>#DIV/0!</v>
      </c>
      <c r="G31">
        <v>30</v>
      </c>
      <c r="H31">
        <f>alpha!$I$9*COS(G31*$G$1)</f>
        <v>-16.97056274847715</v>
      </c>
      <c r="I31">
        <f>alpha!$I$9*SIN(G31*$G$1)</f>
        <v>-16.970562748477132</v>
      </c>
      <c r="J31">
        <v>30</v>
      </c>
      <c r="K31">
        <f>alpha!$I$10*COS((J31+0.5)*$J$1)</f>
        <v>-18.461682822801933</v>
      </c>
      <c r="L31">
        <f>alpha!$I$10*SIN((J31+0.5)*$J$1)</f>
        <v>-21.051514609411363</v>
      </c>
      <c r="M31">
        <v>30</v>
      </c>
      <c r="N31">
        <f>alpha!$I$11*COS((M31)*$M$1)</f>
        <v>3.7625664302959327E-14</v>
      </c>
      <c r="O31">
        <f>alpha!$I$11*SIN((M31)*$M$1)</f>
        <v>31.5</v>
      </c>
      <c r="P31">
        <v>30</v>
      </c>
      <c r="Q31">
        <f>alpha!$I$11*COS((P31+0.5)*$M$1)</f>
        <v>-4.1115750549316106</v>
      </c>
      <c r="R31">
        <f>alpha!$I$11*SIN((P31+0.5)*$M$1)</f>
        <v>31.230513133275032</v>
      </c>
      <c r="S31">
        <v>30</v>
      </c>
      <c r="T31">
        <f>alpha!$I$12*COS(S31*$S$1)</f>
        <v>-24.748737341529178</v>
      </c>
      <c r="U31">
        <f>alpha!$I$12*SIN(S31*$S$1)</f>
        <v>-24.74873734152915</v>
      </c>
      <c r="V31">
        <v>30</v>
      </c>
      <c r="W31">
        <f>alpha!$I$13*COS((V31+0.5)*$V$1)</f>
        <v>-25.38481388135266</v>
      </c>
      <c r="X31">
        <f>alpha!$I$13*SIN((V31+0.5)*$V$1)</f>
        <v>-28.945832587940625</v>
      </c>
      <c r="Y31">
        <v>30</v>
      </c>
      <c r="Z31">
        <f>alpha!$I$14*COS((Y31+0.25)*$Y$1)</f>
        <v>-2.7469314276659742</v>
      </c>
      <c r="AA31">
        <f>alpha!$I$14*SIN((Y31+0.25)*$Y$1)</f>
        <v>41.910074776021354</v>
      </c>
      <c r="AB31">
        <v>30</v>
      </c>
      <c r="AC31">
        <f>alpha!$I$14*COS((AB31+0.75)*$AB$1)</f>
        <v>-8.1937935246773463</v>
      </c>
      <c r="AD31">
        <f>alpha!$I$14*SIN((AB31+0.75)*$AB$1)</f>
        <v>41.192981776935689</v>
      </c>
      <c r="AE31">
        <v>30</v>
      </c>
      <c r="AF31">
        <f>alpha!$I$15*COS(AE31*$AE$1)</f>
        <v>-32.173358543987931</v>
      </c>
      <c r="AG31">
        <f>alpha!$I$15*SIN(AE31*$AE$1)</f>
        <v>-32.173358543987895</v>
      </c>
      <c r="AH31">
        <v>30</v>
      </c>
      <c r="AI31">
        <f>alpha!$I$16*COS((AH31+0.5)*$AH$1)</f>
        <v>-32.307944939903386</v>
      </c>
      <c r="AJ31">
        <f>alpha!$I$16*SIN((AH31+0.5)*$AH$1)</f>
        <v>-36.840150566469887</v>
      </c>
      <c r="AK31">
        <v>30</v>
      </c>
      <c r="AL31">
        <f>alpha!$I$17*COS((AK31)*$AK$1)</f>
        <v>6.2709440504932212E-14</v>
      </c>
      <c r="AM31">
        <f>alpha!$I$17*SIN((AK31)*$AK$1)</f>
        <v>52.5</v>
      </c>
      <c r="AN31">
        <v>30</v>
      </c>
      <c r="AO31">
        <f>alpha!$I$17*COS((AN31+0.5)*$AN$1)</f>
        <v>-6.8526250915526843</v>
      </c>
      <c r="AP31">
        <f>alpha!$I$17*SIN((AN31+0.5)*$AN$1)</f>
        <v>52.050855222125051</v>
      </c>
      <c r="AQ31">
        <v>30</v>
      </c>
      <c r="AR31">
        <f>alpha!$I$18*COS(AQ31*$AQ$1)</f>
        <v>-39.597979746446683</v>
      </c>
      <c r="AS31">
        <f>alpha!$I$18*SIN(AQ31*$AQ$1)</f>
        <v>-39.59797974644664</v>
      </c>
      <c r="AT31">
        <v>30</v>
      </c>
      <c r="AU31">
        <f>alpha!$I$19*COS((AT31+0.5)*$AT$1)</f>
        <v>-39.231075998454109</v>
      </c>
      <c r="AV31">
        <f>alpha!$I$19*SIN((AT31+0.5)*$AT$1)</f>
        <v>-44.734468544999146</v>
      </c>
      <c r="AW31">
        <v>30</v>
      </c>
      <c r="AX31">
        <f>alpha!$I$20*COS((AW31+0.25)*$AW$1)</f>
        <v>-4.1203971414989615</v>
      </c>
      <c r="AY31">
        <f>alpha!$I$20*SIN((AW31+0.25)*$AW$1)</f>
        <v>62.865112164032027</v>
      </c>
      <c r="AZ31">
        <v>30</v>
      </c>
      <c r="BA31">
        <f>alpha!$I$20*COS((AZ31+0.75)*$AZ$1)</f>
        <v>-12.29069028701602</v>
      </c>
      <c r="BB31">
        <f>alpha!$I$20*SIN((AZ31+0.75)*$AZ$1)</f>
        <v>61.78947266540353</v>
      </c>
      <c r="BC31">
        <v>30</v>
      </c>
      <c r="BD31">
        <f>alpha!$I$21*COS(BC31*$BC$1)</f>
        <v>-47.022600948905435</v>
      </c>
      <c r="BE31">
        <f>alpha!$I$21*SIN(BC31*$BC$1)</f>
        <v>-47.022600948905385</v>
      </c>
      <c r="BF31">
        <v>30</v>
      </c>
      <c r="BG31">
        <f>alpha!$I$22*COS((BF31+0.5)*$BF$1)</f>
        <v>-46.154207057004832</v>
      </c>
      <c r="BH31">
        <f>alpha!$I$22*SIN((BF31+0.5)*$BF$1)</f>
        <v>-52.628786523528412</v>
      </c>
      <c r="BI31">
        <v>30</v>
      </c>
      <c r="BJ31">
        <f>alpha!$I$23*COS((BI31)*$BI$1)</f>
        <v>8.7793216706905097E-14</v>
      </c>
      <c r="BK31">
        <f>alpha!$I$23*SIN((BI31)*$BI$1)</f>
        <v>73.5</v>
      </c>
      <c r="BL31">
        <v>30</v>
      </c>
      <c r="BM31">
        <f>alpha!$I$23*COS((BL31+0.5)*$BL$1)</f>
        <v>-9.5936751281737571</v>
      </c>
      <c r="BN31">
        <f>alpha!$I$23*SIN((BL31+0.5)*$BL$1)</f>
        <v>72.871197310975077</v>
      </c>
      <c r="BO31">
        <v>30</v>
      </c>
      <c r="BP31">
        <f>alpha!$I$24*COS(BO31*$BO$1)</f>
        <v>-54.447222151364187</v>
      </c>
      <c r="BQ31">
        <f>alpha!$I$24*SIN(BO31*$BO$1)</f>
        <v>-54.44722215136413</v>
      </c>
      <c r="BR31">
        <v>30</v>
      </c>
      <c r="BS31">
        <f>alpha!$I$25*COS((BR31+0.5)*$BR$1)</f>
        <v>-53.077338115555563</v>
      </c>
      <c r="BT31">
        <f>alpha!$I$25*SIN((BR31+0.5)*$BR$1)</f>
        <v>-60.52310450205767</v>
      </c>
      <c r="BU31">
        <v>30</v>
      </c>
      <c r="BV31">
        <f>alpha!$I$26*COS((BU31+0.25)*$BU$1)</f>
        <v>-5.4938628553319484</v>
      </c>
      <c r="BW31">
        <f>alpha!$I$26*SIN((BU31+0.25)*$BU$1)</f>
        <v>83.820149552042707</v>
      </c>
      <c r="BX31">
        <v>30</v>
      </c>
      <c r="BY31">
        <f>alpha!$I$26*COS((BX31+0.75)*$BX$1)</f>
        <v>-16.387587049354693</v>
      </c>
      <c r="BZ31">
        <f>alpha!$I$26*SIN((BX31+0.75)*$BX$1)</f>
        <v>82.385963553871377</v>
      </c>
      <c r="CA31">
        <v>30</v>
      </c>
      <c r="CB31">
        <f>alpha!$I$27*COS(CA31*$CA$1)</f>
        <v>-61.871843353822939</v>
      </c>
      <c r="CC31">
        <f>alpha!$I$27*SIN(CA31*$CA$1)</f>
        <v>-61.871843353822875</v>
      </c>
      <c r="CD31">
        <v>30</v>
      </c>
      <c r="CE31">
        <f>alpha!$I$28*COS((CD31+0.5)*$CD$1)</f>
        <v>-60.000469174106286</v>
      </c>
      <c r="CF31">
        <f>alpha!$I$28*SIN((CD31+0.5)*$CD$1)</f>
        <v>-68.417422480586936</v>
      </c>
      <c r="CG31">
        <v>30</v>
      </c>
      <c r="CH31">
        <f>alpha!$I$29*COS((CG31)*$CG$1)</f>
        <v>1.1287699290887798E-13</v>
      </c>
      <c r="CI31">
        <f>alpha!$I$29*SIN((CG31)*$CG$1)</f>
        <v>94.5</v>
      </c>
      <c r="CJ31">
        <v>30</v>
      </c>
      <c r="CK31">
        <f>alpha!$I$29*COS((CJ31+0.5)*$CJ$1)</f>
        <v>-12.334725164794833</v>
      </c>
      <c r="CL31">
        <f>alpha!$I$29*SIN((CJ31+0.5)*$CJ$1)</f>
        <v>93.691539399825089</v>
      </c>
      <c r="CM31">
        <v>30</v>
      </c>
      <c r="CN31">
        <f>alpha!$I$30*COS(CM31*$CM$1)</f>
        <v>-69.296464556281691</v>
      </c>
      <c r="CO31">
        <f>alpha!$I$30*SIN(CM31*$CM$1)</f>
        <v>-69.29646455628162</v>
      </c>
      <c r="CP31">
        <v>30</v>
      </c>
      <c r="CQ31">
        <f>alpha!$I$31*COS((CP31+0.5)*$CP$1)</f>
        <v>-66.923600232657009</v>
      </c>
      <c r="CR31">
        <f>alpha!$I$31*SIN((CP31+0.5)*$CP$1)</f>
        <v>-76.311740459116194</v>
      </c>
      <c r="CS31">
        <v>30</v>
      </c>
      <c r="CT31">
        <f>alpha!$I$32*COS((CS31+0.25)*$CS$1)</f>
        <v>-6.8673285691649353</v>
      </c>
      <c r="CU31">
        <f>alpha!$I$32*SIN((CS31+0.25)*$CS$1)</f>
        <v>104.77518694005337</v>
      </c>
      <c r="CV31">
        <v>30</v>
      </c>
      <c r="CW31">
        <f>alpha!$I$32*COS((CV31+0.75)*$CV$1)</f>
        <v>-20.484483811693366</v>
      </c>
      <c r="CX31">
        <f>alpha!$I$32*SIN((CV31+0.75)*$CV$1)</f>
        <v>102.98245444233922</v>
      </c>
      <c r="CY31">
        <v>30</v>
      </c>
      <c r="CZ31">
        <f>alpha!$I$33*COS(CY31*$CY$1)</f>
        <v>-76.721085758740443</v>
      </c>
      <c r="DA31">
        <f>alpha!$I$33*SIN(CY31*$CY$1)</f>
        <v>-76.721085758740358</v>
      </c>
      <c r="DB31">
        <v>30</v>
      </c>
      <c r="DC31">
        <f>alpha!$I$34*COS((DB31+0.5)*$DB$1)</f>
        <v>-73.846731291207732</v>
      </c>
      <c r="DD31">
        <f>alpha!$I$34*SIN((DB31+0.5)*$DB$1)</f>
        <v>-84.206058437645453</v>
      </c>
      <c r="DE31">
        <v>30</v>
      </c>
      <c r="DF31">
        <f>alpha!$I$35*COS((DE31)*$DE$1)</f>
        <v>1.3855800187756451E-13</v>
      </c>
      <c r="DG31">
        <f>alpha!$I$35*SIN((DE31)*$DE$1)</f>
        <v>116</v>
      </c>
      <c r="DH31">
        <v>30</v>
      </c>
      <c r="DI31">
        <f>alpha!$I$35*COS((DH31+0.5)*$DH$1)</f>
        <v>-15.141038297525931</v>
      </c>
      <c r="DJ31">
        <f>alpha!$I$35*SIN((DH31+0.5)*$DH$1)</f>
        <v>115.00760391936201</v>
      </c>
      <c r="DK31">
        <v>30</v>
      </c>
      <c r="DL31" t="e">
        <f>alpha!$I$36*COS(DK31*$DK$1)</f>
        <v>#DIV/0!</v>
      </c>
      <c r="DM31" t="e">
        <f>alpha!$I$36*SIN(DK31*$DK$1)</f>
        <v>#DIV/0!</v>
      </c>
      <c r="DN31">
        <v>30</v>
      </c>
      <c r="DO31">
        <f>alpha!$I$40*COS((DN31+0.5)*$DN$1)</f>
        <v>69.362122313568221</v>
      </c>
      <c r="DP31">
        <f>alpha!$I$40*SIN((DN31+0.5)*$DN$1)</f>
        <v>107.57739534008806</v>
      </c>
      <c r="DQ31">
        <v>30</v>
      </c>
      <c r="DR31">
        <f>alpha!$I$41*COS((DQ31+0.25)*$DQ$1)</f>
        <v>-52.634256764224546</v>
      </c>
      <c r="DS31">
        <f>alpha!$I$41*SIN((DQ31+0.25)*$DQ$1)</f>
        <v>121.41251066570895</v>
      </c>
      <c r="DT31">
        <v>30</v>
      </c>
      <c r="DU31">
        <f>alpha!$I$41*COS((DT31+0.75)*$DT$1)</f>
        <v>-56.5785817160519</v>
      </c>
      <c r="DV31">
        <f>alpha!$I$41*SIN((DT31+0.75)*$DT$1)</f>
        <v>119.62536028064135</v>
      </c>
      <c r="DW31">
        <v>30</v>
      </c>
      <c r="DX31">
        <f>alpha!$I$42*COS(DW31*$DW$1)</f>
        <v>75.924789916517938</v>
      </c>
      <c r="DY31">
        <f>alpha!$I$42*SIN(DW31*$DW$1)</f>
        <v>113.62947811822731</v>
      </c>
      <c r="DZ31">
        <v>30</v>
      </c>
      <c r="EA31">
        <f>alpha!$I$43*COS((DZ31+0.5)*$DZ$1)</f>
        <v>74.055451439595416</v>
      </c>
      <c r="EB31">
        <f>alpha!$I$43*SIN((DZ31+0.5)*$DZ$1)</f>
        <v>114.85652847516246</v>
      </c>
      <c r="EC31">
        <v>30</v>
      </c>
      <c r="ED31">
        <f>alpha!$I$44*COS((EC31)*$EC$1)</f>
        <v>-54.067251561052039</v>
      </c>
      <c r="EE31">
        <f>alpha!$I$44*SIN((EC31)*$EC$1)</f>
        <v>130.52989199892983</v>
      </c>
      <c r="EF31">
        <v>30</v>
      </c>
      <c r="EG31">
        <f>alpha!$I$44*COS((EF31+0.5)*$EF$1)</f>
        <v>-58.309121624478259</v>
      </c>
      <c r="EH31">
        <f>alpha!$I$44*SIN((EF31+0.5)*$EF$1)</f>
        <v>128.69097377827308</v>
      </c>
      <c r="EI31">
        <v>30</v>
      </c>
      <c r="EJ31">
        <f>alpha!$I$45*COS(EI31*$EI$1)</f>
        <v>81.062176374962348</v>
      </c>
      <c r="EK31">
        <f>alpha!$I$45*SIN(EI31*$EI$1)</f>
        <v>121.31812029697485</v>
      </c>
      <c r="EL31">
        <v>30</v>
      </c>
      <c r="EM31">
        <f>alpha!$I$46*COS((EL31+0.5)*$EL$1)</f>
        <v>79.06635069684836</v>
      </c>
      <c r="EN31">
        <f>alpha!$I$46*SIN((EL31+0.5)*$EL$1)</f>
        <v>122.62819797468995</v>
      </c>
      <c r="EO31">
        <v>30</v>
      </c>
      <c r="EP31">
        <f>alpha!$I$47*COS((EO31+0.25)*$EO$1)</f>
        <v>-59.998144018353841</v>
      </c>
      <c r="EQ31">
        <f>alpha!$I$47*SIN((EO31+0.25)*$EO$1)</f>
        <v>138.39893917723964</v>
      </c>
      <c r="ER31">
        <v>30</v>
      </c>
      <c r="ES31">
        <f>alpha!$I$47*COS((ER31+0.75)*$ER$1)</f>
        <v>-64.494306614037654</v>
      </c>
      <c r="ET31">
        <f>alpha!$I$47*SIN((ER31+0.75)*$ER$1)</f>
        <v>136.36175440865708</v>
      </c>
      <c r="EU31">
        <v>30</v>
      </c>
      <c r="EV31">
        <f>alpha!$I$48*COS((EU31+0.5)*$EU$1)</f>
        <v>84.41630819867656</v>
      </c>
      <c r="EW31">
        <f>alpha!$I$48*SIN((EU31+0.5)*$EU$1)</f>
        <v>130.9257308936655</v>
      </c>
      <c r="EX31">
        <v>30</v>
      </c>
      <c r="EY31">
        <f>alpha!$I$49*COS((EX31)*$EX$1)</f>
        <v>86.547179727077818</v>
      </c>
      <c r="EZ31">
        <f>alpha!$I$49*SIN((EX31)*$EX$1)</f>
        <v>129.52700792199039</v>
      </c>
      <c r="FB31">
        <v>30</v>
      </c>
      <c r="FC31" t="e">
        <f>alpha!#REF!*COS((FB31+0.5)*$FB$1)</f>
        <v>#REF!</v>
      </c>
      <c r="FD31" t="e">
        <f>alpha!#REF!*SIN((FB31+0.5)*$FB$1)</f>
        <v>#REF!</v>
      </c>
      <c r="FE31">
        <v>30</v>
      </c>
      <c r="FF31" t="e">
        <f>alpha!#REF!*COS((FE31)*$FE$1)</f>
        <v>#REF!</v>
      </c>
      <c r="FG31" t="e">
        <f>alpha!#REF!*SIN((FE31)*$FE$1)</f>
        <v>#REF!</v>
      </c>
      <c r="FH31">
        <v>30</v>
      </c>
      <c r="FI31" t="e">
        <f>alpha!#REF!*COS((FH31)*$FH$1)</f>
        <v>#REF!</v>
      </c>
      <c r="FJ31" t="e">
        <f>alpha!#REF!*SIN((FH31)*$FH$1)</f>
        <v>#REF!</v>
      </c>
      <c r="FK31">
        <v>30</v>
      </c>
      <c r="FL31" t="e">
        <f>alpha!#REF!*COS((FK31+0.5)*$FK$1)</f>
        <v>#REF!</v>
      </c>
      <c r="FM31" t="e">
        <f>alpha!#REF!*SIN((FK31+0.5)*$FK$1)</f>
        <v>#REF!</v>
      </c>
      <c r="FN31">
        <v>30</v>
      </c>
      <c r="FO31" t="e">
        <f>alpha!#REF!*COS((FN31+0.5)*$FN$1)</f>
        <v>#REF!</v>
      </c>
      <c r="FP31" t="e">
        <f>alpha!#REF!*SIN((FN31+0.5)*$FN$1)</f>
        <v>#REF!</v>
      </c>
      <c r="FQ31">
        <v>30</v>
      </c>
      <c r="FR31" t="e">
        <f>alpha!#REF!*COS((FQ31)*$FQ$1)</f>
        <v>#REF!</v>
      </c>
      <c r="FS31" t="e">
        <f>alpha!#REF!*SIN((FQ31)*$FQ$1)</f>
        <v>#REF!</v>
      </c>
      <c r="FT31">
        <v>30</v>
      </c>
      <c r="FU31" t="e">
        <f>alpha!#REF!*COS((FT31+0.25)*$FT$1)</f>
        <v>#REF!</v>
      </c>
      <c r="FV31" t="e">
        <f>alpha!#REF!*SIN((FT31+0.25)*$FT$1)</f>
        <v>#REF!</v>
      </c>
      <c r="FW31">
        <v>30</v>
      </c>
      <c r="FX31" t="e">
        <f>alpha!#REF!*COS((FW31+0.75)*$FW$1)</f>
        <v>#REF!</v>
      </c>
      <c r="FY31" t="e">
        <f>alpha!#REF!*SIN((FW31+0.75)*$FW$1)</f>
        <v>#REF!</v>
      </c>
      <c r="FZ31">
        <v>30</v>
      </c>
      <c r="GA31" t="e">
        <f>alpha!#REF!*COS((FZ31+0.5)*$FZ$1)</f>
        <v>#REF!</v>
      </c>
      <c r="GB31" t="e">
        <f>alpha!#REF!*SIN((FZ31+0.5)*$FZ$1)</f>
        <v>#REF!</v>
      </c>
      <c r="GC31">
        <v>30</v>
      </c>
      <c r="GD31" t="e">
        <f>alpha!#REF!*COS((GC31)*$GC$1)</f>
        <v>#REF!</v>
      </c>
      <c r="GE31" t="e">
        <f>alpha!#REF!*SIN((GC31)*$GC$1)</f>
        <v>#REF!</v>
      </c>
      <c r="GF31">
        <v>30</v>
      </c>
      <c r="GG31" t="e">
        <f>alpha!#REF!*COS((GF31)*$GF$1)</f>
        <v>#REF!</v>
      </c>
      <c r="GH31" t="e">
        <f>alpha!#REF!*SIN((GF31)*$GF$1)</f>
        <v>#REF!</v>
      </c>
      <c r="GI31">
        <v>30</v>
      </c>
      <c r="GJ31" t="e">
        <f>alpha!#REF!*COS((GI31+0.5)*$GI$1)</f>
        <v>#REF!</v>
      </c>
      <c r="GK31" t="e">
        <f>alpha!#REF!*SIN((GI31+0.5)*$GI$1)</f>
        <v>#REF!</v>
      </c>
      <c r="GL31">
        <v>30</v>
      </c>
      <c r="GM31" t="e">
        <f>alpha!#REF!*COS((GL31+0.5)*$GL$1)</f>
        <v>#REF!</v>
      </c>
      <c r="GN31" t="e">
        <f>alpha!#REF!*SIN((GL31+0.5)*$GL$1)</f>
        <v>#REF!</v>
      </c>
      <c r="GO31">
        <v>30</v>
      </c>
      <c r="GP31" t="e">
        <f>alpha!#REF!*COS((GO31)*$GO$1)</f>
        <v>#REF!</v>
      </c>
      <c r="GQ31" t="e">
        <f>alpha!#REF!*SIN((GO31)*$GO$1)</f>
        <v>#REF!</v>
      </c>
      <c r="GR31">
        <v>30</v>
      </c>
      <c r="GS31" t="e">
        <f>alpha!#REF!*COS((GR31+0.25)*$GR$1)</f>
        <v>#REF!</v>
      </c>
      <c r="GT31" t="e">
        <f>alpha!#REF!*SIN((GR31+0.25)*$GR$1)</f>
        <v>#REF!</v>
      </c>
      <c r="GU31">
        <v>30</v>
      </c>
      <c r="GV31" t="e">
        <f>alpha!#REF!*COS((GU31+0.75)*$GU$1)</f>
        <v>#REF!</v>
      </c>
      <c r="GW31" t="e">
        <f>alpha!#REF!*SIN((GU31+0.75)*$GU$1)</f>
        <v>#REF!</v>
      </c>
      <c r="GX31">
        <v>30</v>
      </c>
      <c r="GY31" t="e">
        <f>alpha!#REF!*COS((GX31+0.5)*$GX$1)</f>
        <v>#REF!</v>
      </c>
      <c r="GZ31" t="e">
        <f>alpha!#REF!*SIN((GX31+0.5)*$GX$1)</f>
        <v>#REF!</v>
      </c>
      <c r="HA31">
        <v>30</v>
      </c>
      <c r="HB31">
        <f>alpha!$I$88*COS((HA31)*$HA$1)</f>
        <v>230.68317012355857</v>
      </c>
      <c r="HC31">
        <f>alpha!$I$88*SIN((HA31)*$HA$1)</f>
        <v>177.0094221083483</v>
      </c>
      <c r="HD31">
        <v>30</v>
      </c>
      <c r="HE31">
        <f>alpha!$I$89*COS(HD31*$HD$1)</f>
        <v>233.61012946819145</v>
      </c>
      <c r="HF31">
        <f>alpha!$I$89*SIN(HD31*$HD$1)</f>
        <v>179.2553570062023</v>
      </c>
      <c r="HG31">
        <v>30</v>
      </c>
      <c r="HH31">
        <f>alpha!$I$90*COS((HG31+0.5)*$HG$1)</f>
        <v>231.64089699852772</v>
      </c>
      <c r="HI31">
        <f>alpha!$I$90*SIN((HG31+0.5)*$HG$1)</f>
        <v>181.79293287497089</v>
      </c>
      <c r="HJ31">
        <v>30</v>
      </c>
      <c r="HK31">
        <f>alpha!$I$91*COS(HJ31*$HJ$1)</f>
        <v>238.00600208737055</v>
      </c>
      <c r="HL31">
        <f>alpha!$I$91*SIN(HJ31*$HJ$1)</f>
        <v>182.62842870261619</v>
      </c>
    </row>
    <row r="32" spans="1:220">
      <c r="A32">
        <v>31</v>
      </c>
      <c r="B32" t="e">
        <f>alpha!$I$6*COS(A32*$A$1)</f>
        <v>#DIV/0!</v>
      </c>
      <c r="C32" t="e">
        <f>alpha!$I$6*SIN(A32*$A$1)</f>
        <v>#DIV/0!</v>
      </c>
      <c r="D32">
        <v>31</v>
      </c>
      <c r="E32" t="e">
        <f>alpha!$I$8*COS(D32*$D$1)</f>
        <v>#DIV/0!</v>
      </c>
      <c r="F32" t="e">
        <f>alpha!$I$8*SIN(D32*$D$1)</f>
        <v>#DIV/0!</v>
      </c>
      <c r="G32">
        <v>31</v>
      </c>
      <c r="H32">
        <f>alpha!$I$9*COS(G32*$G$1)</f>
        <v>-14.610274296209301</v>
      </c>
      <c r="I32">
        <f>alpha!$I$9*SIN(G32*$G$1)</f>
        <v>-19.040480166989639</v>
      </c>
      <c r="J32">
        <v>31</v>
      </c>
      <c r="K32">
        <f>alpha!$I$10*COS((J32+0.5)*$J$1)</f>
        <v>-15.555966524548882</v>
      </c>
      <c r="L32">
        <f>alpha!$I$10*SIN((J32+0.5)*$J$1)</f>
        <v>-23.281149144471254</v>
      </c>
      <c r="M32">
        <v>31</v>
      </c>
      <c r="N32">
        <f>alpha!$I$11*COS((M32)*$M$1)</f>
        <v>-8.152799920729386</v>
      </c>
      <c r="O32">
        <f>alpha!$I$11*SIN((M32)*$M$1)</f>
        <v>30.426663528105657</v>
      </c>
      <c r="P32">
        <v>31</v>
      </c>
      <c r="Q32">
        <f>alpha!$I$11*COS((P32+0.5)*$M$1)</f>
        <v>-12.054528119500279</v>
      </c>
      <c r="R32">
        <f>alpha!$I$11*SIN((P32+0.5)*$M$1)</f>
        <v>29.102205274105554</v>
      </c>
      <c r="S32">
        <v>31</v>
      </c>
      <c r="T32">
        <f>alpha!$I$12*COS(S32*$S$1)</f>
        <v>-21.30665001530523</v>
      </c>
      <c r="U32">
        <f>alpha!$I$12*SIN(S32*$S$1)</f>
        <v>-27.767366910193225</v>
      </c>
      <c r="V32">
        <v>31</v>
      </c>
      <c r="W32">
        <f>alpha!$I$13*COS((V32+0.5)*$V$1)</f>
        <v>-21.389453971254714</v>
      </c>
      <c r="X32">
        <f>alpha!$I$13*SIN((V32+0.5)*$V$1)</f>
        <v>-32.011580073647977</v>
      </c>
      <c r="Y32">
        <v>31</v>
      </c>
      <c r="Z32">
        <f>alpha!$I$14*COS((Y32+0.25)*$Y$1)</f>
        <v>-13.500457542732777</v>
      </c>
      <c r="AA32">
        <f>alpha!$I$14*SIN((Y32+0.25)*$Y$1)</f>
        <v>39.771065438794437</v>
      </c>
      <c r="AB32">
        <v>31</v>
      </c>
      <c r="AC32">
        <f>alpha!$I$14*COS((AB32+0.75)*$AB$1)</f>
        <v>-18.576124989198007</v>
      </c>
      <c r="AD32">
        <f>alpha!$I$14*SIN((AB32+0.75)*$AB$1)</f>
        <v>37.668655144372934</v>
      </c>
      <c r="AE32">
        <v>31</v>
      </c>
      <c r="AF32">
        <f>alpha!$I$15*COS(AE32*$AE$1)</f>
        <v>-27.698645019896802</v>
      </c>
      <c r="AG32">
        <f>alpha!$I$15*SIN(AE32*$AE$1)</f>
        <v>-36.097576983251187</v>
      </c>
      <c r="AH32">
        <v>31</v>
      </c>
      <c r="AI32">
        <f>alpha!$I$16*COS((AH32+0.5)*$AH$1)</f>
        <v>-27.222941417960545</v>
      </c>
      <c r="AJ32">
        <f>alpha!$I$16*SIN((AH32+0.5)*$AH$1)</f>
        <v>-40.742011002824697</v>
      </c>
      <c r="AK32">
        <v>31</v>
      </c>
      <c r="AL32">
        <f>alpha!$I$17*COS((AK32)*$AK$1)</f>
        <v>-13.58799986788231</v>
      </c>
      <c r="AM32">
        <f>alpha!$I$17*SIN((AK32)*$AK$1)</f>
        <v>50.711105880176092</v>
      </c>
      <c r="AN32">
        <v>31</v>
      </c>
      <c r="AO32">
        <f>alpha!$I$17*COS((AN32+0.5)*$AN$1)</f>
        <v>-20.090880199167131</v>
      </c>
      <c r="AP32">
        <f>alpha!$I$17*SIN((AN32+0.5)*$AN$1)</f>
        <v>48.503675456842586</v>
      </c>
      <c r="AQ32">
        <v>31</v>
      </c>
      <c r="AR32">
        <f>alpha!$I$18*COS(AQ32*$AQ$1)</f>
        <v>-34.090640024488366</v>
      </c>
      <c r="AS32">
        <f>alpha!$I$18*SIN(AQ32*$AQ$1)</f>
        <v>-44.427787056309157</v>
      </c>
      <c r="AT32">
        <v>31</v>
      </c>
      <c r="AU32">
        <f>alpha!$I$19*COS((AT32+0.5)*$AT$1)</f>
        <v>-33.056428864666373</v>
      </c>
      <c r="AV32">
        <f>alpha!$I$19*SIN((AT32+0.5)*$AT$1)</f>
        <v>-49.472441932001416</v>
      </c>
      <c r="AW32">
        <v>31</v>
      </c>
      <c r="AX32">
        <f>alpha!$I$20*COS((AW32+0.25)*$AW$1)</f>
        <v>-20.250686314099166</v>
      </c>
      <c r="AY32">
        <f>alpha!$I$20*SIN((AW32+0.25)*$AW$1)</f>
        <v>59.656598158191656</v>
      </c>
      <c r="AZ32">
        <v>31</v>
      </c>
      <c r="BA32">
        <f>alpha!$I$20*COS((AZ32+0.75)*$AZ$1)</f>
        <v>-27.864187483797007</v>
      </c>
      <c r="BB32">
        <f>alpha!$I$20*SIN((AZ32+0.75)*$AZ$1)</f>
        <v>56.502982716559401</v>
      </c>
      <c r="BC32">
        <v>31</v>
      </c>
      <c r="BD32">
        <f>alpha!$I$21*COS(BC32*$BC$1)</f>
        <v>-40.482635029079937</v>
      </c>
      <c r="BE32">
        <f>alpha!$I$21*SIN(BC32*$BC$1)</f>
        <v>-52.757997129367126</v>
      </c>
      <c r="BF32">
        <v>31</v>
      </c>
      <c r="BG32">
        <f>alpha!$I$22*COS((BF32+0.5)*$BF$1)</f>
        <v>-38.889916311372204</v>
      </c>
      <c r="BH32">
        <f>alpha!$I$22*SIN((BF32+0.5)*$BF$1)</f>
        <v>-58.202872861178136</v>
      </c>
      <c r="BI32">
        <v>31</v>
      </c>
      <c r="BJ32">
        <f>alpha!$I$23*COS((BI32)*$BI$1)</f>
        <v>-19.023199815035234</v>
      </c>
      <c r="BK32">
        <f>alpha!$I$23*SIN((BI32)*$BI$1)</f>
        <v>70.995548232246534</v>
      </c>
      <c r="BL32">
        <v>31</v>
      </c>
      <c r="BM32">
        <f>alpha!$I$23*COS((BL32+0.5)*$BL$1)</f>
        <v>-28.127232278833986</v>
      </c>
      <c r="BN32">
        <f>alpha!$I$23*SIN((BL32+0.5)*$BL$1)</f>
        <v>67.905145639579629</v>
      </c>
      <c r="BO32">
        <v>31</v>
      </c>
      <c r="BP32">
        <f>alpha!$I$24*COS(BO32*$BO$1)</f>
        <v>-46.874630033671508</v>
      </c>
      <c r="BQ32">
        <f>alpha!$I$24*SIN(BO32*$BO$1)</f>
        <v>-61.088207202425089</v>
      </c>
      <c r="BR32">
        <v>31</v>
      </c>
      <c r="BS32">
        <f>alpha!$I$25*COS((BR32+0.5)*$BR$1)</f>
        <v>-44.723403758078035</v>
      </c>
      <c r="BT32">
        <f>alpha!$I$25*SIN((BR32+0.5)*$BR$1)</f>
        <v>-66.933303790354856</v>
      </c>
      <c r="BU32">
        <v>31</v>
      </c>
      <c r="BV32">
        <f>alpha!$I$26*COS((BU32+0.25)*$BU$1)</f>
        <v>-27.000915085465554</v>
      </c>
      <c r="BW32">
        <f>alpha!$I$26*SIN((BU32+0.25)*$BU$1)</f>
        <v>79.542130877588875</v>
      </c>
      <c r="BX32">
        <v>31</v>
      </c>
      <c r="BY32">
        <f>alpha!$I$26*COS((BX32+0.75)*$BX$1)</f>
        <v>-37.152249978396014</v>
      </c>
      <c r="BZ32">
        <f>alpha!$I$26*SIN((BX32+0.75)*$BX$1)</f>
        <v>75.337310288745869</v>
      </c>
      <c r="CA32">
        <v>31</v>
      </c>
      <c r="CB32">
        <f>alpha!$I$27*COS(CA32*$CA$1)</f>
        <v>-53.266625038263079</v>
      </c>
      <c r="CC32">
        <f>alpha!$I$27*SIN(CA32*$CA$1)</f>
        <v>-69.418417275483051</v>
      </c>
      <c r="CD32">
        <v>31</v>
      </c>
      <c r="CE32">
        <f>alpha!$I$28*COS((CD32+0.5)*$CD$1)</f>
        <v>-50.556891204783867</v>
      </c>
      <c r="CF32">
        <f>alpha!$I$28*SIN((CD32+0.5)*$CD$1)</f>
        <v>-75.663734719531575</v>
      </c>
      <c r="CG32">
        <v>31</v>
      </c>
      <c r="CH32">
        <f>alpha!$I$29*COS((CG32)*$CG$1)</f>
        <v>-24.458399762188158</v>
      </c>
      <c r="CI32">
        <f>alpha!$I$29*SIN((CG32)*$CG$1)</f>
        <v>91.279990584316963</v>
      </c>
      <c r="CJ32">
        <v>31</v>
      </c>
      <c r="CK32">
        <f>alpha!$I$29*COS((CJ32+0.5)*$CJ$1)</f>
        <v>-36.163584358500835</v>
      </c>
      <c r="CL32">
        <f>alpha!$I$29*SIN((CJ32+0.5)*$CJ$1)</f>
        <v>87.306615822316658</v>
      </c>
      <c r="CM32">
        <v>31</v>
      </c>
      <c r="CN32">
        <f>alpha!$I$30*COS(CM32*$CM$1)</f>
        <v>-59.658620042854643</v>
      </c>
      <c r="CO32">
        <f>alpha!$I$30*SIN(CM32*$CM$1)</f>
        <v>-77.748627348541021</v>
      </c>
      <c r="CP32">
        <v>31</v>
      </c>
      <c r="CQ32">
        <f>alpha!$I$31*COS((CP32+0.5)*$CP$1)</f>
        <v>-56.390378651489698</v>
      </c>
      <c r="CR32">
        <f>alpha!$I$31*SIN((CP32+0.5)*$CP$1)</f>
        <v>-84.394165648708295</v>
      </c>
      <c r="CS32">
        <v>31</v>
      </c>
      <c r="CT32">
        <f>alpha!$I$32*COS((CS32+0.25)*$CS$1)</f>
        <v>-33.751143856831945</v>
      </c>
      <c r="CU32">
        <f>alpha!$I$32*SIN((CS32+0.25)*$CS$1)</f>
        <v>99.427663596986093</v>
      </c>
      <c r="CV32">
        <v>31</v>
      </c>
      <c r="CW32">
        <f>alpha!$I$32*COS((CV32+0.75)*$CV$1)</f>
        <v>-46.440312472995011</v>
      </c>
      <c r="CX32">
        <f>alpha!$I$32*SIN((CV32+0.75)*$CV$1)</f>
        <v>94.171637860932336</v>
      </c>
      <c r="CY32">
        <v>31</v>
      </c>
      <c r="CZ32">
        <f>alpha!$I$33*COS(CY32*$CY$1)</f>
        <v>-66.050615047446215</v>
      </c>
      <c r="DA32">
        <f>alpha!$I$33*SIN(CY32*$CY$1)</f>
        <v>-86.07883742159899</v>
      </c>
      <c r="DB32">
        <v>31</v>
      </c>
      <c r="DC32">
        <f>alpha!$I$34*COS((DB32+0.5)*$DB$1)</f>
        <v>-62.223866098195529</v>
      </c>
      <c r="DD32">
        <f>alpha!$I$34*SIN((DB32+0.5)*$DB$1)</f>
        <v>-93.124596577885015</v>
      </c>
      <c r="DE32">
        <v>31</v>
      </c>
      <c r="DF32">
        <f>alpha!$I$35*COS((DE32)*$DE$1)</f>
        <v>-30.023009231892342</v>
      </c>
      <c r="DG32">
        <f>alpha!$I$35*SIN((DE32)*$DE$1)</f>
        <v>112.04739584953194</v>
      </c>
      <c r="DH32">
        <v>31</v>
      </c>
      <c r="DI32">
        <f>alpha!$I$35*COS((DH32+0.5)*$DH$1)</f>
        <v>-44.391278154350232</v>
      </c>
      <c r="DJ32">
        <f>alpha!$I$35*SIN((DH32+0.5)*$DH$1)</f>
        <v>107.17002577130934</v>
      </c>
      <c r="DK32">
        <v>31</v>
      </c>
      <c r="DL32" t="e">
        <f>alpha!$I$36*COS(DK32*$DK$1)</f>
        <v>#DIV/0!</v>
      </c>
      <c r="DM32" t="e">
        <f>alpha!$I$36*SIN(DK32*$DK$1)</f>
        <v>#DIV/0!</v>
      </c>
      <c r="DN32">
        <v>31</v>
      </c>
      <c r="DO32">
        <f>alpha!$I$40*COS((DN32+0.5)*$DN$1)</f>
        <v>65.805151256732401</v>
      </c>
      <c r="DP32">
        <f>alpha!$I$40*SIN((DN32+0.5)*$DN$1)</f>
        <v>109.78926208003482</v>
      </c>
      <c r="DQ32">
        <v>31</v>
      </c>
      <c r="DR32">
        <f>alpha!$I$41*COS((DQ32+0.25)*$DQ$1)</f>
        <v>-60.462320905438794</v>
      </c>
      <c r="DS32">
        <f>alpha!$I$41*SIN((DQ32+0.25)*$DQ$1)</f>
        <v>117.71011206349668</v>
      </c>
      <c r="DT32">
        <v>31</v>
      </c>
      <c r="DU32">
        <f>alpha!$I$41*COS((DT32+0.75)*$DT$1)</f>
        <v>-64.281315527184091</v>
      </c>
      <c r="DV32">
        <f>alpha!$I$41*SIN((DT32+0.75)*$DT$1)</f>
        <v>115.66881691003763</v>
      </c>
      <c r="DW32">
        <v>31</v>
      </c>
      <c r="DX32">
        <f>alpha!$I$42*COS(DW32*$DW$1)</f>
        <v>72.166286527596839</v>
      </c>
      <c r="DY32">
        <f>alpha!$I$42*SIN(DW32*$DW$1)</f>
        <v>116.05282896209329</v>
      </c>
      <c r="DZ32">
        <v>31</v>
      </c>
      <c r="EA32">
        <f>alpha!$I$43*COS((DZ32+0.5)*$DZ$1)</f>
        <v>70.257800955650751</v>
      </c>
      <c r="EB32">
        <f>alpha!$I$43*SIN((DZ32+0.5)*$DZ$1)</f>
        <v>117.21805930045184</v>
      </c>
      <c r="EC32">
        <v>31</v>
      </c>
      <c r="ED32">
        <f>alpha!$I$44*COS((EC32)*$EC$1)</f>
        <v>-62.488552819984733</v>
      </c>
      <c r="EE32">
        <f>alpha!$I$44*SIN((EC32)*$EC$1)</f>
        <v>126.71425003953718</v>
      </c>
      <c r="EF32">
        <v>31</v>
      </c>
      <c r="EG32">
        <f>alpha!$I$44*COS((EF32+0.5)*$EF$1)</f>
        <v>-66.601069707963958</v>
      </c>
      <c r="EH32">
        <f>alpha!$I$44*SIN((EF32+0.5)*$EF$1)</f>
        <v>124.60183750801308</v>
      </c>
      <c r="EI32">
        <v>31</v>
      </c>
      <c r="EJ32">
        <f>alpha!$I$45*COS(EI32*$EI$1)</f>
        <v>77.049357044759205</v>
      </c>
      <c r="EK32">
        <f>alpha!$I$45*SIN(EI32*$EI$1)</f>
        <v>123.90544511854992</v>
      </c>
      <c r="EL32">
        <v>31</v>
      </c>
      <c r="EM32">
        <f>alpha!$I$46*COS((EL32+0.5)*$EL$1)</f>
        <v>75.011735416668188</v>
      </c>
      <c r="EN32">
        <f>alpha!$I$46*SIN((EL32+0.5)*$EL$1)</f>
        <v>125.14951977860936</v>
      </c>
      <c r="EO32">
        <v>31</v>
      </c>
      <c r="EP32">
        <f>alpha!$I$47*COS((EO32+0.25)*$EO$1)</f>
        <v>-68.921407090792954</v>
      </c>
      <c r="EQ32">
        <f>alpha!$I$47*SIN((EO32+0.25)*$EO$1)</f>
        <v>134.17855005796417</v>
      </c>
      <c r="ER32">
        <v>31</v>
      </c>
      <c r="ES32">
        <f>alpha!$I$47*COS((ER32+0.75)*$ER$1)</f>
        <v>-73.274704798542373</v>
      </c>
      <c r="ET32">
        <f>alpha!$I$47*SIN((ER32+0.75)*$ER$1)</f>
        <v>131.85166395506306</v>
      </c>
      <c r="EU32">
        <v>31</v>
      </c>
      <c r="EV32">
        <f>alpha!$I$48*COS((EU32+0.5)*$EU$1)</f>
        <v>80.087340817456607</v>
      </c>
      <c r="EW32">
        <f>alpha!$I$48*SIN((EU32+0.5)*$EU$1)</f>
        <v>133.61765579714015</v>
      </c>
      <c r="EX32">
        <v>31</v>
      </c>
      <c r="EY32">
        <f>alpha!$I$49*COS((EX32)*$EX$1)</f>
        <v>82.26283638331023</v>
      </c>
      <c r="EZ32">
        <f>alpha!$I$49*SIN((EX32)*$EX$1)</f>
        <v>132.28940188128149</v>
      </c>
      <c r="FB32">
        <v>31</v>
      </c>
      <c r="FC32" t="e">
        <f>alpha!#REF!*COS((FB32+0.5)*$FB$1)</f>
        <v>#REF!</v>
      </c>
      <c r="FD32" t="e">
        <f>alpha!#REF!*SIN((FB32+0.5)*$FB$1)</f>
        <v>#REF!</v>
      </c>
      <c r="FE32">
        <v>31</v>
      </c>
      <c r="FF32" t="e">
        <f>alpha!#REF!*COS((FE32)*$FE$1)</f>
        <v>#REF!</v>
      </c>
      <c r="FG32" t="e">
        <f>alpha!#REF!*SIN((FE32)*$FE$1)</f>
        <v>#REF!</v>
      </c>
      <c r="FH32">
        <v>31</v>
      </c>
      <c r="FI32" t="e">
        <f>alpha!#REF!*COS((FH32)*$FH$1)</f>
        <v>#REF!</v>
      </c>
      <c r="FJ32" t="e">
        <f>alpha!#REF!*SIN((FH32)*$FH$1)</f>
        <v>#REF!</v>
      </c>
      <c r="FK32">
        <v>31</v>
      </c>
      <c r="FL32" t="e">
        <f>alpha!#REF!*COS((FK32+0.5)*$FK$1)</f>
        <v>#REF!</v>
      </c>
      <c r="FM32" t="e">
        <f>alpha!#REF!*SIN((FK32+0.5)*$FK$1)</f>
        <v>#REF!</v>
      </c>
      <c r="FN32">
        <v>31</v>
      </c>
      <c r="FO32" t="e">
        <f>alpha!#REF!*COS((FN32+0.5)*$FN$1)</f>
        <v>#REF!</v>
      </c>
      <c r="FP32" t="e">
        <f>alpha!#REF!*SIN((FN32+0.5)*$FN$1)</f>
        <v>#REF!</v>
      </c>
      <c r="FQ32">
        <v>31</v>
      </c>
      <c r="FR32" t="e">
        <f>alpha!#REF!*COS((FQ32)*$FQ$1)</f>
        <v>#REF!</v>
      </c>
      <c r="FS32" t="e">
        <f>alpha!#REF!*SIN((FQ32)*$FQ$1)</f>
        <v>#REF!</v>
      </c>
      <c r="FT32">
        <v>31</v>
      </c>
      <c r="FU32" t="e">
        <f>alpha!#REF!*COS((FT32+0.25)*$FT$1)</f>
        <v>#REF!</v>
      </c>
      <c r="FV32" t="e">
        <f>alpha!#REF!*SIN((FT32+0.25)*$FT$1)</f>
        <v>#REF!</v>
      </c>
      <c r="FW32">
        <v>31</v>
      </c>
      <c r="FX32" t="e">
        <f>alpha!#REF!*COS((FW32+0.75)*$FW$1)</f>
        <v>#REF!</v>
      </c>
      <c r="FY32" t="e">
        <f>alpha!#REF!*SIN((FW32+0.75)*$FW$1)</f>
        <v>#REF!</v>
      </c>
      <c r="FZ32">
        <v>31</v>
      </c>
      <c r="GA32" t="e">
        <f>alpha!#REF!*COS((FZ32+0.5)*$FZ$1)</f>
        <v>#REF!</v>
      </c>
      <c r="GB32" t="e">
        <f>alpha!#REF!*SIN((FZ32+0.5)*$FZ$1)</f>
        <v>#REF!</v>
      </c>
      <c r="GC32">
        <v>31</v>
      </c>
      <c r="GD32" t="e">
        <f>alpha!#REF!*COS((GC32)*$GC$1)</f>
        <v>#REF!</v>
      </c>
      <c r="GE32" t="e">
        <f>alpha!#REF!*SIN((GC32)*$GC$1)</f>
        <v>#REF!</v>
      </c>
      <c r="GF32">
        <v>31</v>
      </c>
      <c r="GG32" t="e">
        <f>alpha!#REF!*COS((GF32)*$GF$1)</f>
        <v>#REF!</v>
      </c>
      <c r="GH32" t="e">
        <f>alpha!#REF!*SIN((GF32)*$GF$1)</f>
        <v>#REF!</v>
      </c>
      <c r="GI32">
        <v>31</v>
      </c>
      <c r="GJ32" t="e">
        <f>alpha!#REF!*COS((GI32+0.5)*$GI$1)</f>
        <v>#REF!</v>
      </c>
      <c r="GK32" t="e">
        <f>alpha!#REF!*SIN((GI32+0.5)*$GI$1)</f>
        <v>#REF!</v>
      </c>
      <c r="GL32">
        <v>31</v>
      </c>
      <c r="GM32" t="e">
        <f>alpha!#REF!*COS((GL32+0.5)*$GL$1)</f>
        <v>#REF!</v>
      </c>
      <c r="GN32" t="e">
        <f>alpha!#REF!*SIN((GL32+0.5)*$GL$1)</f>
        <v>#REF!</v>
      </c>
      <c r="GO32">
        <v>31</v>
      </c>
      <c r="GP32" t="e">
        <f>alpha!#REF!*COS((GO32)*$GO$1)</f>
        <v>#REF!</v>
      </c>
      <c r="GQ32" t="e">
        <f>alpha!#REF!*SIN((GO32)*$GO$1)</f>
        <v>#REF!</v>
      </c>
      <c r="GR32">
        <v>31</v>
      </c>
      <c r="GS32" t="e">
        <f>alpha!#REF!*COS((GR32+0.25)*$GR$1)</f>
        <v>#REF!</v>
      </c>
      <c r="GT32" t="e">
        <f>alpha!#REF!*SIN((GR32+0.25)*$GR$1)</f>
        <v>#REF!</v>
      </c>
      <c r="GU32">
        <v>31</v>
      </c>
      <c r="GV32" t="e">
        <f>alpha!#REF!*COS((GU32+0.75)*$GU$1)</f>
        <v>#REF!</v>
      </c>
      <c r="GW32" t="e">
        <f>alpha!#REF!*SIN((GU32+0.75)*$GU$1)</f>
        <v>#REF!</v>
      </c>
      <c r="GX32">
        <v>31</v>
      </c>
      <c r="GY32" t="e">
        <f>alpha!#REF!*COS((GX32+0.5)*$GX$1)</f>
        <v>#REF!</v>
      </c>
      <c r="GZ32" t="e">
        <f>alpha!#REF!*SIN((GX32+0.5)*$GX$1)</f>
        <v>#REF!</v>
      </c>
      <c r="HA32">
        <v>31</v>
      </c>
      <c r="HB32">
        <f>alpha!$I$88*COS((HA32)*$HA$1)</f>
        <v>226.76683358262073</v>
      </c>
      <c r="HC32">
        <f>alpha!$I$88*SIN((HA32)*$HA$1)</f>
        <v>181.99962549493912</v>
      </c>
      <c r="HD32">
        <v>31</v>
      </c>
      <c r="HE32">
        <f>alpha!$I$89*COS(HD32*$HD$1)</f>
        <v>229.64410157859959</v>
      </c>
      <c r="HF32">
        <f>alpha!$I$89*SIN(HD32*$HD$1)</f>
        <v>184.30887720271113</v>
      </c>
      <c r="HG32">
        <v>31</v>
      </c>
      <c r="HH32">
        <f>alpha!$I$90*COS((HG32+0.5)*$HG$1)</f>
        <v>227.61998080709336</v>
      </c>
      <c r="HI32">
        <f>alpha!$I$90*SIN((HG32+0.5)*$HG$1)</f>
        <v>186.80289061720825</v>
      </c>
      <c r="HJ32">
        <v>31</v>
      </c>
      <c r="HK32">
        <f>alpha!$I$91*COS(HJ32*$HJ$1)</f>
        <v>233.96534492786455</v>
      </c>
      <c r="HL32">
        <f>alpha!$I$91*SIN(HJ32*$HJ$1)</f>
        <v>187.77704165521772</v>
      </c>
    </row>
    <row r="33" spans="1:220">
      <c r="A33">
        <v>32</v>
      </c>
      <c r="B33" t="e">
        <f>alpha!$I$6*COS(A33*$A$1)</f>
        <v>#DIV/0!</v>
      </c>
      <c r="C33" t="e">
        <f>alpha!$I$6*SIN(A33*$A$1)</f>
        <v>#DIV/0!</v>
      </c>
      <c r="D33">
        <v>32</v>
      </c>
      <c r="E33" t="e">
        <f>alpha!$I$8*COS(D33*$D$1)</f>
        <v>#DIV/0!</v>
      </c>
      <c r="F33" t="e">
        <f>alpha!$I$8*SIN(D33*$D$1)</f>
        <v>#DIV/0!</v>
      </c>
      <c r="G33">
        <v>32</v>
      </c>
      <c r="H33">
        <f>alpha!$I$9*COS(G33*$G$1)</f>
        <v>-12.000000000000011</v>
      </c>
      <c r="I33">
        <f>alpha!$I$9*SIN(G33*$G$1)</f>
        <v>-20.784609690826521</v>
      </c>
      <c r="J33">
        <v>32</v>
      </c>
      <c r="K33">
        <f>alpha!$I$10*COS((J33+0.5)*$J$1)</f>
        <v>-12.384083326132037</v>
      </c>
      <c r="L33">
        <f>alpha!$I$10*SIN((J33+0.5)*$J$1)</f>
        <v>-25.112436762915273</v>
      </c>
      <c r="M33">
        <v>32</v>
      </c>
      <c r="N33">
        <f>alpha!$I$11*COS((M33)*$M$1)</f>
        <v>-15.749999999999975</v>
      </c>
      <c r="O33">
        <f>alpha!$I$11*SIN((M33)*$M$1)</f>
        <v>27.279800219209832</v>
      </c>
      <c r="P33">
        <v>32</v>
      </c>
      <c r="Q33">
        <f>alpha!$I$11*COS((P33+0.5)*$M$1)</f>
        <v>-19.175985013774696</v>
      </c>
      <c r="R33">
        <f>alpha!$I$11*SIN((P33+0.5)*$M$1)</f>
        <v>24.990630219173912</v>
      </c>
      <c r="S33">
        <v>32</v>
      </c>
      <c r="T33">
        <f>alpha!$I$12*COS(S33*$S$1)</f>
        <v>-17.500000000000014</v>
      </c>
      <c r="U33">
        <f>alpha!$I$12*SIN(S33*$S$1)</f>
        <v>-30.310889132455344</v>
      </c>
      <c r="V33">
        <v>32</v>
      </c>
      <c r="W33">
        <f>alpha!$I$13*COS((V33+0.5)*$V$1)</f>
        <v>-17.028114573431552</v>
      </c>
      <c r="X33">
        <f>alpha!$I$13*SIN((V33+0.5)*$V$1)</f>
        <v>-34.529600549008499</v>
      </c>
      <c r="Y33">
        <v>32</v>
      </c>
      <c r="Z33">
        <f>alpha!$I$14*COS((Y33+0.25)*$Y$1)</f>
        <v>-23.333949786823272</v>
      </c>
      <c r="AA33">
        <f>alpha!$I$14*SIN((Y33+0.25)*$Y$1)</f>
        <v>34.921723716706914</v>
      </c>
      <c r="AB33">
        <v>32</v>
      </c>
      <c r="AC33">
        <f>alpha!$I$14*COS((AB33+0.75)*$AB$1)</f>
        <v>-27.692524234202839</v>
      </c>
      <c r="AD33">
        <f>alpha!$I$14*SIN((AB33+0.75)*$AB$1)</f>
        <v>31.577271914117098</v>
      </c>
      <c r="AE33">
        <v>32</v>
      </c>
      <c r="AF33">
        <f>alpha!$I$15*COS(AE33*$AE$1)</f>
        <v>-22.750000000000021</v>
      </c>
      <c r="AG33">
        <f>alpha!$I$15*SIN(AE33*$AE$1)</f>
        <v>-39.404155872191943</v>
      </c>
      <c r="AH33">
        <v>32</v>
      </c>
      <c r="AI33">
        <f>alpha!$I$16*COS((AH33+0.5)*$AH$1)</f>
        <v>-21.672145820731068</v>
      </c>
      <c r="AJ33">
        <f>alpha!$I$16*SIN((AH33+0.5)*$AH$1)</f>
        <v>-43.946764335101726</v>
      </c>
      <c r="AK33">
        <v>32</v>
      </c>
      <c r="AL33">
        <f>alpha!$I$17*COS((AK33)*$AK$1)</f>
        <v>-26.249999999999961</v>
      </c>
      <c r="AM33">
        <f>alpha!$I$17*SIN((AK33)*$AK$1)</f>
        <v>45.466333698683059</v>
      </c>
      <c r="AN33">
        <v>32</v>
      </c>
      <c r="AO33">
        <f>alpha!$I$17*COS((AN33+0.5)*$AN$1)</f>
        <v>-31.959975022957828</v>
      </c>
      <c r="AP33">
        <f>alpha!$I$17*SIN((AN33+0.5)*$AN$1)</f>
        <v>41.651050365289855</v>
      </c>
      <c r="AQ33">
        <v>32</v>
      </c>
      <c r="AR33">
        <f>alpha!$I$18*COS(AQ33*$AQ$1)</f>
        <v>-28.000000000000025</v>
      </c>
      <c r="AS33">
        <f>alpha!$I$18*SIN(AQ33*$AQ$1)</f>
        <v>-48.497422611928549</v>
      </c>
      <c r="AT33">
        <v>32</v>
      </c>
      <c r="AU33">
        <f>alpha!$I$19*COS((AT33+0.5)*$AT$1)</f>
        <v>-26.31617706803058</v>
      </c>
      <c r="AV33">
        <f>alpha!$I$19*SIN((AT33+0.5)*$AT$1)</f>
        <v>-53.363928121194952</v>
      </c>
      <c r="AW33">
        <v>32</v>
      </c>
      <c r="AX33">
        <f>alpha!$I$20*COS((AW33+0.25)*$AW$1)</f>
        <v>-35.00092468023491</v>
      </c>
      <c r="AY33">
        <f>alpha!$I$20*SIN((AW33+0.25)*$AW$1)</f>
        <v>52.382585575060368</v>
      </c>
      <c r="AZ33">
        <v>32</v>
      </c>
      <c r="BA33">
        <f>alpha!$I$20*COS((AZ33+0.75)*$AZ$1)</f>
        <v>-41.53878635130426</v>
      </c>
      <c r="BB33">
        <f>alpha!$I$20*SIN((AZ33+0.75)*$AZ$1)</f>
        <v>47.365907871175644</v>
      </c>
      <c r="BC33">
        <v>32</v>
      </c>
      <c r="BD33">
        <f>alpha!$I$21*COS(BC33*$BC$1)</f>
        <v>-33.250000000000028</v>
      </c>
      <c r="BE33">
        <f>alpha!$I$21*SIN(BC33*$BC$1)</f>
        <v>-57.590689351665155</v>
      </c>
      <c r="BF33">
        <v>32</v>
      </c>
      <c r="BG33">
        <f>alpha!$I$22*COS((BF33+0.5)*$BF$1)</f>
        <v>-30.960208315330096</v>
      </c>
      <c r="BH33">
        <f>alpha!$I$22*SIN((BF33+0.5)*$BF$1)</f>
        <v>-62.781091907288179</v>
      </c>
      <c r="BI33">
        <v>32</v>
      </c>
      <c r="BJ33">
        <f>alpha!$I$23*COS((BI33)*$BI$1)</f>
        <v>-36.749999999999943</v>
      </c>
      <c r="BK33">
        <f>alpha!$I$23*SIN((BI33)*$BI$1)</f>
        <v>63.652867178156278</v>
      </c>
      <c r="BL33">
        <v>32</v>
      </c>
      <c r="BM33">
        <f>alpha!$I$23*COS((BL33+0.5)*$BL$1)</f>
        <v>-44.743965032140963</v>
      </c>
      <c r="BN33">
        <f>alpha!$I$23*SIN((BL33+0.5)*$BL$1)</f>
        <v>58.311470511405794</v>
      </c>
      <c r="BO33">
        <v>32</v>
      </c>
      <c r="BP33">
        <f>alpha!$I$24*COS(BO33*$BO$1)</f>
        <v>-38.500000000000036</v>
      </c>
      <c r="BQ33">
        <f>alpha!$I$24*SIN(BO33*$BO$1)</f>
        <v>-66.683956091401754</v>
      </c>
      <c r="BR33">
        <v>32</v>
      </c>
      <c r="BS33">
        <f>alpha!$I$25*COS((BR33+0.5)*$BR$1)</f>
        <v>-35.604239562629608</v>
      </c>
      <c r="BT33">
        <f>alpha!$I$25*SIN((BR33+0.5)*$BR$1)</f>
        <v>-72.198255693381398</v>
      </c>
      <c r="BU33">
        <v>32</v>
      </c>
      <c r="BV33">
        <f>alpha!$I$26*COS((BU33+0.25)*$BU$1)</f>
        <v>-46.667899573646544</v>
      </c>
      <c r="BW33">
        <f>alpha!$I$26*SIN((BU33+0.25)*$BU$1)</f>
        <v>69.843447433413829</v>
      </c>
      <c r="BX33">
        <v>32</v>
      </c>
      <c r="BY33">
        <f>alpha!$I$26*COS((BX33+0.75)*$BX$1)</f>
        <v>-55.385048468405678</v>
      </c>
      <c r="BZ33">
        <f>alpha!$I$26*SIN((BX33+0.75)*$BX$1)</f>
        <v>63.154543828234196</v>
      </c>
      <c r="CA33">
        <v>32</v>
      </c>
      <c r="CB33">
        <f>alpha!$I$27*COS(CA33*$CA$1)</f>
        <v>-43.750000000000036</v>
      </c>
      <c r="CC33">
        <f>alpha!$I$27*SIN(CA33*$CA$1)</f>
        <v>-75.77722283113836</v>
      </c>
      <c r="CD33">
        <v>32</v>
      </c>
      <c r="CE33">
        <f>alpha!$I$28*COS((CD33+0.5)*$CD$1)</f>
        <v>-40.248270809929124</v>
      </c>
      <c r="CF33">
        <f>alpha!$I$28*SIN((CD33+0.5)*$CD$1)</f>
        <v>-81.615419479474625</v>
      </c>
      <c r="CG33">
        <v>32</v>
      </c>
      <c r="CH33">
        <f>alpha!$I$29*COS((CG33)*$CG$1)</f>
        <v>-47.249999999999929</v>
      </c>
      <c r="CI33">
        <f>alpha!$I$29*SIN((CG33)*$CG$1)</f>
        <v>81.839400657629497</v>
      </c>
      <c r="CJ33">
        <v>32</v>
      </c>
      <c r="CK33">
        <f>alpha!$I$29*COS((CJ33+0.5)*$CJ$1)</f>
        <v>-57.527955041324091</v>
      </c>
      <c r="CL33">
        <f>alpha!$I$29*SIN((CJ33+0.5)*$CJ$1)</f>
        <v>74.97189065752174</v>
      </c>
      <c r="CM33">
        <v>32</v>
      </c>
      <c r="CN33">
        <f>alpha!$I$30*COS(CM33*$CM$1)</f>
        <v>-49.000000000000043</v>
      </c>
      <c r="CO33">
        <f>alpha!$I$30*SIN(CM33*$CM$1)</f>
        <v>-84.870489570874966</v>
      </c>
      <c r="CP33">
        <v>32</v>
      </c>
      <c r="CQ33">
        <f>alpha!$I$31*COS((CP33+0.5)*$CP$1)</f>
        <v>-44.89230205722864</v>
      </c>
      <c r="CR33">
        <f>alpha!$I$31*SIN((CP33+0.5)*$CP$1)</f>
        <v>-91.032583265567851</v>
      </c>
      <c r="CS33">
        <v>32</v>
      </c>
      <c r="CT33">
        <f>alpha!$I$32*COS((CS33+0.25)*$CS$1)</f>
        <v>-58.334874467058185</v>
      </c>
      <c r="CU33">
        <f>alpha!$I$32*SIN((CS33+0.25)*$CS$1)</f>
        <v>87.304309291767282</v>
      </c>
      <c r="CV33">
        <v>32</v>
      </c>
      <c r="CW33">
        <f>alpha!$I$32*COS((CV33+0.75)*$CV$1)</f>
        <v>-69.231310585507103</v>
      </c>
      <c r="CX33">
        <f>alpha!$I$32*SIN((CV33+0.75)*$CV$1)</f>
        <v>78.943179785292742</v>
      </c>
      <c r="CY33">
        <v>32</v>
      </c>
      <c r="CZ33">
        <f>alpha!$I$33*COS(CY33*$CY$1)</f>
        <v>-54.25000000000005</v>
      </c>
      <c r="DA33">
        <f>alpha!$I$33*SIN(CY33*$CY$1)</f>
        <v>-93.963756310611558</v>
      </c>
      <c r="DB33">
        <v>32</v>
      </c>
      <c r="DC33">
        <f>alpha!$I$34*COS((DB33+0.5)*$DB$1)</f>
        <v>-49.536333304528149</v>
      </c>
      <c r="DD33">
        <f>alpha!$I$34*SIN((DB33+0.5)*$DB$1)</f>
        <v>-100.44974705166109</v>
      </c>
      <c r="DE33">
        <v>32</v>
      </c>
      <c r="DF33">
        <f>alpha!$I$35*COS((DE33)*$DE$1)</f>
        <v>-57.999999999999908</v>
      </c>
      <c r="DG33">
        <f>alpha!$I$35*SIN((DE33)*$DE$1)</f>
        <v>100.45894683899495</v>
      </c>
      <c r="DH33">
        <v>32</v>
      </c>
      <c r="DI33">
        <f>alpha!$I$35*COS((DH33+0.5)*$DH$1)</f>
        <v>-70.616325765011581</v>
      </c>
      <c r="DJ33">
        <f>alpha!$I$35*SIN((DH33+0.5)*$DH$1)</f>
        <v>92.028987473783289</v>
      </c>
      <c r="DK33">
        <v>32</v>
      </c>
      <c r="DL33" t="e">
        <f>alpha!$I$36*COS(DK33*$DK$1)</f>
        <v>#DIV/0!</v>
      </c>
      <c r="DM33" t="e">
        <f>alpha!$I$36*SIN(DK33*$DK$1)</f>
        <v>#DIV/0!</v>
      </c>
      <c r="DN33">
        <v>32</v>
      </c>
      <c r="DO33">
        <f>alpha!$I$40*COS((DN33+0.5)*$DN$1)</f>
        <v>62.177714395691531</v>
      </c>
      <c r="DP33">
        <f>alpha!$I$40*SIN((DN33+0.5)*$DN$1)</f>
        <v>111.88356372822513</v>
      </c>
      <c r="DQ33">
        <v>32</v>
      </c>
      <c r="DR33">
        <f>alpha!$I$41*COS((DQ33+0.25)*$DQ$1)</f>
        <v>-68.031476106191562</v>
      </c>
      <c r="DS33">
        <f>alpha!$I$41*SIN((DQ33+0.25)*$DQ$1)</f>
        <v>113.50366069024335</v>
      </c>
      <c r="DT33">
        <v>32</v>
      </c>
      <c r="DU33">
        <f>alpha!$I$41*COS((DT33+0.75)*$DT$1)</f>
        <v>-71.708786876581783</v>
      </c>
      <c r="DV33">
        <f>alpha!$I$41*SIN((DT33+0.75)*$DT$1)</f>
        <v>111.2169619076253</v>
      </c>
      <c r="DW33">
        <v>32</v>
      </c>
      <c r="DX33">
        <f>alpha!$I$42*COS(DW33*$DW$1)</f>
        <v>68.330505671493626</v>
      </c>
      <c r="DY33">
        <f>alpha!$I$42*SIN(DW33*$DW$1)</f>
        <v>118.35190752990026</v>
      </c>
      <c r="DZ33">
        <v>32</v>
      </c>
      <c r="EA33">
        <f>alpha!$I$43*COS((DZ33+0.5)*$DZ$1)</f>
        <v>66.384916658676715</v>
      </c>
      <c r="EB33">
        <f>alpha!$I$43*SIN((DZ33+0.5)*$DZ$1)</f>
        <v>119.45407009185006</v>
      </c>
      <c r="EC33">
        <v>32</v>
      </c>
      <c r="ED33">
        <f>alpha!$I$44*COS((EC33)*$EC$1)</f>
        <v>-70.642268502325066</v>
      </c>
      <c r="EE33">
        <f>alpha!$I$44*SIN((EC33)*$EC$1)</f>
        <v>122.35599820794965</v>
      </c>
      <c r="EF33">
        <v>32</v>
      </c>
      <c r="EG33">
        <f>alpha!$I$44*COS((EF33+0.5)*$EF$1)</f>
        <v>-74.607821786178008</v>
      </c>
      <c r="EH33">
        <f>alpha!$I$44*SIN((EF33+0.5)*$EF$1)</f>
        <v>119.9791370403216</v>
      </c>
      <c r="EI33">
        <v>32</v>
      </c>
      <c r="EJ33">
        <f>alpha!$I$45*COS(EI33*$EI$1)</f>
        <v>72.954031333156593</v>
      </c>
      <c r="EK33">
        <f>alpha!$I$45*SIN(EI33*$EI$1)</f>
        <v>126.36008888599902</v>
      </c>
      <c r="EL33">
        <v>32</v>
      </c>
      <c r="EM33">
        <f>alpha!$I$46*COS((EL33+0.5)*$EL$1)</f>
        <v>70.876795691364705</v>
      </c>
      <c r="EN33">
        <f>alpha!$I$46*SIN((EL33+0.5)*$EL$1)</f>
        <v>127.5368283420962</v>
      </c>
      <c r="EO33">
        <v>32</v>
      </c>
      <c r="EP33">
        <f>alpha!$I$47*COS((EO33+0.25)*$EO$1)</f>
        <v>-77.549538117062369</v>
      </c>
      <c r="EQ33">
        <f>alpha!$I$47*SIN((EO33+0.25)*$EO$1)</f>
        <v>129.38358778787477</v>
      </c>
      <c r="ER33">
        <v>32</v>
      </c>
      <c r="ES33">
        <f>alpha!$I$47*COS((ER33+0.75)*$ER$1)</f>
        <v>-81.741329447762411</v>
      </c>
      <c r="ET33">
        <f>alpha!$I$47*SIN((ER33+0.75)*$ER$1)</f>
        <v>126.77696443417776</v>
      </c>
      <c r="EU33">
        <v>32</v>
      </c>
      <c r="EV33">
        <f>alpha!$I$48*COS((EU33+0.5)*$EU$1)</f>
        <v>75.672613905720141</v>
      </c>
      <c r="EW33">
        <f>alpha!$I$48*SIN((EU33+0.5)*$EU$1)</f>
        <v>136.16649956802985</v>
      </c>
      <c r="EX33">
        <v>32</v>
      </c>
      <c r="EY33">
        <f>alpha!$I$49*COS((EX33)*$EX$1)</f>
        <v>77.890403933884045</v>
      </c>
      <c r="EZ33">
        <f>alpha!$I$49*SIN((EX33)*$EX$1)</f>
        <v>134.91013703554989</v>
      </c>
      <c r="FB33">
        <v>32</v>
      </c>
      <c r="FC33" t="e">
        <f>alpha!#REF!*COS((FB33+0.5)*$FB$1)</f>
        <v>#REF!</v>
      </c>
      <c r="FD33" t="e">
        <f>alpha!#REF!*SIN((FB33+0.5)*$FB$1)</f>
        <v>#REF!</v>
      </c>
      <c r="FE33">
        <v>32</v>
      </c>
      <c r="FF33" t="e">
        <f>alpha!#REF!*COS((FE33)*$FE$1)</f>
        <v>#REF!</v>
      </c>
      <c r="FG33" t="e">
        <f>alpha!#REF!*SIN((FE33)*$FE$1)</f>
        <v>#REF!</v>
      </c>
      <c r="FH33">
        <v>32</v>
      </c>
      <c r="FI33" t="e">
        <f>alpha!#REF!*COS((FH33)*$FH$1)</f>
        <v>#REF!</v>
      </c>
      <c r="FJ33" t="e">
        <f>alpha!#REF!*SIN((FH33)*$FH$1)</f>
        <v>#REF!</v>
      </c>
      <c r="FK33">
        <v>32</v>
      </c>
      <c r="FL33" t="e">
        <f>alpha!#REF!*COS((FK33+0.5)*$FK$1)</f>
        <v>#REF!</v>
      </c>
      <c r="FM33" t="e">
        <f>alpha!#REF!*SIN((FK33+0.5)*$FK$1)</f>
        <v>#REF!</v>
      </c>
      <c r="FN33">
        <v>32</v>
      </c>
      <c r="FO33" t="e">
        <f>alpha!#REF!*COS((FN33+0.5)*$FN$1)</f>
        <v>#REF!</v>
      </c>
      <c r="FP33" t="e">
        <f>alpha!#REF!*SIN((FN33+0.5)*$FN$1)</f>
        <v>#REF!</v>
      </c>
      <c r="FQ33">
        <v>32</v>
      </c>
      <c r="FR33" t="e">
        <f>alpha!#REF!*COS((FQ33)*$FQ$1)</f>
        <v>#REF!</v>
      </c>
      <c r="FS33" t="e">
        <f>alpha!#REF!*SIN((FQ33)*$FQ$1)</f>
        <v>#REF!</v>
      </c>
      <c r="FT33">
        <v>32</v>
      </c>
      <c r="FU33" t="e">
        <f>alpha!#REF!*COS((FT33+0.25)*$FT$1)</f>
        <v>#REF!</v>
      </c>
      <c r="FV33" t="e">
        <f>alpha!#REF!*SIN((FT33+0.25)*$FT$1)</f>
        <v>#REF!</v>
      </c>
      <c r="FW33">
        <v>32</v>
      </c>
      <c r="FX33" t="e">
        <f>alpha!#REF!*COS((FW33+0.75)*$FW$1)</f>
        <v>#REF!</v>
      </c>
      <c r="FY33" t="e">
        <f>alpha!#REF!*SIN((FW33+0.75)*$FW$1)</f>
        <v>#REF!</v>
      </c>
      <c r="FZ33">
        <v>32</v>
      </c>
      <c r="GA33" t="e">
        <f>alpha!#REF!*COS((FZ33+0.5)*$FZ$1)</f>
        <v>#REF!</v>
      </c>
      <c r="GB33" t="e">
        <f>alpha!#REF!*SIN((FZ33+0.5)*$FZ$1)</f>
        <v>#REF!</v>
      </c>
      <c r="GC33">
        <v>32</v>
      </c>
      <c r="GD33" t="e">
        <f>alpha!#REF!*COS((GC33)*$GC$1)</f>
        <v>#REF!</v>
      </c>
      <c r="GE33" t="e">
        <f>alpha!#REF!*SIN((GC33)*$GC$1)</f>
        <v>#REF!</v>
      </c>
      <c r="GF33">
        <v>32</v>
      </c>
      <c r="GG33" t="e">
        <f>alpha!#REF!*COS((GF33)*$GF$1)</f>
        <v>#REF!</v>
      </c>
      <c r="GH33" t="e">
        <f>alpha!#REF!*SIN((GF33)*$GF$1)</f>
        <v>#REF!</v>
      </c>
      <c r="GI33">
        <v>32</v>
      </c>
      <c r="GJ33" t="e">
        <f>alpha!#REF!*COS((GI33+0.5)*$GI$1)</f>
        <v>#REF!</v>
      </c>
      <c r="GK33" t="e">
        <f>alpha!#REF!*SIN((GI33+0.5)*$GI$1)</f>
        <v>#REF!</v>
      </c>
      <c r="GL33">
        <v>32</v>
      </c>
      <c r="GM33" t="e">
        <f>alpha!#REF!*COS((GL33+0.5)*$GL$1)</f>
        <v>#REF!</v>
      </c>
      <c r="GN33" t="e">
        <f>alpha!#REF!*SIN((GL33+0.5)*$GL$1)</f>
        <v>#REF!</v>
      </c>
      <c r="GO33">
        <v>32</v>
      </c>
      <c r="GP33" t="e">
        <f>alpha!#REF!*COS((GO33)*$GO$1)</f>
        <v>#REF!</v>
      </c>
      <c r="GQ33" t="e">
        <f>alpha!#REF!*SIN((GO33)*$GO$1)</f>
        <v>#REF!</v>
      </c>
      <c r="GR33">
        <v>32</v>
      </c>
      <c r="GS33" t="e">
        <f>alpha!#REF!*COS((GR33+0.25)*$GR$1)</f>
        <v>#REF!</v>
      </c>
      <c r="GT33" t="e">
        <f>alpha!#REF!*SIN((GR33+0.25)*$GR$1)</f>
        <v>#REF!</v>
      </c>
      <c r="GU33">
        <v>32</v>
      </c>
      <c r="GV33" t="e">
        <f>alpha!#REF!*COS((GU33+0.75)*$GU$1)</f>
        <v>#REF!</v>
      </c>
      <c r="GW33" t="e">
        <f>alpha!#REF!*SIN((GU33+0.75)*$GU$1)</f>
        <v>#REF!</v>
      </c>
      <c r="GX33">
        <v>32</v>
      </c>
      <c r="GY33" t="e">
        <f>alpha!#REF!*COS((GX33+0.5)*$GX$1)</f>
        <v>#REF!</v>
      </c>
      <c r="GZ33" t="e">
        <f>alpha!#REF!*SIN((GX33+0.5)*$GX$1)</f>
        <v>#REF!</v>
      </c>
      <c r="HA33">
        <v>32</v>
      </c>
      <c r="HB33">
        <f>alpha!$I$88*COS((HA33)*$HA$1)</f>
        <v>222.74256831054802</v>
      </c>
      <c r="HC33">
        <f>alpha!$I$88*SIN((HA33)*$HA$1)</f>
        <v>186.90320691686094</v>
      </c>
      <c r="HD33">
        <v>32</v>
      </c>
      <c r="HE33">
        <f>alpha!$I$89*COS(HD33*$HD$1)</f>
        <v>225.56877553413906</v>
      </c>
      <c r="HF33">
        <f>alpha!$I$89*SIN(HD33*$HD$1)</f>
        <v>189.27467635580675</v>
      </c>
      <c r="HG33">
        <v>32</v>
      </c>
      <c r="HH33">
        <f>alpha!$I$90*COS((HG33+0.5)*$HG$1)</f>
        <v>223.49072983265157</v>
      </c>
      <c r="HI33">
        <f>alpha!$I$90*SIN((HG33+0.5)*$HG$1)</f>
        <v>191.72394030072238</v>
      </c>
      <c r="HJ33">
        <v>32</v>
      </c>
      <c r="HK33">
        <f>alpha!$I$91*COS(HJ33*$HJ$1)</f>
        <v>229.81333293569341</v>
      </c>
      <c r="HL33">
        <f>alpha!$I$91*SIN(HJ33*$HJ$1)</f>
        <v>192.83628290596178</v>
      </c>
    </row>
    <row r="34" spans="1:220">
      <c r="A34">
        <v>33</v>
      </c>
      <c r="B34" t="e">
        <f>alpha!$I$6*COS(A34*$A$1)</f>
        <v>#DIV/0!</v>
      </c>
      <c r="C34" t="e">
        <f>alpha!$I$6*SIN(A34*$A$1)</f>
        <v>#DIV/0!</v>
      </c>
      <c r="D34">
        <v>33</v>
      </c>
      <c r="E34" t="e">
        <f>alpha!$I$8*COS(D34*$D$1)</f>
        <v>#DIV/0!</v>
      </c>
      <c r="F34" t="e">
        <f>alpha!$I$8*SIN(D34*$D$1)</f>
        <v>#DIV/0!</v>
      </c>
      <c r="G34">
        <v>33</v>
      </c>
      <c r="H34">
        <f>alpha!$I$9*COS(G34*$G$1)</f>
        <v>-9.1844023767621685</v>
      </c>
      <c r="I34">
        <f>alpha!$I$9*SIN(G34*$G$1)</f>
        <v>-22.173108780270876</v>
      </c>
      <c r="J34">
        <v>33</v>
      </c>
      <c r="K34">
        <f>alpha!$I$10*COS((J34+0.5)*$J$1)</f>
        <v>-9.0003050284885298</v>
      </c>
      <c r="L34">
        <f>alpha!$I$10*SIN((J34+0.5)*$J$1)</f>
        <v>-26.514043625862957</v>
      </c>
      <c r="M34">
        <v>33</v>
      </c>
      <c r="N34">
        <f>alpha!$I$11*COS((M34)*$M$1)</f>
        <v>-22.273863607376221</v>
      </c>
      <c r="O34">
        <f>alpha!$I$11*SIN((M34)*$M$1)</f>
        <v>22.273863607376274</v>
      </c>
      <c r="P34">
        <v>33</v>
      </c>
      <c r="Q34">
        <f>alpha!$I$11*COS((P34+0.5)*$M$1)</f>
        <v>-24.990630219173898</v>
      </c>
      <c r="R34">
        <f>alpha!$I$11*SIN((P34+0.5)*$M$1)</f>
        <v>19.17598501377471</v>
      </c>
      <c r="S34">
        <v>33</v>
      </c>
      <c r="T34">
        <f>alpha!$I$12*COS(S34*$S$1)</f>
        <v>-13.393920132778161</v>
      </c>
      <c r="U34">
        <f>alpha!$I$12*SIN(S34*$S$1)</f>
        <v>-32.335783637895027</v>
      </c>
      <c r="V34">
        <v>33</v>
      </c>
      <c r="W34">
        <f>alpha!$I$13*COS((V34+0.5)*$V$1)</f>
        <v>-12.375419414171729</v>
      </c>
      <c r="X34">
        <f>alpha!$I$13*SIN((V34+0.5)*$V$1)</f>
        <v>-36.456809985561563</v>
      </c>
      <c r="Y34">
        <v>33</v>
      </c>
      <c r="Z34">
        <f>alpha!$I$14*COS((Y34+0.25)*$Y$1)</f>
        <v>-31.577271914117027</v>
      </c>
      <c r="AA34">
        <f>alpha!$I$14*SIN((Y34+0.25)*$Y$1)</f>
        <v>27.692524234202921</v>
      </c>
      <c r="AB34">
        <v>33</v>
      </c>
      <c r="AC34">
        <f>alpha!$I$14*COS((AB34+0.75)*$AB$1)</f>
        <v>-34.921723716706893</v>
      </c>
      <c r="AD34">
        <f>alpha!$I$14*SIN((AB34+0.75)*$AB$1)</f>
        <v>23.333949786823297</v>
      </c>
      <c r="AE34">
        <v>33</v>
      </c>
      <c r="AF34">
        <f>alpha!$I$15*COS(AE34*$AE$1)</f>
        <v>-17.412096172611609</v>
      </c>
      <c r="AG34">
        <f>alpha!$I$15*SIN(AE34*$AE$1)</f>
        <v>-42.036518729263534</v>
      </c>
      <c r="AH34">
        <v>33</v>
      </c>
      <c r="AI34">
        <f>alpha!$I$16*COS((AH34+0.5)*$AH$1)</f>
        <v>-15.750533799854928</v>
      </c>
      <c r="AJ34">
        <f>alpha!$I$16*SIN((AH34+0.5)*$AH$1)</f>
        <v>-46.399576345260172</v>
      </c>
      <c r="AK34">
        <v>33</v>
      </c>
      <c r="AL34">
        <f>alpha!$I$17*COS((AK34)*$AK$1)</f>
        <v>-37.123106012293704</v>
      </c>
      <c r="AM34">
        <f>alpha!$I$17*SIN((AK34)*$AK$1)</f>
        <v>37.123106012293789</v>
      </c>
      <c r="AN34">
        <v>33</v>
      </c>
      <c r="AO34">
        <f>alpha!$I$17*COS((AN34+0.5)*$AN$1)</f>
        <v>-41.651050365289827</v>
      </c>
      <c r="AP34">
        <f>alpha!$I$17*SIN((AN34+0.5)*$AN$1)</f>
        <v>31.959975022957853</v>
      </c>
      <c r="AQ34">
        <v>33</v>
      </c>
      <c r="AR34">
        <f>alpha!$I$18*COS(AQ34*$AQ$1)</f>
        <v>-21.430272212445058</v>
      </c>
      <c r="AS34">
        <f>alpha!$I$18*SIN(AQ34*$AQ$1)</f>
        <v>-51.737253820632048</v>
      </c>
      <c r="AT34">
        <v>33</v>
      </c>
      <c r="AU34">
        <f>alpha!$I$19*COS((AT34+0.5)*$AT$1)</f>
        <v>-19.125648185538129</v>
      </c>
      <c r="AV34">
        <f>alpha!$I$19*SIN((AT34+0.5)*$AT$1)</f>
        <v>-56.342342704958781</v>
      </c>
      <c r="AW34">
        <v>33</v>
      </c>
      <c r="AX34">
        <f>alpha!$I$20*COS((AW34+0.25)*$AW$1)</f>
        <v>-47.365907871175537</v>
      </c>
      <c r="AY34">
        <f>alpha!$I$20*SIN((AW34+0.25)*$AW$1)</f>
        <v>41.538786351304381</v>
      </c>
      <c r="AZ34">
        <v>33</v>
      </c>
      <c r="BA34">
        <f>alpha!$I$20*COS((AZ34+0.75)*$AZ$1)</f>
        <v>-52.38258557506034</v>
      </c>
      <c r="BB34">
        <f>alpha!$I$20*SIN((AZ34+0.75)*$AZ$1)</f>
        <v>35.000924680234945</v>
      </c>
      <c r="BC34">
        <v>33</v>
      </c>
      <c r="BD34">
        <f>alpha!$I$21*COS(BC34*$BC$1)</f>
        <v>-25.448448252278506</v>
      </c>
      <c r="BE34">
        <f>alpha!$I$21*SIN(BC34*$BC$1)</f>
        <v>-61.437988912000556</v>
      </c>
      <c r="BF34">
        <v>33</v>
      </c>
      <c r="BG34">
        <f>alpha!$I$22*COS((BF34+0.5)*$BF$1)</f>
        <v>-22.500762571221326</v>
      </c>
      <c r="BH34">
        <f>alpha!$I$22*SIN((BF34+0.5)*$BF$1)</f>
        <v>-66.285109064657391</v>
      </c>
      <c r="BI34">
        <v>33</v>
      </c>
      <c r="BJ34">
        <f>alpha!$I$23*COS((BI34)*$BI$1)</f>
        <v>-51.97234841721118</v>
      </c>
      <c r="BK34">
        <f>alpha!$I$23*SIN((BI34)*$BI$1)</f>
        <v>51.9723484172113</v>
      </c>
      <c r="BL34">
        <v>33</v>
      </c>
      <c r="BM34">
        <f>alpha!$I$23*COS((BL34+0.5)*$BL$1)</f>
        <v>-58.311470511405759</v>
      </c>
      <c r="BN34">
        <f>alpha!$I$23*SIN((BL34+0.5)*$BL$1)</f>
        <v>44.743965032140991</v>
      </c>
      <c r="BO34">
        <v>33</v>
      </c>
      <c r="BP34">
        <f>alpha!$I$24*COS(BO34*$BO$1)</f>
        <v>-29.466624292111955</v>
      </c>
      <c r="BQ34">
        <f>alpha!$I$24*SIN(BO34*$BO$1)</f>
        <v>-71.138724003369063</v>
      </c>
      <c r="BR34">
        <v>33</v>
      </c>
      <c r="BS34">
        <f>alpha!$I$25*COS((BR34+0.5)*$BR$1)</f>
        <v>-25.875876956904527</v>
      </c>
      <c r="BT34">
        <f>alpha!$I$25*SIN((BR34+0.5)*$BR$1)</f>
        <v>-76.227875424356</v>
      </c>
      <c r="BU34">
        <v>33</v>
      </c>
      <c r="BV34">
        <f>alpha!$I$26*COS((BU34+0.25)*$BU$1)</f>
        <v>-63.154543828234054</v>
      </c>
      <c r="BW34">
        <f>alpha!$I$26*SIN((BU34+0.25)*$BU$1)</f>
        <v>55.385048468405842</v>
      </c>
      <c r="BX34">
        <v>33</v>
      </c>
      <c r="BY34">
        <f>alpha!$I$26*COS((BX34+0.75)*$BX$1)</f>
        <v>-69.843447433413786</v>
      </c>
      <c r="BZ34">
        <f>alpha!$I$26*SIN((BX34+0.75)*$BX$1)</f>
        <v>46.667899573646594</v>
      </c>
      <c r="CA34">
        <v>33</v>
      </c>
      <c r="CB34">
        <f>alpha!$I$27*COS(CA34*$CA$1)</f>
        <v>-33.484800331945408</v>
      </c>
      <c r="CC34">
        <f>alpha!$I$27*SIN(CA34*$CA$1)</f>
        <v>-80.839459094737563</v>
      </c>
      <c r="CD34">
        <v>33</v>
      </c>
      <c r="CE34">
        <f>alpha!$I$28*COS((CD34+0.5)*$CD$1)</f>
        <v>-29.250991342587724</v>
      </c>
      <c r="CF34">
        <f>alpha!$I$28*SIN((CD34+0.5)*$CD$1)</f>
        <v>-86.17064178405461</v>
      </c>
      <c r="CG34">
        <v>33</v>
      </c>
      <c r="CH34">
        <f>alpha!$I$29*COS((CG34)*$CG$1)</f>
        <v>-66.821590822128655</v>
      </c>
      <c r="CI34">
        <f>alpha!$I$29*SIN((CG34)*$CG$1)</f>
        <v>66.821590822128826</v>
      </c>
      <c r="CJ34">
        <v>33</v>
      </c>
      <c r="CK34">
        <f>alpha!$I$29*COS((CJ34+0.5)*$CJ$1)</f>
        <v>-74.971890657521698</v>
      </c>
      <c r="CL34">
        <f>alpha!$I$29*SIN((CJ34+0.5)*$CJ$1)</f>
        <v>57.527955041324134</v>
      </c>
      <c r="CM34">
        <v>33</v>
      </c>
      <c r="CN34">
        <f>alpha!$I$30*COS(CM34*$CM$1)</f>
        <v>-37.50297637177885</v>
      </c>
      <c r="CO34">
        <f>alpha!$I$30*SIN(CM34*$CM$1)</f>
        <v>-90.540194186106078</v>
      </c>
      <c r="CP34">
        <v>33</v>
      </c>
      <c r="CQ34">
        <f>alpha!$I$31*COS((CP34+0.5)*$CP$1)</f>
        <v>-32.626105728270922</v>
      </c>
      <c r="CR34">
        <f>alpha!$I$31*SIN((CP34+0.5)*$CP$1)</f>
        <v>-96.113408143753219</v>
      </c>
      <c r="CS34">
        <v>33</v>
      </c>
      <c r="CT34">
        <f>alpha!$I$32*COS((CS34+0.25)*$CS$1)</f>
        <v>-78.943179785292571</v>
      </c>
      <c r="CU34">
        <f>alpha!$I$32*SIN((CS34+0.25)*$CS$1)</f>
        <v>69.231310585507302</v>
      </c>
      <c r="CV34">
        <v>33</v>
      </c>
      <c r="CW34">
        <f>alpha!$I$32*COS((CV34+0.75)*$CV$1)</f>
        <v>-87.30430929176724</v>
      </c>
      <c r="CX34">
        <f>alpha!$I$32*SIN((CV34+0.75)*$CV$1)</f>
        <v>58.334874467058242</v>
      </c>
      <c r="CY34">
        <v>33</v>
      </c>
      <c r="CZ34">
        <f>alpha!$I$33*COS(CY34*$CY$1)</f>
        <v>-41.521152411612299</v>
      </c>
      <c r="DA34">
        <f>alpha!$I$33*SIN(CY34*$CY$1)</f>
        <v>-100.24092927747459</v>
      </c>
      <c r="DB34">
        <v>33</v>
      </c>
      <c r="DC34">
        <f>alpha!$I$34*COS((DB34+0.5)*$DB$1)</f>
        <v>-36.001220113954119</v>
      </c>
      <c r="DD34">
        <f>alpha!$I$34*SIN((DB34+0.5)*$DB$1)</f>
        <v>-106.05617450345183</v>
      </c>
      <c r="DE34">
        <v>33</v>
      </c>
      <c r="DF34">
        <f>alpha!$I$35*COS((DE34)*$DE$1)</f>
        <v>-82.024386617639422</v>
      </c>
      <c r="DG34">
        <f>alpha!$I$35*SIN((DE34)*$DE$1)</f>
        <v>82.024386617639607</v>
      </c>
      <c r="DH34">
        <v>33</v>
      </c>
      <c r="DI34">
        <f>alpha!$I$35*COS((DH34+0.5)*$DH$1)</f>
        <v>-92.028987473783246</v>
      </c>
      <c r="DJ34">
        <f>alpha!$I$35*SIN((DH34+0.5)*$DH$1)</f>
        <v>70.616325765011638</v>
      </c>
      <c r="DK34">
        <v>33</v>
      </c>
      <c r="DL34" t="e">
        <f>alpha!$I$36*COS(DK34*$DK$1)</f>
        <v>#DIV/0!</v>
      </c>
      <c r="DM34" t="e">
        <f>alpha!$I$36*SIN(DK34*$DK$1)</f>
        <v>#DIV/0!</v>
      </c>
      <c r="DN34">
        <v>33</v>
      </c>
      <c r="DO34">
        <f>alpha!$I$40*COS((DN34+0.5)*$DN$1)</f>
        <v>58.483696080693854</v>
      </c>
      <c r="DP34">
        <f>alpha!$I$40*SIN((DN34+0.5)*$DN$1)</f>
        <v>113.85805765399756</v>
      </c>
      <c r="DQ34">
        <v>33</v>
      </c>
      <c r="DR34">
        <f>alpha!$I$41*COS((DQ34+0.25)*$DQ$1)</f>
        <v>-75.309310081875367</v>
      </c>
      <c r="DS34">
        <f>alpha!$I$41*SIN((DQ34+0.25)*$DQ$1)</f>
        <v>108.81116921651541</v>
      </c>
      <c r="DT34">
        <v>33</v>
      </c>
      <c r="DU34">
        <f>alpha!$I$41*COS((DT34+0.75)*$DT$1)</f>
        <v>-78.829190191640762</v>
      </c>
      <c r="DV34">
        <f>alpha!$I$41*SIN((DT34+0.75)*$DT$1)</f>
        <v>106.28885879998587</v>
      </c>
      <c r="DW34">
        <v>33</v>
      </c>
      <c r="DX34">
        <f>alpha!$I$42*COS(DW34*$DW$1)</f>
        <v>64.42155479842485</v>
      </c>
      <c r="DY34">
        <f>alpha!$I$42*SIN(DW34*$DW$1)</f>
        <v>120.52425191073216</v>
      </c>
      <c r="DZ34">
        <v>33</v>
      </c>
      <c r="EA34">
        <f>alpha!$I$43*COS((DZ34+0.5)*$DZ$1)</f>
        <v>62.440945730183749</v>
      </c>
      <c r="EB34">
        <f>alpha!$I$43*SIN((DZ34+0.5)*$DZ$1)</f>
        <v>121.56216647299574</v>
      </c>
      <c r="EC34">
        <v>33</v>
      </c>
      <c r="ED34">
        <f>alpha!$I$44*COS((EC34)*$EC$1)</f>
        <v>-78.493483145740086</v>
      </c>
      <c r="EE34">
        <f>alpha!$I$44*SIN((EC34)*$EC$1)</f>
        <v>117.47379920760113</v>
      </c>
      <c r="EF34">
        <v>33</v>
      </c>
      <c r="EG34">
        <f>alpha!$I$44*COS((EF34+0.5)*$EF$1)</f>
        <v>-82.295091717502387</v>
      </c>
      <c r="EH34">
        <f>alpha!$I$44*SIN((EF34+0.5)*$EF$1)</f>
        <v>114.84266748829128</v>
      </c>
      <c r="EI34">
        <v>33</v>
      </c>
      <c r="EJ34">
        <f>alpha!$I$45*COS(EI34*$EI$1)</f>
        <v>68.780584617503223</v>
      </c>
      <c r="EK34">
        <f>alpha!$I$45*SIN(EI34*$EI$1)</f>
        <v>128.67942310529389</v>
      </c>
      <c r="EL34">
        <v>33</v>
      </c>
      <c r="EM34">
        <f>alpha!$I$46*COS((EL34+0.5)*$EL$1)</f>
        <v>66.665959317964777</v>
      </c>
      <c r="EN34">
        <f>alpha!$I$46*SIN((EL34+0.5)*$EL$1)</f>
        <v>129.78756727534511</v>
      </c>
      <c r="EO34">
        <v>33</v>
      </c>
      <c r="EP34">
        <f>alpha!$I$47*COS((EO34+0.25)*$EO$1)</f>
        <v>-85.845590115492797</v>
      </c>
      <c r="EQ34">
        <f>alpha!$I$47*SIN((EO34+0.25)*$EO$1)</f>
        <v>124.03458513154791</v>
      </c>
      <c r="ER34">
        <v>33</v>
      </c>
      <c r="ES34">
        <f>alpha!$I$47*COS((ER34+0.75)*$ER$1)</f>
        <v>-89.857925175129978</v>
      </c>
      <c r="ET34">
        <f>alpha!$I$47*SIN((ER34+0.75)*$ER$1)</f>
        <v>121.15938648843162</v>
      </c>
      <c r="EU34">
        <v>33</v>
      </c>
      <c r="EV34">
        <f>alpha!$I$48*COS((EU34+0.5)*$EU$1)</f>
        <v>71.176854863621159</v>
      </c>
      <c r="EW34">
        <f>alpha!$I$48*SIN((EU34+0.5)*$EU$1)</f>
        <v>138.56953284058324</v>
      </c>
      <c r="EX34">
        <v>33</v>
      </c>
      <c r="EY34">
        <f>alpha!$I$49*COS((EX34)*$EX$1)</f>
        <v>73.434564488983597</v>
      </c>
      <c r="EZ34">
        <f>alpha!$I$49*SIN((EX34)*$EX$1)</f>
        <v>137.38640703595016</v>
      </c>
      <c r="FB34">
        <v>33</v>
      </c>
      <c r="FC34" t="e">
        <f>alpha!#REF!*COS((FB34+0.5)*$FB$1)</f>
        <v>#REF!</v>
      </c>
      <c r="FD34" t="e">
        <f>alpha!#REF!*SIN((FB34+0.5)*$FB$1)</f>
        <v>#REF!</v>
      </c>
      <c r="FE34">
        <v>33</v>
      </c>
      <c r="FF34" t="e">
        <f>alpha!#REF!*COS((FE34)*$FE$1)</f>
        <v>#REF!</v>
      </c>
      <c r="FG34" t="e">
        <f>alpha!#REF!*SIN((FE34)*$FE$1)</f>
        <v>#REF!</v>
      </c>
      <c r="FH34">
        <v>33</v>
      </c>
      <c r="FI34" t="e">
        <f>alpha!#REF!*COS((FH34)*$FH$1)</f>
        <v>#REF!</v>
      </c>
      <c r="FJ34" t="e">
        <f>alpha!#REF!*SIN((FH34)*$FH$1)</f>
        <v>#REF!</v>
      </c>
      <c r="FK34">
        <v>33</v>
      </c>
      <c r="FL34" t="e">
        <f>alpha!#REF!*COS((FK34+0.5)*$FK$1)</f>
        <v>#REF!</v>
      </c>
      <c r="FM34" t="e">
        <f>alpha!#REF!*SIN((FK34+0.5)*$FK$1)</f>
        <v>#REF!</v>
      </c>
      <c r="FN34">
        <v>33</v>
      </c>
      <c r="FO34" t="e">
        <f>alpha!#REF!*COS((FN34+0.5)*$FN$1)</f>
        <v>#REF!</v>
      </c>
      <c r="FP34" t="e">
        <f>alpha!#REF!*SIN((FN34+0.5)*$FN$1)</f>
        <v>#REF!</v>
      </c>
      <c r="FQ34">
        <v>33</v>
      </c>
      <c r="FR34" t="e">
        <f>alpha!#REF!*COS((FQ34)*$FQ$1)</f>
        <v>#REF!</v>
      </c>
      <c r="FS34" t="e">
        <f>alpha!#REF!*SIN((FQ34)*$FQ$1)</f>
        <v>#REF!</v>
      </c>
      <c r="FT34">
        <v>33</v>
      </c>
      <c r="FU34" t="e">
        <f>alpha!#REF!*COS((FT34+0.25)*$FT$1)</f>
        <v>#REF!</v>
      </c>
      <c r="FV34" t="e">
        <f>alpha!#REF!*SIN((FT34+0.25)*$FT$1)</f>
        <v>#REF!</v>
      </c>
      <c r="FW34">
        <v>33</v>
      </c>
      <c r="FX34" t="e">
        <f>alpha!#REF!*COS((FW34+0.75)*$FW$1)</f>
        <v>#REF!</v>
      </c>
      <c r="FY34" t="e">
        <f>alpha!#REF!*SIN((FW34+0.75)*$FW$1)</f>
        <v>#REF!</v>
      </c>
      <c r="FZ34">
        <v>33</v>
      </c>
      <c r="GA34" t="e">
        <f>alpha!#REF!*COS((FZ34+0.5)*$FZ$1)</f>
        <v>#REF!</v>
      </c>
      <c r="GB34" t="e">
        <f>alpha!#REF!*SIN((FZ34+0.5)*$FZ$1)</f>
        <v>#REF!</v>
      </c>
      <c r="GC34">
        <v>33</v>
      </c>
      <c r="GD34" t="e">
        <f>alpha!#REF!*COS((GC34)*$GC$1)</f>
        <v>#REF!</v>
      </c>
      <c r="GE34" t="e">
        <f>alpha!#REF!*SIN((GC34)*$GC$1)</f>
        <v>#REF!</v>
      </c>
      <c r="GF34">
        <v>33</v>
      </c>
      <c r="GG34" t="e">
        <f>alpha!#REF!*COS((GF34)*$GF$1)</f>
        <v>#REF!</v>
      </c>
      <c r="GH34" t="e">
        <f>alpha!#REF!*SIN((GF34)*$GF$1)</f>
        <v>#REF!</v>
      </c>
      <c r="GI34">
        <v>33</v>
      </c>
      <c r="GJ34" t="e">
        <f>alpha!#REF!*COS((GI34+0.5)*$GI$1)</f>
        <v>#REF!</v>
      </c>
      <c r="GK34" t="e">
        <f>alpha!#REF!*SIN((GI34+0.5)*$GI$1)</f>
        <v>#REF!</v>
      </c>
      <c r="GL34">
        <v>33</v>
      </c>
      <c r="GM34" t="e">
        <f>alpha!#REF!*COS((GL34+0.5)*$GL$1)</f>
        <v>#REF!</v>
      </c>
      <c r="GN34" t="e">
        <f>alpha!#REF!*SIN((GL34+0.5)*$GL$1)</f>
        <v>#REF!</v>
      </c>
      <c r="GO34">
        <v>33</v>
      </c>
      <c r="GP34" t="e">
        <f>alpha!#REF!*COS((GO34)*$GO$1)</f>
        <v>#REF!</v>
      </c>
      <c r="GQ34" t="e">
        <f>alpha!#REF!*SIN((GO34)*$GO$1)</f>
        <v>#REF!</v>
      </c>
      <c r="GR34">
        <v>33</v>
      </c>
      <c r="GS34" t="e">
        <f>alpha!#REF!*COS((GR34+0.25)*$GR$1)</f>
        <v>#REF!</v>
      </c>
      <c r="GT34" t="e">
        <f>alpha!#REF!*SIN((GR34+0.25)*$GR$1)</f>
        <v>#REF!</v>
      </c>
      <c r="GU34">
        <v>33</v>
      </c>
      <c r="GV34" t="e">
        <f>alpha!#REF!*COS((GU34+0.75)*$GU$1)</f>
        <v>#REF!</v>
      </c>
      <c r="GW34" t="e">
        <f>alpha!#REF!*SIN((GU34+0.75)*$GU$1)</f>
        <v>#REF!</v>
      </c>
      <c r="GX34">
        <v>33</v>
      </c>
      <c r="GY34" t="e">
        <f>alpha!#REF!*COS((GX34+0.5)*$GX$1)</f>
        <v>#REF!</v>
      </c>
      <c r="GZ34" t="e">
        <f>alpha!#REF!*SIN((GX34+0.5)*$GX$1)</f>
        <v>#REF!</v>
      </c>
      <c r="HA34">
        <v>33</v>
      </c>
      <c r="HB34">
        <f>alpha!$I$88*COS((HA34)*$HA$1)</f>
        <v>218.6122896396565</v>
      </c>
      <c r="HC34">
        <f>alpha!$I$88*SIN((HA34)*$HA$1)</f>
        <v>191.71783253493408</v>
      </c>
      <c r="HD34">
        <v>33</v>
      </c>
      <c r="HE34">
        <f>alpha!$I$89*COS(HD34*$HD$1)</f>
        <v>221.38609096928818</v>
      </c>
      <c r="HF34">
        <f>alpha!$I$89*SIN(HD34*$HD$1)</f>
        <v>194.15039101403906</v>
      </c>
      <c r="HG34">
        <v>33</v>
      </c>
      <c r="HH34">
        <f>alpha!$I$90*COS((HG34+0.5)*$HG$1)</f>
        <v>219.25510937502671</v>
      </c>
      <c r="HI34">
        <f>alpha!$I$90*SIN((HG34+0.5)*$HG$1)</f>
        <v>196.55373977238713</v>
      </c>
      <c r="HJ34">
        <v>33</v>
      </c>
      <c r="HK34">
        <f>alpha!$I$91*COS(HJ34*$HJ$1)</f>
        <v>225.55194224369322</v>
      </c>
      <c r="HL34">
        <f>alpha!$I$91*SIN(HJ34*$HJ$1)</f>
        <v>197.80374453002065</v>
      </c>
    </row>
    <row r="35" spans="1:220">
      <c r="A35">
        <v>34</v>
      </c>
      <c r="B35" t="e">
        <f>alpha!$I$6*COS(A35*$A$1)</f>
        <v>#DIV/0!</v>
      </c>
      <c r="C35" t="e">
        <f>alpha!$I$6*SIN(A35*$A$1)</f>
        <v>#DIV/0!</v>
      </c>
      <c r="D35">
        <v>34</v>
      </c>
      <c r="E35" t="e">
        <f>alpha!$I$8*COS(D35*$D$1)</f>
        <v>#DIV/0!</v>
      </c>
      <c r="F35" t="e">
        <f>alpha!$I$8*SIN(D35*$D$1)</f>
        <v>#DIV/0!</v>
      </c>
      <c r="G35">
        <v>34</v>
      </c>
      <c r="H35">
        <f>alpha!$I$9*COS(G35*$G$1)</f>
        <v>-6.2116570824605164</v>
      </c>
      <c r="I35">
        <f>alpha!$I$9*SIN(G35*$G$1)</f>
        <v>-23.182219830937633</v>
      </c>
      <c r="J35">
        <v>34</v>
      </c>
      <c r="K35">
        <f>alpha!$I$10*COS((J35+0.5)*$J$1)</f>
        <v>-5.4625290164516027</v>
      </c>
      <c r="L35">
        <f>alpha!$I$10*SIN((J35+0.5)*$J$1)</f>
        <v>-27.461987851290449</v>
      </c>
      <c r="M35">
        <v>34</v>
      </c>
      <c r="N35">
        <f>alpha!$I$11*COS((M35)*$M$1)</f>
        <v>-27.279800219209793</v>
      </c>
      <c r="O35">
        <f>alpha!$I$11*SIN((M35)*$M$1)</f>
        <v>15.750000000000043</v>
      </c>
      <c r="P35">
        <v>34</v>
      </c>
      <c r="Q35">
        <f>alpha!$I$11*COS((P35+0.5)*$M$1)</f>
        <v>-29.102205274105522</v>
      </c>
      <c r="R35">
        <f>alpha!$I$11*SIN((P35+0.5)*$M$1)</f>
        <v>12.05452811950035</v>
      </c>
      <c r="S35">
        <v>34</v>
      </c>
      <c r="T35">
        <f>alpha!$I$12*COS(S35*$S$1)</f>
        <v>-9.0586665785882534</v>
      </c>
      <c r="U35">
        <f>alpha!$I$12*SIN(S35*$S$1)</f>
        <v>-33.80740392011738</v>
      </c>
      <c r="V35">
        <v>34</v>
      </c>
      <c r="W35">
        <f>alpha!$I$13*COS((V35+0.5)*$V$1)</f>
        <v>-7.5109773976209535</v>
      </c>
      <c r="X35">
        <f>alpha!$I$13*SIN((V35+0.5)*$V$1)</f>
        <v>-37.760233295524365</v>
      </c>
      <c r="Y35">
        <v>34</v>
      </c>
      <c r="Z35">
        <f>alpha!$I$14*COS((Y35+0.25)*$Y$1)</f>
        <v>-37.668655144372892</v>
      </c>
      <c r="AA35">
        <f>alpha!$I$14*SIN((Y35+0.25)*$Y$1)</f>
        <v>18.576124989198096</v>
      </c>
      <c r="AB35">
        <v>34</v>
      </c>
      <c r="AC35">
        <f>alpha!$I$14*COS((AB35+0.75)*$AB$1)</f>
        <v>-39.771065438794437</v>
      </c>
      <c r="AD35">
        <f>alpha!$I$14*SIN((AB35+0.75)*$AB$1)</f>
        <v>13.500457542732804</v>
      </c>
      <c r="AE35">
        <v>34</v>
      </c>
      <c r="AF35">
        <f>alpha!$I$15*COS(AE35*$AE$1)</f>
        <v>-11.77626655216473</v>
      </c>
      <c r="AG35">
        <f>alpha!$I$15*SIN(AE35*$AE$1)</f>
        <v>-43.949625096152602</v>
      </c>
      <c r="AH35">
        <v>34</v>
      </c>
      <c r="AI35">
        <f>alpha!$I$16*COS((AH35+0.5)*$AH$1)</f>
        <v>-9.5594257787903043</v>
      </c>
      <c r="AJ35">
        <f>alpha!$I$16*SIN((AH35+0.5)*$AH$1)</f>
        <v>-48.058478739758286</v>
      </c>
      <c r="AK35">
        <v>34</v>
      </c>
      <c r="AL35">
        <f>alpha!$I$17*COS((AK35)*$AK$1)</f>
        <v>-45.466333698682995</v>
      </c>
      <c r="AM35">
        <f>alpha!$I$17*SIN((AK35)*$AK$1)</f>
        <v>26.250000000000071</v>
      </c>
      <c r="AN35">
        <v>34</v>
      </c>
      <c r="AO35">
        <f>alpha!$I$17*COS((AN35+0.5)*$AN$1)</f>
        <v>-48.503675456842537</v>
      </c>
      <c r="AP35">
        <f>alpha!$I$17*SIN((AN35+0.5)*$AN$1)</f>
        <v>20.090880199167252</v>
      </c>
      <c r="AQ35">
        <v>34</v>
      </c>
      <c r="AR35">
        <f>alpha!$I$18*COS(AQ35*$AQ$1)</f>
        <v>-14.493866525741204</v>
      </c>
      <c r="AS35">
        <f>alpha!$I$18*SIN(AQ35*$AQ$1)</f>
        <v>-54.091846272187816</v>
      </c>
      <c r="AT35">
        <v>34</v>
      </c>
      <c r="AU35">
        <f>alpha!$I$19*COS((AT35+0.5)*$AT$1)</f>
        <v>-11.607874159959655</v>
      </c>
      <c r="AV35">
        <f>alpha!$I$19*SIN((AT35+0.5)*$AT$1)</f>
        <v>-58.356724183992206</v>
      </c>
      <c r="AW35">
        <v>34</v>
      </c>
      <c r="AX35">
        <f>alpha!$I$20*COS((AW35+0.25)*$AW$1)</f>
        <v>-56.50298271655933</v>
      </c>
      <c r="AY35">
        <f>alpha!$I$20*SIN((AW35+0.25)*$AW$1)</f>
        <v>27.864187483797146</v>
      </c>
      <c r="AZ35">
        <v>34</v>
      </c>
      <c r="BA35">
        <f>alpha!$I$20*COS((AZ35+0.75)*$AZ$1)</f>
        <v>-59.656598158191649</v>
      </c>
      <c r="BB35">
        <f>alpha!$I$20*SIN((AZ35+0.75)*$AZ$1)</f>
        <v>20.250686314099205</v>
      </c>
      <c r="BC35">
        <v>34</v>
      </c>
      <c r="BD35">
        <f>alpha!$I$21*COS(BC35*$BC$1)</f>
        <v>-17.21146649931768</v>
      </c>
      <c r="BE35">
        <f>alpha!$I$21*SIN(BC35*$BC$1)</f>
        <v>-64.23406744822303</v>
      </c>
      <c r="BF35">
        <v>34</v>
      </c>
      <c r="BG35">
        <f>alpha!$I$22*COS((BF35+0.5)*$BF$1)</f>
        <v>-13.656322541129006</v>
      </c>
      <c r="BH35">
        <f>alpha!$I$22*SIN((BF35+0.5)*$BF$1)</f>
        <v>-68.654969628226127</v>
      </c>
      <c r="BI35">
        <v>34</v>
      </c>
      <c r="BJ35">
        <f>alpha!$I$23*COS((BI35)*$BI$1)</f>
        <v>-63.652867178156185</v>
      </c>
      <c r="BK35">
        <f>alpha!$I$23*SIN((BI35)*$BI$1)</f>
        <v>36.750000000000099</v>
      </c>
      <c r="BL35">
        <v>34</v>
      </c>
      <c r="BM35">
        <f>alpha!$I$23*COS((BL35+0.5)*$BL$1)</f>
        <v>-67.905145639579544</v>
      </c>
      <c r="BN35">
        <f>alpha!$I$23*SIN((BL35+0.5)*$BL$1)</f>
        <v>28.127232278834153</v>
      </c>
      <c r="BO35">
        <v>34</v>
      </c>
      <c r="BP35">
        <f>alpha!$I$24*COS(BO35*$BO$1)</f>
        <v>-19.929066472894156</v>
      </c>
      <c r="BQ35">
        <f>alpha!$I$24*SIN(BO35*$BO$1)</f>
        <v>-74.376288624258237</v>
      </c>
      <c r="BR35">
        <v>34</v>
      </c>
      <c r="BS35">
        <f>alpha!$I$25*COS((BR35+0.5)*$BR$1)</f>
        <v>-15.704770922298357</v>
      </c>
      <c r="BT35">
        <f>alpha!$I$25*SIN((BR35+0.5)*$BR$1)</f>
        <v>-78.95321507246004</v>
      </c>
      <c r="BU35">
        <v>34</v>
      </c>
      <c r="BV35">
        <f>alpha!$I$26*COS((BU35+0.25)*$BU$1)</f>
        <v>-75.337310288745783</v>
      </c>
      <c r="BW35">
        <f>alpha!$I$26*SIN((BU35+0.25)*$BU$1)</f>
        <v>37.152249978396192</v>
      </c>
      <c r="BX35">
        <v>34</v>
      </c>
      <c r="BY35">
        <f>alpha!$I$26*COS((BX35+0.75)*$BX$1)</f>
        <v>-79.542130877588875</v>
      </c>
      <c r="BZ35">
        <f>alpha!$I$26*SIN((BX35+0.75)*$BX$1)</f>
        <v>27.000915085465607</v>
      </c>
      <c r="CA35">
        <v>34</v>
      </c>
      <c r="CB35">
        <f>alpha!$I$27*COS(CA35*$CA$1)</f>
        <v>-22.646666446470633</v>
      </c>
      <c r="CC35">
        <f>alpha!$I$27*SIN(CA35*$CA$1)</f>
        <v>-84.518509800293458</v>
      </c>
      <c r="CD35">
        <v>34</v>
      </c>
      <c r="CE35">
        <f>alpha!$I$28*COS((CD35+0.5)*$CD$1)</f>
        <v>-17.753219303467709</v>
      </c>
      <c r="CF35">
        <f>alpha!$I$28*SIN((CD35+0.5)*$CD$1)</f>
        <v>-89.251460516693953</v>
      </c>
      <c r="CG35">
        <v>34</v>
      </c>
      <c r="CH35">
        <f>alpha!$I$29*COS((CG35)*$CG$1)</f>
        <v>-81.839400657629383</v>
      </c>
      <c r="CI35">
        <f>alpha!$I$29*SIN((CG35)*$CG$1)</f>
        <v>47.250000000000128</v>
      </c>
      <c r="CJ35">
        <v>34</v>
      </c>
      <c r="CK35">
        <f>alpha!$I$29*COS((CJ35+0.5)*$CJ$1)</f>
        <v>-87.306615822316559</v>
      </c>
      <c r="CL35">
        <f>alpha!$I$29*SIN((CJ35+0.5)*$CJ$1)</f>
        <v>36.163584358501055</v>
      </c>
      <c r="CM35">
        <v>34</v>
      </c>
      <c r="CN35">
        <f>alpha!$I$30*COS(CM35*$CM$1)</f>
        <v>-25.364266420047109</v>
      </c>
      <c r="CO35">
        <f>alpha!$I$30*SIN(CM35*$CM$1)</f>
        <v>-94.660730976328679</v>
      </c>
      <c r="CP35">
        <v>34</v>
      </c>
      <c r="CQ35">
        <f>alpha!$I$31*COS((CP35+0.5)*$CP$1)</f>
        <v>-19.80166768463706</v>
      </c>
      <c r="CR35">
        <f>alpha!$I$31*SIN((CP35+0.5)*$CP$1)</f>
        <v>-99.549705960927881</v>
      </c>
      <c r="CS35">
        <v>34</v>
      </c>
      <c r="CT35">
        <f>alpha!$I$32*COS((CS35+0.25)*$CS$1)</f>
        <v>-94.171637860932222</v>
      </c>
      <c r="CU35">
        <f>alpha!$I$32*SIN((CS35+0.25)*$CS$1)</f>
        <v>46.440312472995238</v>
      </c>
      <c r="CV35">
        <v>34</v>
      </c>
      <c r="CW35">
        <f>alpha!$I$32*COS((CV35+0.75)*$CV$1)</f>
        <v>-99.427663596986079</v>
      </c>
      <c r="CX35">
        <f>alpha!$I$32*SIN((CV35+0.75)*$CV$1)</f>
        <v>33.751143856832009</v>
      </c>
      <c r="CY35">
        <v>34</v>
      </c>
      <c r="CZ35">
        <f>alpha!$I$33*COS(CY35*$CY$1)</f>
        <v>-28.081866393623585</v>
      </c>
      <c r="DA35">
        <f>alpha!$I$33*SIN(CY35*$CY$1)</f>
        <v>-104.80295215236389</v>
      </c>
      <c r="DB35">
        <v>34</v>
      </c>
      <c r="DC35">
        <f>alpha!$I$34*COS((DB35+0.5)*$DB$1)</f>
        <v>-21.850116065806411</v>
      </c>
      <c r="DD35">
        <f>alpha!$I$34*SIN((DB35+0.5)*$DB$1)</f>
        <v>-109.84795140516179</v>
      </c>
      <c r="DE35">
        <v>34</v>
      </c>
      <c r="DF35">
        <f>alpha!$I$35*COS((DE35)*$DE$1)</f>
        <v>-100.45894683899481</v>
      </c>
      <c r="DG35">
        <f>alpha!$I$35*SIN((DE35)*$DE$1)</f>
        <v>58.000000000000156</v>
      </c>
      <c r="DH35">
        <v>34</v>
      </c>
      <c r="DI35">
        <f>alpha!$I$35*COS((DH35+0.5)*$DH$1)</f>
        <v>-107.17002577130923</v>
      </c>
      <c r="DJ35">
        <f>alpha!$I$35*SIN((DH35+0.5)*$DH$1)</f>
        <v>44.391278154350502</v>
      </c>
      <c r="DK35">
        <v>34</v>
      </c>
      <c r="DL35" t="e">
        <f>alpha!$I$36*COS(DK35*$DK$1)</f>
        <v>#DIV/0!</v>
      </c>
      <c r="DM35" t="e">
        <f>alpha!$I$36*SIN(DK35*$DK$1)</f>
        <v>#DIV/0!</v>
      </c>
      <c r="DN35">
        <v>34</v>
      </c>
      <c r="DO35">
        <f>alpha!$I$40*COS((DN35+0.5)*$DN$1)</f>
        <v>54.727051959076121</v>
      </c>
      <c r="DP35">
        <f>alpha!$I$40*SIN((DN35+0.5)*$DN$1)</f>
        <v>115.71062951980075</v>
      </c>
      <c r="DQ35">
        <v>34</v>
      </c>
      <c r="DR35">
        <f>alpha!$I$41*COS((DQ35+0.25)*$DQ$1)</f>
        <v>-82.264658030092974</v>
      </c>
      <c r="DS35">
        <f>alpha!$I$41*SIN((DQ35+0.25)*$DQ$1)</f>
        <v>103.65273161120774</v>
      </c>
      <c r="DT35">
        <v>34</v>
      </c>
      <c r="DU35">
        <f>alpha!$I$41*COS((DT35+0.75)*$DT$1)</f>
        <v>-85.612034812221623</v>
      </c>
      <c r="DV35">
        <f>alpha!$I$41*SIN((DT35+0.75)*$DT$1)</f>
        <v>100.90561048120247</v>
      </c>
      <c r="DW35">
        <v>34</v>
      </c>
      <c r="DX35">
        <f>alpha!$I$42*COS(DW35*$DW$1)</f>
        <v>60.44361971089392</v>
      </c>
      <c r="DY35">
        <f>alpha!$I$42*SIN(DW35*$DW$1)</f>
        <v>122.56753590381476</v>
      </c>
      <c r="DZ35">
        <v>34</v>
      </c>
      <c r="EA35">
        <f>alpha!$I$43*COS((DZ35+0.5)*$DZ$1)</f>
        <v>58.430111473027758</v>
      </c>
      <c r="EB35">
        <f>alpha!$I$43*SIN((DZ35+0.5)*$DZ$1)</f>
        <v>123.54009104148189</v>
      </c>
      <c r="EC35">
        <v>34</v>
      </c>
      <c r="ED35">
        <f>alpha!$I$44*COS((EC35)*$EC$1)</f>
        <v>-86.00857664378627</v>
      </c>
      <c r="EE35">
        <f>alpha!$I$44*SIN((EC35)*$EC$1)</f>
        <v>112.08855936413988</v>
      </c>
      <c r="EF35">
        <v>34</v>
      </c>
      <c r="EG35">
        <f>alpha!$I$44*COS((EF35+0.5)*$EF$1)</f>
        <v>-89.629961431920123</v>
      </c>
      <c r="EH35">
        <f>alpha!$I$44*SIN((EF35+0.5)*$EF$1)</f>
        <v>109.21442400310904</v>
      </c>
      <c r="EI35">
        <v>34</v>
      </c>
      <c r="EJ35">
        <f>alpha!$I$45*COS(EI35*$EI$1)</f>
        <v>64.533485929075638</v>
      </c>
      <c r="EK35">
        <f>alpha!$I$45*SIN(EI35*$EI$1)</f>
        <v>130.86096417525957</v>
      </c>
      <c r="EL35">
        <v>34</v>
      </c>
      <c r="EM35">
        <f>alpha!$I$46*COS((EL35+0.5)*$EL$1)</f>
        <v>62.383735365526988</v>
      </c>
      <c r="EN35">
        <f>alpha!$I$46*SIN((EL35+0.5)*$EL$1)</f>
        <v>131.89932643073149</v>
      </c>
      <c r="EO35">
        <v>34</v>
      </c>
      <c r="EP35">
        <f>alpha!$I$47*COS((EO35+0.25)*$EO$1)</f>
        <v>-93.774038117793964</v>
      </c>
      <c r="EQ35">
        <f>alpha!$I$47*SIN((EO35+0.25)*$EO$1)</f>
        <v>118.15444733955184</v>
      </c>
      <c r="ER35">
        <v>34</v>
      </c>
      <c r="ES35">
        <f>alpha!$I$47*COS((ER35+0.75)*$ER$1)</f>
        <v>-97.589735471657931</v>
      </c>
      <c r="ET35">
        <f>alpha!$I$47*SIN((ER35+0.75)*$ER$1)</f>
        <v>115.02298544901464</v>
      </c>
      <c r="EU35">
        <v>34</v>
      </c>
      <c r="EV35">
        <f>alpha!$I$48*COS((EU35+0.5)*$EU$1)</f>
        <v>66.604877862548406</v>
      </c>
      <c r="EW35">
        <f>alpha!$I$48*SIN((EU35+0.5)*$EU$1)</f>
        <v>140.82418238658258</v>
      </c>
      <c r="EX35">
        <v>34</v>
      </c>
      <c r="EY35">
        <f>alpha!$I$49*COS((EX35)*$EX$1)</f>
        <v>68.900089473093061</v>
      </c>
      <c r="EZ35">
        <f>alpha!$I$49*SIN((EX35)*$EX$1)</f>
        <v>139.71556023054211</v>
      </c>
      <c r="FB35">
        <v>34</v>
      </c>
      <c r="FC35" t="e">
        <f>alpha!#REF!*COS((FB35+0.5)*$FB$1)</f>
        <v>#REF!</v>
      </c>
      <c r="FD35" t="e">
        <f>alpha!#REF!*SIN((FB35+0.5)*$FB$1)</f>
        <v>#REF!</v>
      </c>
      <c r="FE35">
        <v>34</v>
      </c>
      <c r="FF35" t="e">
        <f>alpha!#REF!*COS((FE35)*$FE$1)</f>
        <v>#REF!</v>
      </c>
      <c r="FG35" t="e">
        <f>alpha!#REF!*SIN((FE35)*$FE$1)</f>
        <v>#REF!</v>
      </c>
      <c r="FH35">
        <v>34</v>
      </c>
      <c r="FI35" t="e">
        <f>alpha!#REF!*COS((FH35)*$FH$1)</f>
        <v>#REF!</v>
      </c>
      <c r="FJ35" t="e">
        <f>alpha!#REF!*SIN((FH35)*$FH$1)</f>
        <v>#REF!</v>
      </c>
      <c r="FK35">
        <v>34</v>
      </c>
      <c r="FL35" t="e">
        <f>alpha!#REF!*COS((FK35+0.5)*$FK$1)</f>
        <v>#REF!</v>
      </c>
      <c r="FM35" t="e">
        <f>alpha!#REF!*SIN((FK35+0.5)*$FK$1)</f>
        <v>#REF!</v>
      </c>
      <c r="FN35">
        <v>34</v>
      </c>
      <c r="FO35" t="e">
        <f>alpha!#REF!*COS((FN35+0.5)*$FN$1)</f>
        <v>#REF!</v>
      </c>
      <c r="FP35" t="e">
        <f>alpha!#REF!*SIN((FN35+0.5)*$FN$1)</f>
        <v>#REF!</v>
      </c>
      <c r="FQ35">
        <v>34</v>
      </c>
      <c r="FR35" t="e">
        <f>alpha!#REF!*COS((FQ35)*$FQ$1)</f>
        <v>#REF!</v>
      </c>
      <c r="FS35" t="e">
        <f>alpha!#REF!*SIN((FQ35)*$FQ$1)</f>
        <v>#REF!</v>
      </c>
      <c r="FT35">
        <v>34</v>
      </c>
      <c r="FU35" t="e">
        <f>alpha!#REF!*COS((FT35+0.25)*$FT$1)</f>
        <v>#REF!</v>
      </c>
      <c r="FV35" t="e">
        <f>alpha!#REF!*SIN((FT35+0.25)*$FT$1)</f>
        <v>#REF!</v>
      </c>
      <c r="FW35">
        <v>34</v>
      </c>
      <c r="FX35" t="e">
        <f>alpha!#REF!*COS((FW35+0.75)*$FW$1)</f>
        <v>#REF!</v>
      </c>
      <c r="FY35" t="e">
        <f>alpha!#REF!*SIN((FW35+0.75)*$FW$1)</f>
        <v>#REF!</v>
      </c>
      <c r="FZ35">
        <v>34</v>
      </c>
      <c r="GA35" t="e">
        <f>alpha!#REF!*COS((FZ35+0.5)*$FZ$1)</f>
        <v>#REF!</v>
      </c>
      <c r="GB35" t="e">
        <f>alpha!#REF!*SIN((FZ35+0.5)*$FZ$1)</f>
        <v>#REF!</v>
      </c>
      <c r="GC35">
        <v>34</v>
      </c>
      <c r="GD35" t="e">
        <f>alpha!#REF!*COS((GC35)*$GC$1)</f>
        <v>#REF!</v>
      </c>
      <c r="GE35" t="e">
        <f>alpha!#REF!*SIN((GC35)*$GC$1)</f>
        <v>#REF!</v>
      </c>
      <c r="GF35">
        <v>34</v>
      </c>
      <c r="GG35" t="e">
        <f>alpha!#REF!*COS((GF35)*$GF$1)</f>
        <v>#REF!</v>
      </c>
      <c r="GH35" t="e">
        <f>alpha!#REF!*SIN((GF35)*$GF$1)</f>
        <v>#REF!</v>
      </c>
      <c r="GI35">
        <v>34</v>
      </c>
      <c r="GJ35" t="e">
        <f>alpha!#REF!*COS((GI35+0.5)*$GI$1)</f>
        <v>#REF!</v>
      </c>
      <c r="GK35" t="e">
        <f>alpha!#REF!*SIN((GI35+0.5)*$GI$1)</f>
        <v>#REF!</v>
      </c>
      <c r="GL35">
        <v>34</v>
      </c>
      <c r="GM35" t="e">
        <f>alpha!#REF!*COS((GL35+0.5)*$GL$1)</f>
        <v>#REF!</v>
      </c>
      <c r="GN35" t="e">
        <f>alpha!#REF!*SIN((GL35+0.5)*$GL$1)</f>
        <v>#REF!</v>
      </c>
      <c r="GO35">
        <v>34</v>
      </c>
      <c r="GP35" t="e">
        <f>alpha!#REF!*COS((GO35)*$GO$1)</f>
        <v>#REF!</v>
      </c>
      <c r="GQ35" t="e">
        <f>alpha!#REF!*SIN((GO35)*$GO$1)</f>
        <v>#REF!</v>
      </c>
      <c r="GR35">
        <v>34</v>
      </c>
      <c r="GS35" t="e">
        <f>alpha!#REF!*COS((GR35+0.25)*$GR$1)</f>
        <v>#REF!</v>
      </c>
      <c r="GT35" t="e">
        <f>alpha!#REF!*SIN((GR35+0.25)*$GR$1)</f>
        <v>#REF!</v>
      </c>
      <c r="GU35">
        <v>34</v>
      </c>
      <c r="GV35" t="e">
        <f>alpha!#REF!*COS((GU35+0.75)*$GU$1)</f>
        <v>#REF!</v>
      </c>
      <c r="GW35" t="e">
        <f>alpha!#REF!*SIN((GU35+0.75)*$GU$1)</f>
        <v>#REF!</v>
      </c>
      <c r="GX35">
        <v>34</v>
      </c>
      <c r="GY35" t="e">
        <f>alpha!#REF!*COS((GX35+0.5)*$GX$1)</f>
        <v>#REF!</v>
      </c>
      <c r="GZ35" t="e">
        <f>alpha!#REF!*SIN((GX35+0.5)*$GX$1)</f>
        <v>#REF!</v>
      </c>
      <c r="HA35">
        <v>34</v>
      </c>
      <c r="HB35">
        <f>alpha!$I$88*COS((HA35)*$HA$1)</f>
        <v>214.37796335889837</v>
      </c>
      <c r="HC35">
        <f>alpha!$I$88*SIN((HA35)*$HA$1)</f>
        <v>196.44121084812349</v>
      </c>
      <c r="HD35">
        <v>34</v>
      </c>
      <c r="HE35">
        <f>alpha!$I$89*COS(HD35*$HD$1)</f>
        <v>217.09803861536639</v>
      </c>
      <c r="HF35">
        <f>alpha!$I$89*SIN(HD35*$HD$1)</f>
        <v>198.93370060129854</v>
      </c>
      <c r="HG35">
        <v>34</v>
      </c>
      <c r="HH35">
        <f>alpha!$I$90*COS((HG35+0.5)*$HG$1)</f>
        <v>214.9151353601562</v>
      </c>
      <c r="HI35">
        <f>alpha!$I$90*SIN((HG35+0.5)*$HG$1)</f>
        <v>201.28999030923504</v>
      </c>
      <c r="HJ35">
        <v>34</v>
      </c>
      <c r="HK35">
        <f>alpha!$I$91*COS(HJ35*$HJ$1)</f>
        <v>221.18320104303723</v>
      </c>
      <c r="HL35">
        <f>alpha!$I$91*SIN(HJ35*$HJ$1)</f>
        <v>202.67706228469805</v>
      </c>
    </row>
    <row r="36" spans="1:220">
      <c r="A36">
        <v>35</v>
      </c>
      <c r="B36" t="e">
        <f>alpha!$I$6*COS(A36*$A$1)</f>
        <v>#DIV/0!</v>
      </c>
      <c r="C36" t="e">
        <f>alpha!$I$6*SIN(A36*$A$1)</f>
        <v>#DIV/0!</v>
      </c>
      <c r="D36">
        <v>35</v>
      </c>
      <c r="E36" t="e">
        <f>alpha!$I$8*COS(D36*$D$1)</f>
        <v>#DIV/0!</v>
      </c>
      <c r="F36" t="e">
        <f>alpha!$I$8*SIN(D36*$D$1)</f>
        <v>#DIV/0!</v>
      </c>
      <c r="G36">
        <v>35</v>
      </c>
      <c r="H36">
        <f>alpha!$I$9*COS(G36*$G$1)</f>
        <v>-3.13262861328126</v>
      </c>
      <c r="I36">
        <f>alpha!$I$9*SIN(G36*$G$1)</f>
        <v>-23.794676672971448</v>
      </c>
      <c r="J36">
        <v>35</v>
      </c>
      <c r="K36">
        <f>alpha!$I$10*COS((J36+0.5)*$J$1)</f>
        <v>-1.8312876184440212</v>
      </c>
      <c r="L36">
        <f>alpha!$I$10*SIN((J36+0.5)*$J$1)</f>
        <v>-27.940049850680897</v>
      </c>
      <c r="M36">
        <v>35</v>
      </c>
      <c r="N36">
        <f>alpha!$I$11*COS((M36)*$M$1)</f>
        <v>-30.426663528105635</v>
      </c>
      <c r="O36">
        <f>alpha!$I$11*SIN((M36)*$M$1)</f>
        <v>8.1527999207294588</v>
      </c>
      <c r="P36">
        <v>35</v>
      </c>
      <c r="Q36">
        <f>alpha!$I$11*COS((P36+0.5)*$M$1)</f>
        <v>-31.230513133275025</v>
      </c>
      <c r="R36">
        <f>alpha!$I$11*SIN((P36+0.5)*$M$1)</f>
        <v>4.1115750549316594</v>
      </c>
      <c r="S36">
        <v>35</v>
      </c>
      <c r="T36">
        <f>alpha!$I$12*COS(S36*$S$1)</f>
        <v>-4.5684167277018375</v>
      </c>
      <c r="U36">
        <f>alpha!$I$12*SIN(S36*$S$1)</f>
        <v>-34.700570148083358</v>
      </c>
      <c r="V36">
        <v>35</v>
      </c>
      <c r="W36">
        <f>alpha!$I$13*COS((V36+0.5)*$V$1)</f>
        <v>-2.5180204753605291</v>
      </c>
      <c r="X36">
        <f>alpha!$I$13*SIN((V36+0.5)*$V$1)</f>
        <v>-38.417568544686233</v>
      </c>
      <c r="Y36">
        <v>35</v>
      </c>
      <c r="Z36">
        <f>alpha!$I$14*COS((Y36+0.25)*$Y$1)</f>
        <v>-41.192981776935667</v>
      </c>
      <c r="AA36">
        <f>alpha!$I$14*SIN((Y36+0.25)*$Y$1)</f>
        <v>8.1937935246774476</v>
      </c>
      <c r="AB36">
        <v>35</v>
      </c>
      <c r="AC36">
        <f>alpha!$I$14*COS((AB36+0.75)*$AB$1)</f>
        <v>-41.910074776021347</v>
      </c>
      <c r="AD36">
        <f>alpha!$I$14*SIN((AB36+0.75)*$AB$1)</f>
        <v>2.7469314276660395</v>
      </c>
      <c r="AE36">
        <v>35</v>
      </c>
      <c r="AF36">
        <f>alpha!$I$15*COS(AE36*$AE$1)</f>
        <v>-5.9389417460123886</v>
      </c>
      <c r="AG36">
        <f>alpha!$I$15*SIN(AE36*$AE$1)</f>
        <v>-45.110741192508364</v>
      </c>
      <c r="AH36">
        <v>35</v>
      </c>
      <c r="AI36">
        <f>alpha!$I$16*COS((AH36+0.5)*$AH$1)</f>
        <v>-3.2047533322770372</v>
      </c>
      <c r="AJ36">
        <f>alpha!$I$16*SIN((AH36+0.5)*$AH$1)</f>
        <v>-48.895087238691573</v>
      </c>
      <c r="AK36">
        <v>35</v>
      </c>
      <c r="AL36">
        <f>alpha!$I$17*COS((AK36)*$AK$1)</f>
        <v>-50.711105880176056</v>
      </c>
      <c r="AM36">
        <f>alpha!$I$17*SIN((AK36)*$AK$1)</f>
        <v>13.587999867882433</v>
      </c>
      <c r="AN36">
        <v>35</v>
      </c>
      <c r="AO36">
        <f>alpha!$I$17*COS((AN36+0.5)*$AN$1)</f>
        <v>-52.050855222125037</v>
      </c>
      <c r="AP36">
        <f>alpha!$I$17*SIN((AN36+0.5)*$AN$1)</f>
        <v>6.852625091552766</v>
      </c>
      <c r="AQ36">
        <v>35</v>
      </c>
      <c r="AR36">
        <f>alpha!$I$18*COS(AQ36*$AQ$1)</f>
        <v>-7.3094667643229396</v>
      </c>
      <c r="AS36">
        <f>alpha!$I$18*SIN(AQ36*$AQ$1)</f>
        <v>-55.520912236933377</v>
      </c>
      <c r="AT36">
        <v>35</v>
      </c>
      <c r="AU36">
        <f>alpha!$I$19*COS((AT36+0.5)*$AT$1)</f>
        <v>-3.8914861891935453</v>
      </c>
      <c r="AV36">
        <f>alpha!$I$19*SIN((AT36+0.5)*$AT$1)</f>
        <v>-59.372605932696906</v>
      </c>
      <c r="AW36">
        <v>35</v>
      </c>
      <c r="AX36">
        <f>alpha!$I$20*COS((AW36+0.25)*$AW$1)</f>
        <v>-61.789472665403501</v>
      </c>
      <c r="AY36">
        <f>alpha!$I$20*SIN((AW36+0.25)*$AW$1)</f>
        <v>12.290690287016172</v>
      </c>
      <c r="AZ36">
        <v>35</v>
      </c>
      <c r="BA36">
        <f>alpha!$I$20*COS((AZ36+0.75)*$AZ$1)</f>
        <v>-62.86511216403202</v>
      </c>
      <c r="BB36">
        <f>alpha!$I$20*SIN((AZ36+0.75)*$AZ$1)</f>
        <v>4.1203971414990592</v>
      </c>
      <c r="BC36">
        <v>35</v>
      </c>
      <c r="BD36">
        <f>alpha!$I$21*COS(BC36*$BC$1)</f>
        <v>-8.6799917826334898</v>
      </c>
      <c r="BE36">
        <f>alpha!$I$21*SIN(BC36*$BC$1)</f>
        <v>-65.931083281358383</v>
      </c>
      <c r="BF36">
        <v>35</v>
      </c>
      <c r="BG36">
        <f>alpha!$I$22*COS((BF36+0.5)*$BF$1)</f>
        <v>-4.5782190461100534</v>
      </c>
      <c r="BH36">
        <f>alpha!$I$22*SIN((BF36+0.5)*$BF$1)</f>
        <v>-69.85012462670224</v>
      </c>
      <c r="BI36">
        <v>35</v>
      </c>
      <c r="BJ36">
        <f>alpha!$I$23*COS((BI36)*$BI$1)</f>
        <v>-70.995548232246477</v>
      </c>
      <c r="BK36">
        <f>alpha!$I$23*SIN((BI36)*$BI$1)</f>
        <v>19.023199815035404</v>
      </c>
      <c r="BL36">
        <v>35</v>
      </c>
      <c r="BM36">
        <f>alpha!$I$23*COS((BL36+0.5)*$BL$1)</f>
        <v>-72.871197310975049</v>
      </c>
      <c r="BN36">
        <f>alpha!$I$23*SIN((BL36+0.5)*$BL$1)</f>
        <v>9.5936751281738726</v>
      </c>
      <c r="BO36">
        <v>35</v>
      </c>
      <c r="BP36">
        <f>alpha!$I$24*COS(BO36*$BO$1)</f>
        <v>-10.050516800944042</v>
      </c>
      <c r="BQ36">
        <f>alpha!$I$24*SIN(BO36*$BO$1)</f>
        <v>-76.341254325783396</v>
      </c>
      <c r="BR36">
        <v>35</v>
      </c>
      <c r="BS36">
        <f>alpha!$I$25*COS((BR36+0.5)*$BR$1)</f>
        <v>-5.264951903026561</v>
      </c>
      <c r="BT36">
        <f>alpha!$I$25*SIN((BR36+0.5)*$BR$1)</f>
        <v>-80.32764332070758</v>
      </c>
      <c r="BU36">
        <v>35</v>
      </c>
      <c r="BV36">
        <f>alpha!$I$26*COS((BU36+0.25)*$BU$1)</f>
        <v>-82.385963553871335</v>
      </c>
      <c r="BW36">
        <f>alpha!$I$26*SIN((BU36+0.25)*$BU$1)</f>
        <v>16.387587049354895</v>
      </c>
      <c r="BX36">
        <v>35</v>
      </c>
      <c r="BY36">
        <f>alpha!$I$26*COS((BX36+0.75)*$BX$1)</f>
        <v>-83.820149552042693</v>
      </c>
      <c r="BZ36">
        <f>alpha!$I$26*SIN((BX36+0.75)*$BX$1)</f>
        <v>5.493862855332079</v>
      </c>
      <c r="CA36">
        <v>35</v>
      </c>
      <c r="CB36">
        <f>alpha!$I$27*COS(CA36*$CA$1)</f>
        <v>-11.421041819254592</v>
      </c>
      <c r="CC36">
        <f>alpha!$I$27*SIN(CA36*$CA$1)</f>
        <v>-86.751425370208395</v>
      </c>
      <c r="CD36">
        <v>35</v>
      </c>
      <c r="CE36">
        <f>alpha!$I$28*COS((CD36+0.5)*$CD$1)</f>
        <v>-5.9516847599430696</v>
      </c>
      <c r="CF36">
        <f>alpha!$I$28*SIN((CD36+0.5)*$CD$1)</f>
        <v>-90.80516201471292</v>
      </c>
      <c r="CG36">
        <v>35</v>
      </c>
      <c r="CH36">
        <f>alpha!$I$29*COS((CG36)*$CG$1)</f>
        <v>-91.279990584316906</v>
      </c>
      <c r="CI36">
        <f>alpha!$I$29*SIN((CG36)*$CG$1)</f>
        <v>24.458399762188378</v>
      </c>
      <c r="CJ36">
        <v>35</v>
      </c>
      <c r="CK36">
        <f>alpha!$I$29*COS((CJ36+0.5)*$CJ$1)</f>
        <v>-93.691539399825075</v>
      </c>
      <c r="CL36">
        <f>alpha!$I$29*SIN((CJ36+0.5)*$CJ$1)</f>
        <v>12.334725164794978</v>
      </c>
      <c r="CM36">
        <v>35</v>
      </c>
      <c r="CN36">
        <f>alpha!$I$30*COS(CM36*$CM$1)</f>
        <v>-12.791566837565144</v>
      </c>
      <c r="CO36">
        <f>alpha!$I$30*SIN(CM36*$CM$1)</f>
        <v>-97.161596414633408</v>
      </c>
      <c r="CP36">
        <v>35</v>
      </c>
      <c r="CQ36">
        <f>alpha!$I$31*COS((CP36+0.5)*$CP$1)</f>
        <v>-6.6384176168595772</v>
      </c>
      <c r="CR36">
        <f>alpha!$I$31*SIN((CP36+0.5)*$CP$1)</f>
        <v>-101.28268070871826</v>
      </c>
      <c r="CS36">
        <v>35</v>
      </c>
      <c r="CT36">
        <f>alpha!$I$32*COS((CS36+0.25)*$CS$1)</f>
        <v>-102.98245444233918</v>
      </c>
      <c r="CU36">
        <f>alpha!$I$32*SIN((CS36+0.25)*$CS$1)</f>
        <v>20.484483811693622</v>
      </c>
      <c r="CV36">
        <v>35</v>
      </c>
      <c r="CW36">
        <f>alpha!$I$32*COS((CV36+0.75)*$CV$1)</f>
        <v>-104.77518694005336</v>
      </c>
      <c r="CX36">
        <f>alpha!$I$32*SIN((CV36+0.75)*$CV$1)</f>
        <v>6.8673285691650987</v>
      </c>
      <c r="CY36">
        <v>35</v>
      </c>
      <c r="CZ36">
        <f>alpha!$I$33*COS(CY36*$CY$1)</f>
        <v>-14.162091855875696</v>
      </c>
      <c r="DA36">
        <f>alpha!$I$33*SIN(CY36*$CY$1)</f>
        <v>-107.57176745905842</v>
      </c>
      <c r="DB36">
        <v>35</v>
      </c>
      <c r="DC36">
        <f>alpha!$I$34*COS((DB36+0.5)*$DB$1)</f>
        <v>-7.3251504737760849</v>
      </c>
      <c r="DD36">
        <f>alpha!$I$34*SIN((DB36+0.5)*$DB$1)</f>
        <v>-111.76019940272359</v>
      </c>
      <c r="DE36">
        <v>35</v>
      </c>
      <c r="DF36">
        <f>alpha!$I$35*COS((DE36)*$DE$1)</f>
        <v>-112.04739584953185</v>
      </c>
      <c r="DG36">
        <f>alpha!$I$35*SIN((DE36)*$DE$1)</f>
        <v>30.023009231892612</v>
      </c>
      <c r="DH36">
        <v>35</v>
      </c>
      <c r="DI36">
        <f>alpha!$I$35*COS((DH36+0.5)*$DH$1)</f>
        <v>-115.007603919362</v>
      </c>
      <c r="DJ36">
        <f>alpha!$I$35*SIN((DH36+0.5)*$DH$1)</f>
        <v>15.141038297526112</v>
      </c>
      <c r="DK36">
        <v>35</v>
      </c>
      <c r="DL36" t="e">
        <f>alpha!$I$36*COS(DK36*$DK$1)</f>
        <v>#DIV/0!</v>
      </c>
      <c r="DM36" t="e">
        <f>alpha!$I$36*SIN(DK36*$DK$1)</f>
        <v>#DIV/0!</v>
      </c>
      <c r="DN36">
        <v>35</v>
      </c>
      <c r="DO36">
        <f>alpha!$I$40*COS((DN36+0.5)*$DN$1)</f>
        <v>50.91180473945743</v>
      </c>
      <c r="DP36">
        <f>alpha!$I$40*SIN((DN36+0.5)*$DN$1)</f>
        <v>117.43929554527888</v>
      </c>
      <c r="DQ36">
        <v>35</v>
      </c>
      <c r="DR36">
        <f>alpha!$I$41*COS((DQ36+0.25)*$DQ$1)</f>
        <v>-88.867736083125664</v>
      </c>
      <c r="DS36">
        <f>alpha!$I$41*SIN((DQ36+0.25)*$DQ$1)</f>
        <v>98.050437096084025</v>
      </c>
      <c r="DT36">
        <v>35</v>
      </c>
      <c r="DU36">
        <f>alpha!$I$41*COS((DT36+0.75)*$DT$1)</f>
        <v>-92.028275556337874</v>
      </c>
      <c r="DV36">
        <f>alpha!$I$41*SIN((DT36+0.75)*$DT$1)</f>
        <v>95.090268847027417</v>
      </c>
      <c r="DW36">
        <v>35</v>
      </c>
      <c r="DX36">
        <f>alpha!$I$42*COS(DW36*$DW$1)</f>
        <v>56.400960081428984</v>
      </c>
      <c r="DY36">
        <f>alpha!$I$42*SIN(DW36*$DW$1)</f>
        <v>124.47957150946952</v>
      </c>
      <c r="DZ36">
        <v>35</v>
      </c>
      <c r="EA36">
        <f>alpha!$I$43*COS((DZ36+0.5)*$DZ$1)</f>
        <v>54.356708788991739</v>
      </c>
      <c r="EB36">
        <f>alpha!$I$43*SIN((DZ36+0.5)*$DZ$1)</f>
        <v>125.38572578613895</v>
      </c>
      <c r="EC36">
        <v>35</v>
      </c>
      <c r="ED36">
        <f>alpha!$I$44*COS((EC36)*$EC$1)</f>
        <v>-93.155368212366866</v>
      </c>
      <c r="EE36">
        <f>alpha!$I$44*SIN((EC36)*$EC$1)</f>
        <v>106.2233391013327</v>
      </c>
      <c r="EF36">
        <v>35</v>
      </c>
      <c r="EG36">
        <f>alpha!$I$44*COS((EF36+0.5)*$EF$1)</f>
        <v>-96.581021891244347</v>
      </c>
      <c r="EH36">
        <f>alpha!$I$44*SIN((EF36+0.5)*$EF$1)</f>
        <v>103.11850758744208</v>
      </c>
      <c r="EI36">
        <v>35</v>
      </c>
      <c r="EJ36">
        <f>alpha!$I$45*COS(EI36*$EI$1)</f>
        <v>60.217283167527626</v>
      </c>
      <c r="EK36">
        <f>alpha!$I$45*SIN(EI36*$EI$1)</f>
        <v>132.90237604707659</v>
      </c>
      <c r="EL36">
        <v>35</v>
      </c>
      <c r="EM36">
        <f>alpha!$I$46*COS((EL36+0.5)*$EL$1)</f>
        <v>58.034709346717612</v>
      </c>
      <c r="EN36">
        <f>alpha!$I$46*SIN((EL36+0.5)*$EL$1)</f>
        <v>133.869844483658</v>
      </c>
      <c r="EO36">
        <v>35</v>
      </c>
      <c r="EP36">
        <f>alpha!$I$47*COS((EO36+0.25)*$EO$1)</f>
        <v>-101.30093129242248</v>
      </c>
      <c r="EQ36">
        <f>alpha!$I$47*SIN((EO36+0.25)*$EO$1)</f>
        <v>111.76835406464706</v>
      </c>
      <c r="ER36">
        <v>35</v>
      </c>
      <c r="ES36">
        <f>alpha!$I$47*COS((ER36+0.75)*$ER$1)</f>
        <v>-104.90365153864749</v>
      </c>
      <c r="ET36">
        <f>alpha!$I$47*SIN((ER36+0.75)*$ER$1)</f>
        <v>108.394038327255</v>
      </c>
      <c r="EU36">
        <v>35</v>
      </c>
      <c r="EV36">
        <f>alpha!$I$48*COS((EU36+0.5)*$EU$1)</f>
        <v>61.961578689990169</v>
      </c>
      <c r="EW36">
        <f>alpha!$I$48*SIN((EU36+0.5)*$EU$1)</f>
        <v>142.92803387082125</v>
      </c>
      <c r="EX36">
        <v>35</v>
      </c>
      <c r="EY36">
        <f>alpha!$I$49*COS((EX36)*$EX$1)</f>
        <v>64.291834515635671</v>
      </c>
      <c r="EZ36">
        <f>alpha!$I$49*SIN((EX36)*$EX$1)</f>
        <v>141.89510250374599</v>
      </c>
      <c r="FB36">
        <v>35</v>
      </c>
      <c r="FC36" t="e">
        <f>alpha!#REF!*COS((FB36+0.5)*$FB$1)</f>
        <v>#REF!</v>
      </c>
      <c r="FD36" t="e">
        <f>alpha!#REF!*SIN((FB36+0.5)*$FB$1)</f>
        <v>#REF!</v>
      </c>
      <c r="FE36">
        <v>35</v>
      </c>
      <c r="FF36" t="e">
        <f>alpha!#REF!*COS((FE36)*$FE$1)</f>
        <v>#REF!</v>
      </c>
      <c r="FG36" t="e">
        <f>alpha!#REF!*SIN((FE36)*$FE$1)</f>
        <v>#REF!</v>
      </c>
      <c r="FH36">
        <v>35</v>
      </c>
      <c r="FI36" t="e">
        <f>alpha!#REF!*COS((FH36)*$FH$1)</f>
        <v>#REF!</v>
      </c>
      <c r="FJ36" t="e">
        <f>alpha!#REF!*SIN((FH36)*$FH$1)</f>
        <v>#REF!</v>
      </c>
      <c r="FK36">
        <v>35</v>
      </c>
      <c r="FL36" t="e">
        <f>alpha!#REF!*COS((FK36+0.5)*$FK$1)</f>
        <v>#REF!</v>
      </c>
      <c r="FM36" t="e">
        <f>alpha!#REF!*SIN((FK36+0.5)*$FK$1)</f>
        <v>#REF!</v>
      </c>
      <c r="FN36">
        <v>35</v>
      </c>
      <c r="FO36" t="e">
        <f>alpha!#REF!*COS((FN36+0.5)*$FN$1)</f>
        <v>#REF!</v>
      </c>
      <c r="FP36" t="e">
        <f>alpha!#REF!*SIN((FN36+0.5)*$FN$1)</f>
        <v>#REF!</v>
      </c>
      <c r="FQ36">
        <v>35</v>
      </c>
      <c r="FR36" t="e">
        <f>alpha!#REF!*COS((FQ36)*$FQ$1)</f>
        <v>#REF!</v>
      </c>
      <c r="FS36" t="e">
        <f>alpha!#REF!*SIN((FQ36)*$FQ$1)</f>
        <v>#REF!</v>
      </c>
      <c r="FT36">
        <v>35</v>
      </c>
      <c r="FU36" t="e">
        <f>alpha!#REF!*COS((FT36+0.25)*$FT$1)</f>
        <v>#REF!</v>
      </c>
      <c r="FV36" t="e">
        <f>alpha!#REF!*SIN((FT36+0.25)*$FT$1)</f>
        <v>#REF!</v>
      </c>
      <c r="FW36">
        <v>35</v>
      </c>
      <c r="FX36" t="e">
        <f>alpha!#REF!*COS((FW36+0.75)*$FW$1)</f>
        <v>#REF!</v>
      </c>
      <c r="FY36" t="e">
        <f>alpha!#REF!*SIN((FW36+0.75)*$FW$1)</f>
        <v>#REF!</v>
      </c>
      <c r="FZ36">
        <v>35</v>
      </c>
      <c r="GA36" t="e">
        <f>alpha!#REF!*COS((FZ36+0.5)*$FZ$1)</f>
        <v>#REF!</v>
      </c>
      <c r="GB36" t="e">
        <f>alpha!#REF!*SIN((FZ36+0.5)*$FZ$1)</f>
        <v>#REF!</v>
      </c>
      <c r="GC36">
        <v>35</v>
      </c>
      <c r="GD36" t="e">
        <f>alpha!#REF!*COS((GC36)*$GC$1)</f>
        <v>#REF!</v>
      </c>
      <c r="GE36" t="e">
        <f>alpha!#REF!*SIN((GC36)*$GC$1)</f>
        <v>#REF!</v>
      </c>
      <c r="GF36">
        <v>35</v>
      </c>
      <c r="GG36" t="e">
        <f>alpha!#REF!*COS((GF36)*$GF$1)</f>
        <v>#REF!</v>
      </c>
      <c r="GH36" t="e">
        <f>alpha!#REF!*SIN((GF36)*$GF$1)</f>
        <v>#REF!</v>
      </c>
      <c r="GI36">
        <v>35</v>
      </c>
      <c r="GJ36" t="e">
        <f>alpha!#REF!*COS((GI36+0.5)*$GI$1)</f>
        <v>#REF!</v>
      </c>
      <c r="GK36" t="e">
        <f>alpha!#REF!*SIN((GI36+0.5)*$GI$1)</f>
        <v>#REF!</v>
      </c>
      <c r="GL36">
        <v>35</v>
      </c>
      <c r="GM36" t="e">
        <f>alpha!#REF!*COS((GL36+0.5)*$GL$1)</f>
        <v>#REF!</v>
      </c>
      <c r="GN36" t="e">
        <f>alpha!#REF!*SIN((GL36+0.5)*$GL$1)</f>
        <v>#REF!</v>
      </c>
      <c r="GO36">
        <v>35</v>
      </c>
      <c r="GP36" t="e">
        <f>alpha!#REF!*COS((GO36)*$GO$1)</f>
        <v>#REF!</v>
      </c>
      <c r="GQ36" t="e">
        <f>alpha!#REF!*SIN((GO36)*$GO$1)</f>
        <v>#REF!</v>
      </c>
      <c r="GR36">
        <v>35</v>
      </c>
      <c r="GS36" t="e">
        <f>alpha!#REF!*COS((GR36+0.25)*$GR$1)</f>
        <v>#REF!</v>
      </c>
      <c r="GT36" t="e">
        <f>alpha!#REF!*SIN((GR36+0.25)*$GR$1)</f>
        <v>#REF!</v>
      </c>
      <c r="GU36">
        <v>35</v>
      </c>
      <c r="GV36" t="e">
        <f>alpha!#REF!*COS((GU36+0.75)*$GU$1)</f>
        <v>#REF!</v>
      </c>
      <c r="GW36" t="e">
        <f>alpha!#REF!*SIN((GU36+0.75)*$GU$1)</f>
        <v>#REF!</v>
      </c>
      <c r="GX36">
        <v>35</v>
      </c>
      <c r="GY36" t="e">
        <f>alpha!#REF!*COS((GX36+0.5)*$GX$1)</f>
        <v>#REF!</v>
      </c>
      <c r="GZ36" t="e">
        <f>alpha!#REF!*SIN((GX36+0.5)*$GX$1)</f>
        <v>#REF!</v>
      </c>
      <c r="HA36">
        <v>35</v>
      </c>
      <c r="HB36">
        <f>alpha!$I$88*COS((HA36)*$HA$1)</f>
        <v>210.04160477825292</v>
      </c>
      <c r="HC36">
        <f>alpha!$I$88*SIN((HA36)*$HA$1)</f>
        <v>201.07109378416953</v>
      </c>
      <c r="HD36">
        <v>35</v>
      </c>
      <c r="HE36">
        <f>alpha!$I$89*COS(HD36*$HD$1)</f>
        <v>212.70665935305394</v>
      </c>
      <c r="HF36">
        <f>alpha!$I$89*SIN(HD36*$HD$1)</f>
        <v>203.62232852128494</v>
      </c>
      <c r="HG36">
        <v>35</v>
      </c>
      <c r="HH36">
        <f>alpha!$I$90*COS((HG36+0.5)*$HG$1)</f>
        <v>210.47287338061895</v>
      </c>
      <c r="HI36">
        <f>alpha!$I$90*SIN((HG36+0.5)*$HG$1)</f>
        <v>205.93043771252505</v>
      </c>
      <c r="HJ36">
        <v>35</v>
      </c>
      <c r="HK36">
        <f>alpha!$I$91*COS(HJ36*$HJ$1)</f>
        <v>216.70918861792669</v>
      </c>
      <c r="HL36">
        <f>alpha!$I$91*SIN(HJ36*$HJ$1)</f>
        <v>207.45391673468083</v>
      </c>
    </row>
    <row r="37" spans="1:220">
      <c r="A37">
        <v>36</v>
      </c>
      <c r="B37" t="e">
        <f>alpha!$I$6*COS(A37*$A$1)</f>
        <v>#DIV/0!</v>
      </c>
      <c r="C37" t="e">
        <f>alpha!$I$6*SIN(A37*$A$1)</f>
        <v>#DIV/0!</v>
      </c>
      <c r="D37">
        <v>36</v>
      </c>
      <c r="E37" t="e">
        <f>alpha!$I$8*COS(D37*$D$1)</f>
        <v>#DIV/0!</v>
      </c>
      <c r="F37" t="e">
        <f>alpha!$I$8*SIN(D37*$D$1)</f>
        <v>#DIV/0!</v>
      </c>
      <c r="G37">
        <v>36</v>
      </c>
      <c r="H37">
        <f>alpha!$I$9*COS(G37*$G$1)</f>
        <v>-4.410534437671032E-15</v>
      </c>
      <c r="I37">
        <f>alpha!$I$9*SIN(G37*$G$1)</f>
        <v>-24</v>
      </c>
      <c r="J37">
        <v>36</v>
      </c>
      <c r="K37">
        <f>alpha!$I$10*COS((J37+0.5)*$J$1)</f>
        <v>1.8312876184439864</v>
      </c>
      <c r="L37">
        <f>alpha!$I$10*SIN((J37+0.5)*$J$1)</f>
        <v>-27.9400498506809</v>
      </c>
      <c r="M37">
        <v>36</v>
      </c>
      <c r="N37">
        <f>alpha!$I$11*COS((M37)*$M$1)</f>
        <v>-31.5</v>
      </c>
      <c r="O37">
        <f>alpha!$I$11*SIN((M37)*$M$1)</f>
        <v>1.1577652898886459E-14</v>
      </c>
      <c r="P37">
        <v>36</v>
      </c>
      <c r="Q37">
        <f>alpha!$I$11*COS((P37+0.5)*$M$1)</f>
        <v>-31.230513133275036</v>
      </c>
      <c r="R37">
        <f>alpha!$I$11*SIN((P37+0.5)*$M$1)</f>
        <v>-4.1115750549315813</v>
      </c>
      <c r="S37">
        <v>36</v>
      </c>
      <c r="T37">
        <f>alpha!$I$12*COS(S37*$S$1)</f>
        <v>-6.4320293882702551E-15</v>
      </c>
      <c r="U37">
        <f>alpha!$I$12*SIN(S37*$S$1)</f>
        <v>-35</v>
      </c>
      <c r="V37">
        <v>36</v>
      </c>
      <c r="W37">
        <f>alpha!$I$13*COS((V37+0.5)*$V$1)</f>
        <v>2.5180204753604811</v>
      </c>
      <c r="X37">
        <f>alpha!$I$13*SIN((V37+0.5)*$V$1)</f>
        <v>-38.41756854468624</v>
      </c>
      <c r="Y37">
        <v>36</v>
      </c>
      <c r="Z37">
        <f>alpha!$I$14*COS((Y37+0.25)*$Y$1)</f>
        <v>-41.910074776021354</v>
      </c>
      <c r="AA37">
        <f>alpha!$I$14*SIN((Y37+0.25)*$Y$1)</f>
        <v>-2.7469314276659347</v>
      </c>
      <c r="AB37">
        <v>36</v>
      </c>
      <c r="AC37">
        <f>alpha!$I$14*COS((AB37+0.75)*$AB$1)</f>
        <v>-41.192981776935689</v>
      </c>
      <c r="AD37">
        <f>alpha!$I$14*SIN((AB37+0.75)*$AB$1)</f>
        <v>-8.1937935246773446</v>
      </c>
      <c r="AE37">
        <v>36</v>
      </c>
      <c r="AF37">
        <f>alpha!$I$15*COS(AE37*$AE$1)</f>
        <v>-8.3616382047513316E-15</v>
      </c>
      <c r="AG37">
        <f>alpha!$I$15*SIN(AE37*$AE$1)</f>
        <v>-45.5</v>
      </c>
      <c r="AH37">
        <v>36</v>
      </c>
      <c r="AI37">
        <f>alpha!$I$16*COS((AH37+0.5)*$AH$1)</f>
        <v>3.2047533322769759</v>
      </c>
      <c r="AJ37">
        <f>alpha!$I$16*SIN((AH37+0.5)*$AH$1)</f>
        <v>-48.895087238691573</v>
      </c>
      <c r="AK37">
        <v>36</v>
      </c>
      <c r="AL37">
        <f>alpha!$I$17*COS((AK37)*$AK$1)</f>
        <v>-52.5</v>
      </c>
      <c r="AM37">
        <f>alpha!$I$17*SIN((AK37)*$AK$1)</f>
        <v>1.9296088164810765E-14</v>
      </c>
      <c r="AN37">
        <v>36</v>
      </c>
      <c r="AO37">
        <f>alpha!$I$17*COS((AN37+0.5)*$AN$1)</f>
        <v>-52.050855222125058</v>
      </c>
      <c r="AP37">
        <f>alpha!$I$17*SIN((AN37+0.5)*$AN$1)</f>
        <v>-6.8526250915526346</v>
      </c>
      <c r="AQ37">
        <v>36</v>
      </c>
      <c r="AR37">
        <f>alpha!$I$18*COS(AQ37*$AQ$1)</f>
        <v>-1.0291247021232408E-14</v>
      </c>
      <c r="AS37">
        <f>alpha!$I$18*SIN(AQ37*$AQ$1)</f>
        <v>-56</v>
      </c>
      <c r="AT37">
        <v>36</v>
      </c>
      <c r="AU37">
        <f>alpha!$I$19*COS((AT37+0.5)*$AT$1)</f>
        <v>3.8914861891934707</v>
      </c>
      <c r="AV37">
        <f>alpha!$I$19*SIN((AT37+0.5)*$AT$1)</f>
        <v>-59.372605932696914</v>
      </c>
      <c r="AW37">
        <v>36</v>
      </c>
      <c r="AX37">
        <f>alpha!$I$20*COS((AW37+0.25)*$AW$1)</f>
        <v>-62.865112164032027</v>
      </c>
      <c r="AY37">
        <f>alpha!$I$20*SIN((AW37+0.25)*$AW$1)</f>
        <v>-4.120397141498902</v>
      </c>
      <c r="AZ37">
        <v>36</v>
      </c>
      <c r="BA37">
        <f>alpha!$I$20*COS((AZ37+0.75)*$AZ$1)</f>
        <v>-61.78947266540353</v>
      </c>
      <c r="BB37">
        <f>alpha!$I$20*SIN((AZ37+0.75)*$AZ$1)</f>
        <v>-12.290690287016016</v>
      </c>
      <c r="BC37">
        <v>36</v>
      </c>
      <c r="BD37">
        <f>alpha!$I$21*COS(BC37*$BC$1)</f>
        <v>-1.2220855837713485E-14</v>
      </c>
      <c r="BE37">
        <f>alpha!$I$21*SIN(BC37*$BC$1)</f>
        <v>-66.5</v>
      </c>
      <c r="BF37">
        <v>36</v>
      </c>
      <c r="BG37">
        <f>alpha!$I$22*COS((BF37+0.5)*$BF$1)</f>
        <v>4.5782190461099654</v>
      </c>
      <c r="BH37">
        <f>alpha!$I$22*SIN((BF37+0.5)*$BF$1)</f>
        <v>-69.850124626702254</v>
      </c>
      <c r="BI37">
        <v>36</v>
      </c>
      <c r="BJ37">
        <f>alpha!$I$23*COS((BI37)*$BI$1)</f>
        <v>-73.5</v>
      </c>
      <c r="BK37">
        <f>alpha!$I$23*SIN((BI37)*$BI$1)</f>
        <v>2.7014523430735071E-14</v>
      </c>
      <c r="BL37">
        <v>36</v>
      </c>
      <c r="BM37">
        <f>alpha!$I$23*COS((BL37+0.5)*$BL$1)</f>
        <v>-72.871197310975077</v>
      </c>
      <c r="BN37">
        <f>alpha!$I$23*SIN((BL37+0.5)*$BL$1)</f>
        <v>-9.5936751281736878</v>
      </c>
      <c r="BO37">
        <v>36</v>
      </c>
      <c r="BP37">
        <f>alpha!$I$24*COS(BO37*$BO$1)</f>
        <v>-1.4150464654194561E-14</v>
      </c>
      <c r="BQ37">
        <f>alpha!$I$24*SIN(BO37*$BO$1)</f>
        <v>-77</v>
      </c>
      <c r="BR37">
        <v>36</v>
      </c>
      <c r="BS37">
        <f>alpha!$I$25*COS((BR37+0.5)*$BR$1)</f>
        <v>5.2649519030264607</v>
      </c>
      <c r="BT37">
        <f>alpha!$I$25*SIN((BR37+0.5)*$BR$1)</f>
        <v>-80.327643320707594</v>
      </c>
      <c r="BU37">
        <v>36</v>
      </c>
      <c r="BV37">
        <f>alpha!$I$26*COS((BU37+0.25)*$BU$1)</f>
        <v>-83.820149552042707</v>
      </c>
      <c r="BW37">
        <f>alpha!$I$26*SIN((BU37+0.25)*$BU$1)</f>
        <v>-5.4938628553318694</v>
      </c>
      <c r="BX37">
        <v>36</v>
      </c>
      <c r="BY37">
        <f>alpha!$I$26*COS((BX37+0.75)*$BX$1)</f>
        <v>-82.385963553871377</v>
      </c>
      <c r="BZ37">
        <f>alpha!$I$26*SIN((BX37+0.75)*$BX$1)</f>
        <v>-16.387587049354689</v>
      </c>
      <c r="CA37">
        <v>36</v>
      </c>
      <c r="CB37">
        <f>alpha!$I$27*COS(CA37*$CA$1)</f>
        <v>-1.6080073470675638E-14</v>
      </c>
      <c r="CC37">
        <f>alpha!$I$27*SIN(CA37*$CA$1)</f>
        <v>-87.5</v>
      </c>
      <c r="CD37">
        <v>36</v>
      </c>
      <c r="CE37">
        <f>alpha!$I$28*COS((CD37+0.5)*$CD$1)</f>
        <v>5.9516847599429559</v>
      </c>
      <c r="CF37">
        <f>alpha!$I$28*SIN((CD37+0.5)*$CD$1)</f>
        <v>-90.80516201471292</v>
      </c>
      <c r="CG37">
        <v>36</v>
      </c>
      <c r="CH37">
        <f>alpha!$I$29*COS((CG37)*$CG$1)</f>
        <v>-94.5</v>
      </c>
      <c r="CI37">
        <f>alpha!$I$29*SIN((CG37)*$CG$1)</f>
        <v>3.4732958696659377E-14</v>
      </c>
      <c r="CJ37">
        <v>36</v>
      </c>
      <c r="CK37">
        <f>alpha!$I$29*COS((CJ37+0.5)*$CJ$1)</f>
        <v>-93.691539399825103</v>
      </c>
      <c r="CL37">
        <f>alpha!$I$29*SIN((CJ37+0.5)*$CJ$1)</f>
        <v>-12.334725164794742</v>
      </c>
      <c r="CM37">
        <v>36</v>
      </c>
      <c r="CN37">
        <f>alpha!$I$30*COS(CM37*$CM$1)</f>
        <v>-1.8009682287156714E-14</v>
      </c>
      <c r="CO37">
        <f>alpha!$I$30*SIN(CM37*$CM$1)</f>
        <v>-98</v>
      </c>
      <c r="CP37">
        <v>36</v>
      </c>
      <c r="CQ37">
        <f>alpha!$I$31*COS((CP37+0.5)*$CP$1)</f>
        <v>6.6384176168594502</v>
      </c>
      <c r="CR37">
        <f>alpha!$I$31*SIN((CP37+0.5)*$CP$1)</f>
        <v>-101.28268070871826</v>
      </c>
      <c r="CS37">
        <v>36</v>
      </c>
      <c r="CT37">
        <f>alpha!$I$32*COS((CS37+0.25)*$CS$1)</f>
        <v>-104.77518694005337</v>
      </c>
      <c r="CU37">
        <f>alpha!$I$32*SIN((CS37+0.25)*$CS$1)</f>
        <v>-6.8673285691648367</v>
      </c>
      <c r="CV37">
        <v>36</v>
      </c>
      <c r="CW37">
        <f>alpha!$I$32*COS((CV37+0.75)*$CV$1)</f>
        <v>-102.98245444233922</v>
      </c>
      <c r="CX37">
        <f>alpha!$I$32*SIN((CV37+0.75)*$CV$1)</f>
        <v>-20.484483811693362</v>
      </c>
      <c r="CY37">
        <v>36</v>
      </c>
      <c r="CZ37">
        <f>alpha!$I$33*COS(CY37*$CY$1)</f>
        <v>-1.9939291103637791E-14</v>
      </c>
      <c r="DA37">
        <f>alpha!$I$33*SIN(CY37*$CY$1)</f>
        <v>-108.5</v>
      </c>
      <c r="DB37">
        <v>36</v>
      </c>
      <c r="DC37">
        <f>alpha!$I$34*COS((DB37+0.5)*$DB$1)</f>
        <v>7.3251504737759454</v>
      </c>
      <c r="DD37">
        <f>alpha!$I$34*SIN((DB37+0.5)*$DB$1)</f>
        <v>-111.7601994027236</v>
      </c>
      <c r="DE37">
        <v>36</v>
      </c>
      <c r="DF37">
        <f>alpha!$I$35*COS((DE37)*$DE$1)</f>
        <v>-116</v>
      </c>
      <c r="DG37">
        <f>alpha!$I$35*SIN((DE37)*$DE$1)</f>
        <v>4.2635166230819976E-14</v>
      </c>
      <c r="DH37">
        <v>36</v>
      </c>
      <c r="DI37">
        <f>alpha!$I$35*COS((DH37+0.5)*$DH$1)</f>
        <v>-115.00760391936203</v>
      </c>
      <c r="DJ37">
        <f>alpha!$I$35*SIN((DH37+0.5)*$DH$1)</f>
        <v>-15.141038297525821</v>
      </c>
      <c r="DK37">
        <v>36</v>
      </c>
      <c r="DL37" t="e">
        <f>alpha!$I$36*COS(DK37*$DK$1)</f>
        <v>#DIV/0!</v>
      </c>
      <c r="DM37" t="e">
        <f>alpha!$I$36*SIN(DK37*$DK$1)</f>
        <v>#DIV/0!</v>
      </c>
      <c r="DN37">
        <v>36</v>
      </c>
      <c r="DO37">
        <f>alpha!$I$40*COS((DN37+0.5)*$DN$1)</f>
        <v>47.042039884122076</v>
      </c>
      <c r="DP37">
        <f>alpha!$I$40*SIN((DN37+0.5)*$DN$1)</f>
        <v>119.04220463155355</v>
      </c>
      <c r="DQ37">
        <v>36</v>
      </c>
      <c r="DR37">
        <f>alpha!$I$41*COS((DQ37+0.25)*$DQ$1)</f>
        <v>-95.09026884702736</v>
      </c>
      <c r="DS37">
        <f>alpha!$I$41*SIN((DQ37+0.25)*$DQ$1)</f>
        <v>92.028275556337931</v>
      </c>
      <c r="DT37">
        <v>36</v>
      </c>
      <c r="DU37">
        <f>alpha!$I$41*COS((DT37+0.75)*$DT$1)</f>
        <v>-98.050437096083968</v>
      </c>
      <c r="DV37">
        <f>alpha!$I$41*SIN((DT37+0.75)*$DT$1)</f>
        <v>88.86773608312572</v>
      </c>
      <c r="DW37">
        <v>36</v>
      </c>
      <c r="DX37">
        <f>alpha!$I$42*COS(DW37*$DW$1)</f>
        <v>52.297904891218828</v>
      </c>
      <c r="DY37">
        <f>alpha!$I$42*SIN(DW37*$DW$1)</f>
        <v>126.25831127207869</v>
      </c>
      <c r="DZ37">
        <v>36</v>
      </c>
      <c r="EA37">
        <f>alpha!$I$43*COS((DZ37+0.5)*$DZ$1)</f>
        <v>50.225099579697378</v>
      </c>
      <c r="EB37">
        <f>alpha!$I$43*SIN((DZ37+0.5)*$DZ$1)</f>
        <v>127.09709435505425</v>
      </c>
      <c r="EC37">
        <v>36</v>
      </c>
      <c r="ED37">
        <f>alpha!$I$44*COS((EC37)*$EC$1)</f>
        <v>-99.903254192789845</v>
      </c>
      <c r="EE37">
        <f>alpha!$I$44*SIN((EC37)*$EC$1)</f>
        <v>99.903254192789859</v>
      </c>
      <c r="EF37">
        <v>36</v>
      </c>
      <c r="EG37">
        <f>alpha!$I$44*COS((EF37+0.5)*$EF$1)</f>
        <v>-103.11850758744202</v>
      </c>
      <c r="EH37">
        <f>alpha!$I$44*SIN((EF37+0.5)*$EF$1)</f>
        <v>96.581021891244404</v>
      </c>
      <c r="EI37">
        <v>36</v>
      </c>
      <c r="EJ37">
        <f>alpha!$I$45*COS(EI37*$EI$1)</f>
        <v>55.836598230885343</v>
      </c>
      <c r="EK37">
        <f>alpha!$I$45*SIN(EI37*$EI$1)</f>
        <v>134.80147272578094</v>
      </c>
      <c r="EL37">
        <v>36</v>
      </c>
      <c r="EM37">
        <f>alpha!$I$46*COS((EL37+0.5)*$EL$1)</f>
        <v>53.623538307528804</v>
      </c>
      <c r="EN37">
        <f>alpha!$I$46*SIN((EL37+0.5)*$EL$1)</f>
        <v>135.69701135403741</v>
      </c>
      <c r="EO37">
        <v>36</v>
      </c>
      <c r="EP37">
        <f>alpha!$I$47*COS((EO37+0.25)*$EO$1)</f>
        <v>-108.39403832725493</v>
      </c>
      <c r="EQ37">
        <f>alpha!$I$47*SIN((EO37+0.25)*$EO$1)</f>
        <v>104.90365153864757</v>
      </c>
      <c r="ER37">
        <v>36</v>
      </c>
      <c r="ES37">
        <f>alpha!$I$47*COS((ER37+0.75)*$ER$1)</f>
        <v>-111.76835406464699</v>
      </c>
      <c r="ET37">
        <f>alpha!$I$47*SIN((ER37+0.75)*$ER$1)</f>
        <v>101.30093129242253</v>
      </c>
      <c r="EU37">
        <v>36</v>
      </c>
      <c r="EV37">
        <f>alpha!$I$48*COS((EU37+0.5)*$EU$1)</f>
        <v>57.251929507002366</v>
      </c>
      <c r="EW37">
        <f>alpha!$I$48*SIN((EU37+0.5)*$EU$1)</f>
        <v>144.87883443643415</v>
      </c>
      <c r="EX37">
        <v>36</v>
      </c>
      <c r="EY37">
        <f>alpha!$I$49*COS((EX37)*$EX$1)</f>
        <v>59.614734251444077</v>
      </c>
      <c r="EZ37">
        <f>alpha!$I$49*SIN((EX37)*$EX$1)</f>
        <v>143.92269994710415</v>
      </c>
      <c r="FB37">
        <v>36</v>
      </c>
      <c r="FC37" t="e">
        <f>alpha!#REF!*COS((FB37+0.5)*$FB$1)</f>
        <v>#REF!</v>
      </c>
      <c r="FD37" t="e">
        <f>alpha!#REF!*SIN((FB37+0.5)*$FB$1)</f>
        <v>#REF!</v>
      </c>
      <c r="FE37">
        <v>36</v>
      </c>
      <c r="FF37" t="e">
        <f>alpha!#REF!*COS((FE37)*$FE$1)</f>
        <v>#REF!</v>
      </c>
      <c r="FG37" t="e">
        <f>alpha!#REF!*SIN((FE37)*$FE$1)</f>
        <v>#REF!</v>
      </c>
      <c r="FH37">
        <v>36</v>
      </c>
      <c r="FI37" t="e">
        <f>alpha!#REF!*COS((FH37)*$FH$1)</f>
        <v>#REF!</v>
      </c>
      <c r="FJ37" t="e">
        <f>alpha!#REF!*SIN((FH37)*$FH$1)</f>
        <v>#REF!</v>
      </c>
      <c r="FK37">
        <v>36</v>
      </c>
      <c r="FL37" t="e">
        <f>alpha!#REF!*COS((FK37+0.5)*$FK$1)</f>
        <v>#REF!</v>
      </c>
      <c r="FM37" t="e">
        <f>alpha!#REF!*SIN((FK37+0.5)*$FK$1)</f>
        <v>#REF!</v>
      </c>
      <c r="FN37">
        <v>36</v>
      </c>
      <c r="FO37" t="e">
        <f>alpha!#REF!*COS((FN37+0.5)*$FN$1)</f>
        <v>#REF!</v>
      </c>
      <c r="FP37" t="e">
        <f>alpha!#REF!*SIN((FN37+0.5)*$FN$1)</f>
        <v>#REF!</v>
      </c>
      <c r="FQ37">
        <v>36</v>
      </c>
      <c r="FR37" t="e">
        <f>alpha!#REF!*COS((FQ37)*$FQ$1)</f>
        <v>#REF!</v>
      </c>
      <c r="FS37" t="e">
        <f>alpha!#REF!*SIN((FQ37)*$FQ$1)</f>
        <v>#REF!</v>
      </c>
      <c r="FT37">
        <v>36</v>
      </c>
      <c r="FU37" t="e">
        <f>alpha!#REF!*COS((FT37+0.25)*$FT$1)</f>
        <v>#REF!</v>
      </c>
      <c r="FV37" t="e">
        <f>alpha!#REF!*SIN((FT37+0.25)*$FT$1)</f>
        <v>#REF!</v>
      </c>
      <c r="FW37">
        <v>36</v>
      </c>
      <c r="FX37" t="e">
        <f>alpha!#REF!*COS((FW37+0.75)*$FW$1)</f>
        <v>#REF!</v>
      </c>
      <c r="FY37" t="e">
        <f>alpha!#REF!*SIN((FW37+0.75)*$FW$1)</f>
        <v>#REF!</v>
      </c>
      <c r="FZ37">
        <v>36</v>
      </c>
      <c r="GA37" t="e">
        <f>alpha!#REF!*COS((FZ37+0.5)*$FZ$1)</f>
        <v>#REF!</v>
      </c>
      <c r="GB37" t="e">
        <f>alpha!#REF!*SIN((FZ37+0.5)*$FZ$1)</f>
        <v>#REF!</v>
      </c>
      <c r="GC37">
        <v>36</v>
      </c>
      <c r="GD37" t="e">
        <f>alpha!#REF!*COS((GC37)*$GC$1)</f>
        <v>#REF!</v>
      </c>
      <c r="GE37" t="e">
        <f>alpha!#REF!*SIN((GC37)*$GC$1)</f>
        <v>#REF!</v>
      </c>
      <c r="GF37">
        <v>36</v>
      </c>
      <c r="GG37" t="e">
        <f>alpha!#REF!*COS((GF37)*$GF$1)</f>
        <v>#REF!</v>
      </c>
      <c r="GH37" t="e">
        <f>alpha!#REF!*SIN((GF37)*$GF$1)</f>
        <v>#REF!</v>
      </c>
      <c r="GI37">
        <v>36</v>
      </c>
      <c r="GJ37" t="e">
        <f>alpha!#REF!*COS((GI37+0.5)*$GI$1)</f>
        <v>#REF!</v>
      </c>
      <c r="GK37" t="e">
        <f>alpha!#REF!*SIN((GI37+0.5)*$GI$1)</f>
        <v>#REF!</v>
      </c>
      <c r="GL37">
        <v>36</v>
      </c>
      <c r="GM37" t="e">
        <f>alpha!#REF!*COS((GL37+0.5)*$GL$1)</f>
        <v>#REF!</v>
      </c>
      <c r="GN37" t="e">
        <f>alpha!#REF!*SIN((GL37+0.5)*$GL$1)</f>
        <v>#REF!</v>
      </c>
      <c r="GO37">
        <v>36</v>
      </c>
      <c r="GP37" t="e">
        <f>alpha!#REF!*COS((GO37)*$GO$1)</f>
        <v>#REF!</v>
      </c>
      <c r="GQ37" t="e">
        <f>alpha!#REF!*SIN((GO37)*$GO$1)</f>
        <v>#REF!</v>
      </c>
      <c r="GR37">
        <v>36</v>
      </c>
      <c r="GS37" t="e">
        <f>alpha!#REF!*COS((GR37+0.25)*$GR$1)</f>
        <v>#REF!</v>
      </c>
      <c r="GT37" t="e">
        <f>alpha!#REF!*SIN((GR37+0.25)*$GR$1)</f>
        <v>#REF!</v>
      </c>
      <c r="GU37">
        <v>36</v>
      </c>
      <c r="GV37" t="e">
        <f>alpha!#REF!*COS((GU37+0.75)*$GU$1)</f>
        <v>#REF!</v>
      </c>
      <c r="GW37" t="e">
        <f>alpha!#REF!*SIN((GU37+0.75)*$GU$1)</f>
        <v>#REF!</v>
      </c>
      <c r="GX37">
        <v>36</v>
      </c>
      <c r="GY37" t="e">
        <f>alpha!#REF!*COS((GX37+0.5)*$GX$1)</f>
        <v>#REF!</v>
      </c>
      <c r="GZ37" t="e">
        <f>alpha!#REF!*SIN((GX37+0.5)*$GX$1)</f>
        <v>#REF!</v>
      </c>
      <c r="HA37">
        <v>36</v>
      </c>
      <c r="HB37">
        <f>alpha!$I$88*COS((HA37)*$HA$1)</f>
        <v>205.60527776954817</v>
      </c>
      <c r="HC37">
        <f>alpha!$I$88*SIN((HA37)*$HA$1)</f>
        <v>205.60527776954811</v>
      </c>
      <c r="HD37">
        <v>36</v>
      </c>
      <c r="HE37">
        <f>alpha!$I$89*COS(HD37*$HD$1)</f>
        <v>208.21404324104344</v>
      </c>
      <c r="HF37">
        <f>alpha!$I$89*SIN(HD37*$HD$1)</f>
        <v>208.21404324104341</v>
      </c>
      <c r="HG37">
        <v>36</v>
      </c>
      <c r="HH37">
        <f>alpha!$I$90*COS((HG37+0.5)*$HG$1)</f>
        <v>205.93043771252505</v>
      </c>
      <c r="HI37">
        <f>alpha!$I$90*SIN((HG37+0.5)*$HG$1)</f>
        <v>210.47287338061895</v>
      </c>
      <c r="HJ37">
        <v>36</v>
      </c>
      <c r="HK37">
        <f>alpha!$I$91*COS(HJ37*$HJ$1)</f>
        <v>212.13203435596427</v>
      </c>
      <c r="HL37">
        <f>alpha!$I$91*SIN(HJ37*$HJ$1)</f>
        <v>212.13203435596424</v>
      </c>
    </row>
    <row r="38" spans="1:220">
      <c r="A38">
        <v>37</v>
      </c>
      <c r="B38" t="e">
        <f>alpha!$I$6*COS(A38*$A$1)</f>
        <v>#DIV/0!</v>
      </c>
      <c r="C38" t="e">
        <f>alpha!$I$6*SIN(A38*$A$1)</f>
        <v>#DIV/0!</v>
      </c>
      <c r="D38">
        <v>37</v>
      </c>
      <c r="E38" t="e">
        <f>alpha!$I$8*COS(D38*$D$1)</f>
        <v>#DIV/0!</v>
      </c>
      <c r="F38" t="e">
        <f>alpha!$I$8*SIN(D38*$D$1)</f>
        <v>#DIV/0!</v>
      </c>
      <c r="G38">
        <v>37</v>
      </c>
      <c r="H38">
        <f>alpha!$I$9*COS(G38*$G$1)</f>
        <v>3.1326286132812307</v>
      </c>
      <c r="I38">
        <f>alpha!$I$9*SIN(G38*$G$1)</f>
        <v>-23.794676672971452</v>
      </c>
      <c r="J38">
        <v>37</v>
      </c>
      <c r="K38">
        <f>alpha!$I$10*COS((J38+0.5)*$J$1)</f>
        <v>5.4625290164515672</v>
      </c>
      <c r="L38">
        <f>alpha!$I$10*SIN((J38+0.5)*$J$1)</f>
        <v>-27.461987851290459</v>
      </c>
      <c r="M38">
        <v>37</v>
      </c>
      <c r="N38">
        <f>alpha!$I$11*COS((M38)*$M$1)</f>
        <v>-30.426663528105657</v>
      </c>
      <c r="O38">
        <f>alpha!$I$11*SIN((M38)*$M$1)</f>
        <v>-8.1527999207293842</v>
      </c>
      <c r="P38">
        <v>37</v>
      </c>
      <c r="Q38">
        <f>alpha!$I$11*COS((P38+0.5)*$M$1)</f>
        <v>-29.102205274105554</v>
      </c>
      <c r="R38">
        <f>alpha!$I$11*SIN((P38+0.5)*$M$1)</f>
        <v>-12.054528119500278</v>
      </c>
      <c r="S38">
        <v>37</v>
      </c>
      <c r="T38">
        <f>alpha!$I$12*COS(S38*$S$1)</f>
        <v>4.568416727701794</v>
      </c>
      <c r="U38">
        <f>alpha!$I$12*SIN(S38*$S$1)</f>
        <v>-34.700570148083365</v>
      </c>
      <c r="V38">
        <v>37</v>
      </c>
      <c r="W38">
        <f>alpha!$I$13*COS((V38+0.5)*$V$1)</f>
        <v>7.5109773976209055</v>
      </c>
      <c r="X38">
        <f>alpha!$I$13*SIN((V38+0.5)*$V$1)</f>
        <v>-37.76023329552438</v>
      </c>
      <c r="Y38">
        <v>37</v>
      </c>
      <c r="Z38">
        <f>alpha!$I$14*COS((Y38+0.25)*$Y$1)</f>
        <v>-39.771065438794444</v>
      </c>
      <c r="AA38">
        <f>alpha!$I$14*SIN((Y38+0.25)*$Y$1)</f>
        <v>-13.500457542732775</v>
      </c>
      <c r="AB38">
        <v>37</v>
      </c>
      <c r="AC38">
        <f>alpha!$I$14*COS((AB38+0.75)*$AB$1)</f>
        <v>-37.668655144372934</v>
      </c>
      <c r="AD38">
        <f>alpha!$I$14*SIN((AB38+0.75)*$AB$1)</f>
        <v>-18.576124989198004</v>
      </c>
      <c r="AE38">
        <v>37</v>
      </c>
      <c r="AF38">
        <f>alpha!$I$15*COS(AE38*$AE$1)</f>
        <v>5.9389417460123326</v>
      </c>
      <c r="AG38">
        <f>alpha!$I$15*SIN(AE38*$AE$1)</f>
        <v>-45.110741192508378</v>
      </c>
      <c r="AH38">
        <v>37</v>
      </c>
      <c r="AI38">
        <f>alpha!$I$16*COS((AH38+0.5)*$AH$1)</f>
        <v>9.5594257787902439</v>
      </c>
      <c r="AJ38">
        <f>alpha!$I$16*SIN((AH38+0.5)*$AH$1)</f>
        <v>-48.0584787397583</v>
      </c>
      <c r="AK38">
        <v>37</v>
      </c>
      <c r="AL38">
        <f>alpha!$I$17*COS((AK38)*$AK$1)</f>
        <v>-50.711105880176092</v>
      </c>
      <c r="AM38">
        <f>alpha!$I$17*SIN((AK38)*$AK$1)</f>
        <v>-13.587999867882306</v>
      </c>
      <c r="AN38">
        <v>37</v>
      </c>
      <c r="AO38">
        <f>alpha!$I$17*COS((AN38+0.5)*$AN$1)</f>
        <v>-48.503675456842586</v>
      </c>
      <c r="AP38">
        <f>alpha!$I$17*SIN((AN38+0.5)*$AN$1)</f>
        <v>-20.090880199167128</v>
      </c>
      <c r="AQ38">
        <v>37</v>
      </c>
      <c r="AR38">
        <f>alpha!$I$18*COS(AQ38*$AQ$1)</f>
        <v>7.3094667643228712</v>
      </c>
      <c r="AS38">
        <f>alpha!$I$18*SIN(AQ38*$AQ$1)</f>
        <v>-55.520912236933384</v>
      </c>
      <c r="AT38">
        <v>37</v>
      </c>
      <c r="AU38">
        <f>alpha!$I$19*COS((AT38+0.5)*$AT$1)</f>
        <v>11.60787415995958</v>
      </c>
      <c r="AV38">
        <f>alpha!$I$19*SIN((AT38+0.5)*$AT$1)</f>
        <v>-58.35672418399222</v>
      </c>
      <c r="AW38">
        <v>37</v>
      </c>
      <c r="AX38">
        <f>alpha!$I$20*COS((AW38+0.25)*$AW$1)</f>
        <v>-59.656598158191663</v>
      </c>
      <c r="AY38">
        <f>alpha!$I$20*SIN((AW38+0.25)*$AW$1)</f>
        <v>-20.250686314099163</v>
      </c>
      <c r="AZ38">
        <v>37</v>
      </c>
      <c r="BA38">
        <f>alpha!$I$20*COS((AZ38+0.75)*$AZ$1)</f>
        <v>-56.502982716559401</v>
      </c>
      <c r="BB38">
        <f>alpha!$I$20*SIN((AZ38+0.75)*$AZ$1)</f>
        <v>-27.864187483797004</v>
      </c>
      <c r="BC38">
        <v>37</v>
      </c>
      <c r="BD38">
        <f>alpha!$I$21*COS(BC38*$BC$1)</f>
        <v>8.6799917826334099</v>
      </c>
      <c r="BE38">
        <f>alpha!$I$21*SIN(BC38*$BC$1)</f>
        <v>-65.931083281358397</v>
      </c>
      <c r="BF38">
        <v>37</v>
      </c>
      <c r="BG38">
        <f>alpha!$I$22*COS((BF38+0.5)*$BF$1)</f>
        <v>13.656322541128919</v>
      </c>
      <c r="BH38">
        <f>alpha!$I$22*SIN((BF38+0.5)*$BF$1)</f>
        <v>-68.654969628226141</v>
      </c>
      <c r="BI38">
        <v>37</v>
      </c>
      <c r="BJ38">
        <f>alpha!$I$23*COS((BI38)*$BI$1)</f>
        <v>-70.995548232246534</v>
      </c>
      <c r="BK38">
        <f>alpha!$I$23*SIN((BI38)*$BI$1)</f>
        <v>-19.02319981503523</v>
      </c>
      <c r="BL38">
        <v>37</v>
      </c>
      <c r="BM38">
        <f>alpha!$I$23*COS((BL38+0.5)*$BL$1)</f>
        <v>-67.905145639579629</v>
      </c>
      <c r="BN38">
        <f>alpha!$I$23*SIN((BL38+0.5)*$BL$1)</f>
        <v>-28.127232278833979</v>
      </c>
      <c r="BO38">
        <v>37</v>
      </c>
      <c r="BP38">
        <f>alpha!$I$24*COS(BO38*$BO$1)</f>
        <v>10.050516800943948</v>
      </c>
      <c r="BQ38">
        <f>alpha!$I$24*SIN(BO38*$BO$1)</f>
        <v>-76.34125432578341</v>
      </c>
      <c r="BR38">
        <v>37</v>
      </c>
      <c r="BS38">
        <f>alpha!$I$25*COS((BR38+0.5)*$BR$1)</f>
        <v>15.704770922298257</v>
      </c>
      <c r="BT38">
        <f>alpha!$I$25*SIN((BR38+0.5)*$BR$1)</f>
        <v>-78.953215072460068</v>
      </c>
      <c r="BU38">
        <v>37</v>
      </c>
      <c r="BV38">
        <f>alpha!$I$26*COS((BU38+0.25)*$BU$1)</f>
        <v>-79.542130877588889</v>
      </c>
      <c r="BW38">
        <f>alpha!$I$26*SIN((BU38+0.25)*$BU$1)</f>
        <v>-27.00091508546555</v>
      </c>
      <c r="BX38">
        <v>37</v>
      </c>
      <c r="BY38">
        <f>alpha!$I$26*COS((BX38+0.75)*$BX$1)</f>
        <v>-75.337310288745869</v>
      </c>
      <c r="BZ38">
        <f>alpha!$I$26*SIN((BX38+0.75)*$BX$1)</f>
        <v>-37.152249978396007</v>
      </c>
      <c r="CA38">
        <v>37</v>
      </c>
      <c r="CB38">
        <f>alpha!$I$27*COS(CA38*$CA$1)</f>
        <v>11.421041819254485</v>
      </c>
      <c r="CC38">
        <f>alpha!$I$27*SIN(CA38*$CA$1)</f>
        <v>-86.751425370208423</v>
      </c>
      <c r="CD38">
        <v>37</v>
      </c>
      <c r="CE38">
        <f>alpha!$I$28*COS((CD38+0.5)*$CD$1)</f>
        <v>17.753219303467596</v>
      </c>
      <c r="CF38">
        <f>alpha!$I$28*SIN((CD38+0.5)*$CD$1)</f>
        <v>-89.251460516693996</v>
      </c>
      <c r="CG38">
        <v>37</v>
      </c>
      <c r="CH38">
        <f>alpha!$I$29*COS((CG38)*$CG$1)</f>
        <v>-91.279990584316963</v>
      </c>
      <c r="CI38">
        <f>alpha!$I$29*SIN((CG38)*$CG$1)</f>
        <v>-24.458399762188151</v>
      </c>
      <c r="CJ38">
        <v>37</v>
      </c>
      <c r="CK38">
        <f>alpha!$I$29*COS((CJ38+0.5)*$CJ$1)</f>
        <v>-87.306615822316658</v>
      </c>
      <c r="CL38">
        <f>alpha!$I$29*SIN((CJ38+0.5)*$CJ$1)</f>
        <v>-36.163584358500835</v>
      </c>
      <c r="CM38">
        <v>37</v>
      </c>
      <c r="CN38">
        <f>alpha!$I$30*COS(CM38*$CM$1)</f>
        <v>12.791566837565025</v>
      </c>
      <c r="CO38">
        <f>alpha!$I$30*SIN(CM38*$CM$1)</f>
        <v>-97.161596414633422</v>
      </c>
      <c r="CP38">
        <v>37</v>
      </c>
      <c r="CQ38">
        <f>alpha!$I$31*COS((CP38+0.5)*$CP$1)</f>
        <v>19.801667684636932</v>
      </c>
      <c r="CR38">
        <f>alpha!$I$31*SIN((CP38+0.5)*$CP$1)</f>
        <v>-99.549705960927909</v>
      </c>
      <c r="CS38">
        <v>37</v>
      </c>
      <c r="CT38">
        <f>alpha!$I$32*COS((CS38+0.25)*$CS$1)</f>
        <v>-99.427663596986108</v>
      </c>
      <c r="CU38">
        <f>alpha!$I$32*SIN((CS38+0.25)*$CS$1)</f>
        <v>-33.751143856831938</v>
      </c>
      <c r="CV38">
        <v>37</v>
      </c>
      <c r="CW38">
        <f>alpha!$I$32*COS((CV38+0.75)*$CV$1)</f>
        <v>-94.171637860932336</v>
      </c>
      <c r="CX38">
        <f>alpha!$I$32*SIN((CV38+0.75)*$CV$1)</f>
        <v>-46.440312472995011</v>
      </c>
      <c r="CY38">
        <v>37</v>
      </c>
      <c r="CZ38">
        <f>alpha!$I$33*COS(CY38*$CY$1)</f>
        <v>14.162091855875563</v>
      </c>
      <c r="DA38">
        <f>alpha!$I$33*SIN(CY38*$CY$1)</f>
        <v>-107.57176745905844</v>
      </c>
      <c r="DB38">
        <v>37</v>
      </c>
      <c r="DC38">
        <f>alpha!$I$34*COS((DB38+0.5)*$DB$1)</f>
        <v>21.850116065806269</v>
      </c>
      <c r="DD38">
        <f>alpha!$I$34*SIN((DB38+0.5)*$DB$1)</f>
        <v>-109.84795140516184</v>
      </c>
      <c r="DE38">
        <v>37</v>
      </c>
      <c r="DF38">
        <f>alpha!$I$35*COS((DE38)*$DE$1)</f>
        <v>-112.04739584953194</v>
      </c>
      <c r="DG38">
        <f>alpha!$I$35*SIN((DE38)*$DE$1)</f>
        <v>-30.023009231892335</v>
      </c>
      <c r="DH38">
        <v>37</v>
      </c>
      <c r="DI38">
        <f>alpha!$I$35*COS((DH38+0.5)*$DH$1)</f>
        <v>-107.17002577130934</v>
      </c>
      <c r="DJ38">
        <f>alpha!$I$35*SIN((DH38+0.5)*$DH$1)</f>
        <v>-44.391278154350225</v>
      </c>
      <c r="DK38">
        <v>37</v>
      </c>
      <c r="DL38" t="e">
        <f>alpha!$I$36*COS(DK38*$DK$1)</f>
        <v>#DIV/0!</v>
      </c>
      <c r="DM38" t="e">
        <f>alpha!$I$36*SIN(DK38*$DK$1)</f>
        <v>#DIV/0!</v>
      </c>
      <c r="DN38">
        <v>37</v>
      </c>
      <c r="DO38">
        <f>alpha!$I$40*COS((DN38+0.5)*$DN$1)</f>
        <v>43.121901234204195</v>
      </c>
      <c r="DP38">
        <f>alpha!$I$40*SIN((DN38+0.5)*$DN$1)</f>
        <v>120.51764034342665</v>
      </c>
      <c r="DQ38">
        <v>37</v>
      </c>
      <c r="DR38">
        <f>alpha!$I$41*COS((DQ38+0.25)*$DQ$1)</f>
        <v>-100.90561048120246</v>
      </c>
      <c r="DS38">
        <f>alpha!$I$41*SIN((DQ38+0.25)*$DQ$1)</f>
        <v>85.612034812221637</v>
      </c>
      <c r="DT38">
        <v>37</v>
      </c>
      <c r="DU38">
        <f>alpha!$I$41*COS((DT38+0.75)*$DT$1)</f>
        <v>-103.6527316112077</v>
      </c>
      <c r="DV38">
        <f>alpha!$I$41*SIN((DT38+0.75)*$DT$1)</f>
        <v>82.264658030093031</v>
      </c>
      <c r="DW38">
        <v>37</v>
      </c>
      <c r="DX38">
        <f>alpha!$I$42*COS(DW38*$DW$1)</f>
        <v>48.1388477945315</v>
      </c>
      <c r="DY38">
        <f>alpha!$I$42*SIN(DW38*$DW$1)</f>
        <v>127.90185047255184</v>
      </c>
      <c r="DZ38">
        <v>37</v>
      </c>
      <c r="EA38">
        <f>alpha!$I$43*COS((DZ38+0.5)*$DZ$1)</f>
        <v>46.039708075771514</v>
      </c>
      <c r="EB38">
        <f>alpha!$I$43*SIN((DZ38+0.5)*$DZ$1)</f>
        <v>128.67236417189909</v>
      </c>
      <c r="EC38">
        <v>37</v>
      </c>
      <c r="ED38">
        <f>alpha!$I$44*COS((EC38)*$EC$1)</f>
        <v>-106.22333910133264</v>
      </c>
      <c r="EE38">
        <f>alpha!$I$44*SIN((EC38)*$EC$1)</f>
        <v>93.155368212366938</v>
      </c>
      <c r="EF38">
        <v>37</v>
      </c>
      <c r="EG38">
        <f>alpha!$I$44*COS((EF38+0.5)*$EF$1)</f>
        <v>-109.21442400310899</v>
      </c>
      <c r="EH38">
        <f>alpha!$I$44*SIN((EF38+0.5)*$EF$1)</f>
        <v>89.629961431920179</v>
      </c>
      <c r="EI38">
        <v>37</v>
      </c>
      <c r="EJ38">
        <f>alpha!$I$45*COS(EI38*$EI$1)</f>
        <v>51.396122066303164</v>
      </c>
      <c r="EK38">
        <f>alpha!$I$45*SIN(EI38*$EI$1)</f>
        <v>136.55622061108176</v>
      </c>
      <c r="EL38">
        <v>37</v>
      </c>
      <c r="EM38">
        <f>alpha!$I$46*COS((EL38+0.5)*$EL$1)</f>
        <v>49.154945840397126</v>
      </c>
      <c r="EN38">
        <f>alpha!$I$46*SIN((EL38+0.5)*$EL$1)</f>
        <v>137.37887046581943</v>
      </c>
      <c r="EO38">
        <v>37</v>
      </c>
      <c r="EP38">
        <f>alpha!$I$47*COS((EO38+0.25)*$EO$1)</f>
        <v>-115.02298544901463</v>
      </c>
      <c r="EQ38">
        <f>alpha!$I$47*SIN((EO38+0.25)*$EO$1)</f>
        <v>97.589735471657946</v>
      </c>
      <c r="ER38">
        <v>37</v>
      </c>
      <c r="ES38">
        <f>alpha!$I$47*COS((ER38+0.75)*$ER$1)</f>
        <v>-118.15444733955179</v>
      </c>
      <c r="ET38">
        <f>alpha!$I$47*SIN((ER38+0.75)*$ER$1)</f>
        <v>93.774038117794021</v>
      </c>
      <c r="EU38">
        <v>37</v>
      </c>
      <c r="EV38">
        <f>alpha!$I$48*COS((EU38+0.5)*$EU$1)</f>
        <v>52.480973523894015</v>
      </c>
      <c r="EW38">
        <f>alpha!$I$48*SIN((EU38+0.5)*$EU$1)</f>
        <v>146.67449511731343</v>
      </c>
      <c r="EX38">
        <v>37</v>
      </c>
      <c r="EY38">
        <f>alpha!$I$49*COS((EX38)*$EX$1)</f>
        <v>54.873797036629782</v>
      </c>
      <c r="EZ38">
        <f>alpha!$I$49*SIN((EX38)*$EX$1)</f>
        <v>145.79618135848835</v>
      </c>
      <c r="FB38">
        <v>37</v>
      </c>
      <c r="FC38" t="e">
        <f>alpha!#REF!*COS((FB38+0.5)*$FB$1)</f>
        <v>#REF!</v>
      </c>
      <c r="FD38" t="e">
        <f>alpha!#REF!*SIN((FB38+0.5)*$FB$1)</f>
        <v>#REF!</v>
      </c>
      <c r="FE38">
        <v>37</v>
      </c>
      <c r="FF38" t="e">
        <f>alpha!#REF!*COS((FE38)*$FE$1)</f>
        <v>#REF!</v>
      </c>
      <c r="FG38" t="e">
        <f>alpha!#REF!*SIN((FE38)*$FE$1)</f>
        <v>#REF!</v>
      </c>
      <c r="FH38">
        <v>37</v>
      </c>
      <c r="FI38" t="e">
        <f>alpha!#REF!*COS((FH38)*$FH$1)</f>
        <v>#REF!</v>
      </c>
      <c r="FJ38" t="e">
        <f>alpha!#REF!*SIN((FH38)*$FH$1)</f>
        <v>#REF!</v>
      </c>
      <c r="FK38">
        <v>37</v>
      </c>
      <c r="FL38" t="e">
        <f>alpha!#REF!*COS((FK38+0.5)*$FK$1)</f>
        <v>#REF!</v>
      </c>
      <c r="FM38" t="e">
        <f>alpha!#REF!*SIN((FK38+0.5)*$FK$1)</f>
        <v>#REF!</v>
      </c>
      <c r="FN38">
        <v>37</v>
      </c>
      <c r="FO38" t="e">
        <f>alpha!#REF!*COS((FN38+0.5)*$FN$1)</f>
        <v>#REF!</v>
      </c>
      <c r="FP38" t="e">
        <f>alpha!#REF!*SIN((FN38+0.5)*$FN$1)</f>
        <v>#REF!</v>
      </c>
      <c r="FQ38">
        <v>37</v>
      </c>
      <c r="FR38" t="e">
        <f>alpha!#REF!*COS((FQ38)*$FQ$1)</f>
        <v>#REF!</v>
      </c>
      <c r="FS38" t="e">
        <f>alpha!#REF!*SIN((FQ38)*$FQ$1)</f>
        <v>#REF!</v>
      </c>
      <c r="FT38">
        <v>37</v>
      </c>
      <c r="FU38" t="e">
        <f>alpha!#REF!*COS((FT38+0.25)*$FT$1)</f>
        <v>#REF!</v>
      </c>
      <c r="FV38" t="e">
        <f>alpha!#REF!*SIN((FT38+0.25)*$FT$1)</f>
        <v>#REF!</v>
      </c>
      <c r="FW38">
        <v>37</v>
      </c>
      <c r="FX38" t="e">
        <f>alpha!#REF!*COS((FW38+0.75)*$FW$1)</f>
        <v>#REF!</v>
      </c>
      <c r="FY38" t="e">
        <f>alpha!#REF!*SIN((FW38+0.75)*$FW$1)</f>
        <v>#REF!</v>
      </c>
      <c r="FZ38">
        <v>37</v>
      </c>
      <c r="GA38" t="e">
        <f>alpha!#REF!*COS((FZ38+0.5)*$FZ$1)</f>
        <v>#REF!</v>
      </c>
      <c r="GB38" t="e">
        <f>alpha!#REF!*SIN((FZ38+0.5)*$FZ$1)</f>
        <v>#REF!</v>
      </c>
      <c r="GC38">
        <v>37</v>
      </c>
      <c r="GD38" t="e">
        <f>alpha!#REF!*COS((GC38)*$GC$1)</f>
        <v>#REF!</v>
      </c>
      <c r="GE38" t="e">
        <f>alpha!#REF!*SIN((GC38)*$GC$1)</f>
        <v>#REF!</v>
      </c>
      <c r="GF38">
        <v>37</v>
      </c>
      <c r="GG38" t="e">
        <f>alpha!#REF!*COS((GF38)*$GF$1)</f>
        <v>#REF!</v>
      </c>
      <c r="GH38" t="e">
        <f>alpha!#REF!*SIN((GF38)*$GF$1)</f>
        <v>#REF!</v>
      </c>
      <c r="GI38">
        <v>37</v>
      </c>
      <c r="GJ38" t="e">
        <f>alpha!#REF!*COS((GI38+0.5)*$GI$1)</f>
        <v>#REF!</v>
      </c>
      <c r="GK38" t="e">
        <f>alpha!#REF!*SIN((GI38+0.5)*$GI$1)</f>
        <v>#REF!</v>
      </c>
      <c r="GL38">
        <v>37</v>
      </c>
      <c r="GM38" t="e">
        <f>alpha!#REF!*COS((GL38+0.5)*$GL$1)</f>
        <v>#REF!</v>
      </c>
      <c r="GN38" t="e">
        <f>alpha!#REF!*SIN((GL38+0.5)*$GL$1)</f>
        <v>#REF!</v>
      </c>
      <c r="GO38">
        <v>37</v>
      </c>
      <c r="GP38" t="e">
        <f>alpha!#REF!*COS((GO38)*$GO$1)</f>
        <v>#REF!</v>
      </c>
      <c r="GQ38" t="e">
        <f>alpha!#REF!*SIN((GO38)*$GO$1)</f>
        <v>#REF!</v>
      </c>
      <c r="GR38">
        <v>37</v>
      </c>
      <c r="GS38" t="e">
        <f>alpha!#REF!*COS((GR38+0.25)*$GR$1)</f>
        <v>#REF!</v>
      </c>
      <c r="GT38" t="e">
        <f>alpha!#REF!*SIN((GR38+0.25)*$GR$1)</f>
        <v>#REF!</v>
      </c>
      <c r="GU38">
        <v>37</v>
      </c>
      <c r="GV38" t="e">
        <f>alpha!#REF!*COS((GU38+0.75)*$GU$1)</f>
        <v>#REF!</v>
      </c>
      <c r="GW38" t="e">
        <f>alpha!#REF!*SIN((GU38+0.75)*$GU$1)</f>
        <v>#REF!</v>
      </c>
      <c r="GX38">
        <v>37</v>
      </c>
      <c r="GY38" t="e">
        <f>alpha!#REF!*COS((GX38+0.5)*$GX$1)</f>
        <v>#REF!</v>
      </c>
      <c r="GZ38" t="e">
        <f>alpha!#REF!*SIN((GX38+0.5)*$GX$1)</f>
        <v>#REF!</v>
      </c>
      <c r="HA38">
        <v>37</v>
      </c>
      <c r="HB38">
        <f>alpha!$I$88*COS((HA38)*$HA$1)</f>
        <v>201.07109378416953</v>
      </c>
      <c r="HC38">
        <f>alpha!$I$88*SIN((HA38)*$HA$1)</f>
        <v>210.04160477825289</v>
      </c>
      <c r="HD38">
        <v>37</v>
      </c>
      <c r="HE38">
        <f>alpha!$I$89*COS(HD38*$HD$1)</f>
        <v>203.62232852128494</v>
      </c>
      <c r="HF38">
        <f>alpha!$I$89*SIN(HD38*$HD$1)</f>
        <v>212.70665935305391</v>
      </c>
      <c r="HG38">
        <v>37</v>
      </c>
      <c r="HH38">
        <f>alpha!$I$90*COS((HG38+0.5)*$HG$1)</f>
        <v>201.28999030923507</v>
      </c>
      <c r="HI38">
        <f>alpha!$I$90*SIN((HG38+0.5)*$HG$1)</f>
        <v>214.9151353601562</v>
      </c>
      <c r="HJ38">
        <v>37</v>
      </c>
      <c r="HK38">
        <f>alpha!$I$91*COS(HJ38*$HJ$1)</f>
        <v>207.45391673468083</v>
      </c>
      <c r="HL38">
        <f>alpha!$I$91*SIN(HJ38*$HJ$1)</f>
        <v>216.70918861792666</v>
      </c>
    </row>
    <row r="39" spans="1:220">
      <c r="A39">
        <v>38</v>
      </c>
      <c r="B39" t="e">
        <f>alpha!$I$6*COS(A39*$A$1)</f>
        <v>#DIV/0!</v>
      </c>
      <c r="C39" t="e">
        <f>alpha!$I$6*SIN(A39*$A$1)</f>
        <v>#DIV/0!</v>
      </c>
      <c r="D39">
        <v>38</v>
      </c>
      <c r="E39" t="e">
        <f>alpha!$I$8*COS(D39*$D$1)</f>
        <v>#DIV/0!</v>
      </c>
      <c r="F39" t="e">
        <f>alpha!$I$8*SIN(D39*$D$1)</f>
        <v>#DIV/0!</v>
      </c>
      <c r="G39">
        <v>38</v>
      </c>
      <c r="H39">
        <f>alpha!$I$9*COS(G39*$G$1)</f>
        <v>6.2116570824604871</v>
      </c>
      <c r="I39">
        <f>alpha!$I$9*SIN(G39*$G$1)</f>
        <v>-23.18221983093764</v>
      </c>
      <c r="J39">
        <v>38</v>
      </c>
      <c r="K39">
        <f>alpha!$I$10*COS((J39+0.5)*$J$1)</f>
        <v>9.0003050284885209</v>
      </c>
      <c r="L39">
        <f>alpha!$I$10*SIN((J39+0.5)*$J$1)</f>
        <v>-26.514043625862961</v>
      </c>
      <c r="M39">
        <v>38</v>
      </c>
      <c r="N39">
        <f>alpha!$I$11*COS((M39)*$M$1)</f>
        <v>-27.279800219209832</v>
      </c>
      <c r="O39">
        <f>alpha!$I$11*SIN((M39)*$M$1)</f>
        <v>-15.749999999999973</v>
      </c>
      <c r="P39">
        <v>38</v>
      </c>
      <c r="Q39">
        <f>alpha!$I$11*COS((P39+0.5)*$M$1)</f>
        <v>-24.990630219173912</v>
      </c>
      <c r="R39">
        <f>alpha!$I$11*SIN((P39+0.5)*$M$1)</f>
        <v>-19.175985013774692</v>
      </c>
      <c r="S39">
        <v>38</v>
      </c>
      <c r="T39">
        <f>alpha!$I$12*COS(S39*$S$1)</f>
        <v>9.0586665785882108</v>
      </c>
      <c r="U39">
        <f>alpha!$I$12*SIN(S39*$S$1)</f>
        <v>-33.807403920117395</v>
      </c>
      <c r="V39">
        <v>38</v>
      </c>
      <c r="W39">
        <f>alpha!$I$13*COS((V39+0.5)*$V$1)</f>
        <v>12.375419414171716</v>
      </c>
      <c r="X39">
        <f>alpha!$I$13*SIN((V39+0.5)*$V$1)</f>
        <v>-36.45680998556157</v>
      </c>
      <c r="Y39">
        <v>38</v>
      </c>
      <c r="Z39">
        <f>alpha!$I$14*COS((Y39+0.25)*$Y$1)</f>
        <v>-34.921723716706914</v>
      </c>
      <c r="AA39">
        <f>alpha!$I$14*SIN((Y39+0.25)*$Y$1)</f>
        <v>-23.333949786823272</v>
      </c>
      <c r="AB39">
        <v>38</v>
      </c>
      <c r="AC39">
        <f>alpha!$I$14*COS((AB39+0.75)*$AB$1)</f>
        <v>-31.577271914117098</v>
      </c>
      <c r="AD39">
        <f>alpha!$I$14*SIN((AB39+0.75)*$AB$1)</f>
        <v>-27.692524234202839</v>
      </c>
      <c r="AE39">
        <v>38</v>
      </c>
      <c r="AF39">
        <f>alpha!$I$15*COS(AE39*$AE$1)</f>
        <v>11.776266552164673</v>
      </c>
      <c r="AG39">
        <f>alpha!$I$15*SIN(AE39*$AE$1)</f>
        <v>-43.949625096152616</v>
      </c>
      <c r="AH39">
        <v>38</v>
      </c>
      <c r="AI39">
        <f>alpha!$I$16*COS((AH39+0.5)*$AH$1)</f>
        <v>15.750533799854912</v>
      </c>
      <c r="AJ39">
        <f>alpha!$I$16*SIN((AH39+0.5)*$AH$1)</f>
        <v>-46.399576345260179</v>
      </c>
      <c r="AK39">
        <v>38</v>
      </c>
      <c r="AL39">
        <f>alpha!$I$17*COS((AK39)*$AK$1)</f>
        <v>-45.466333698683059</v>
      </c>
      <c r="AM39">
        <f>alpha!$I$17*SIN((AK39)*$AK$1)</f>
        <v>-26.249999999999957</v>
      </c>
      <c r="AN39">
        <v>38</v>
      </c>
      <c r="AO39">
        <f>alpha!$I$17*COS((AN39+0.5)*$AN$1)</f>
        <v>-41.651050365289855</v>
      </c>
      <c r="AP39">
        <f>alpha!$I$17*SIN((AN39+0.5)*$AN$1)</f>
        <v>-31.959975022957824</v>
      </c>
      <c r="AQ39">
        <v>38</v>
      </c>
      <c r="AR39">
        <f>alpha!$I$18*COS(AQ39*$AQ$1)</f>
        <v>14.493866525741137</v>
      </c>
      <c r="AS39">
        <f>alpha!$I$18*SIN(AQ39*$AQ$1)</f>
        <v>-54.09184627218783</v>
      </c>
      <c r="AT39">
        <v>38</v>
      </c>
      <c r="AU39">
        <f>alpha!$I$19*COS((AT39+0.5)*$AT$1)</f>
        <v>19.125648185538108</v>
      </c>
      <c r="AV39">
        <f>alpha!$I$19*SIN((AT39+0.5)*$AT$1)</f>
        <v>-56.342342704958789</v>
      </c>
      <c r="AW39">
        <v>38</v>
      </c>
      <c r="AX39">
        <f>alpha!$I$20*COS((AW39+0.25)*$AW$1)</f>
        <v>-52.382585575060368</v>
      </c>
      <c r="AY39">
        <f>alpha!$I$20*SIN((AW39+0.25)*$AW$1)</f>
        <v>-35.00092468023491</v>
      </c>
      <c r="AZ39">
        <v>38</v>
      </c>
      <c r="BA39">
        <f>alpha!$I$20*COS((AZ39+0.75)*$AZ$1)</f>
        <v>-47.365907871175644</v>
      </c>
      <c r="BB39">
        <f>alpha!$I$20*SIN((AZ39+0.75)*$AZ$1)</f>
        <v>-41.53878635130426</v>
      </c>
      <c r="BC39">
        <v>38</v>
      </c>
      <c r="BD39">
        <f>alpha!$I$21*COS(BC39*$BC$1)</f>
        <v>17.211466499317599</v>
      </c>
      <c r="BE39">
        <f>alpha!$I$21*SIN(BC39*$BC$1)</f>
        <v>-64.234067448223044</v>
      </c>
      <c r="BF39">
        <v>38</v>
      </c>
      <c r="BG39">
        <f>alpha!$I$22*COS((BF39+0.5)*$BF$1)</f>
        <v>22.500762571221305</v>
      </c>
      <c r="BH39">
        <f>alpha!$I$22*SIN((BF39+0.5)*$BF$1)</f>
        <v>-66.285109064657405</v>
      </c>
      <c r="BI39">
        <v>38</v>
      </c>
      <c r="BJ39">
        <f>alpha!$I$23*COS((BI39)*$BI$1)</f>
        <v>-63.652867178156278</v>
      </c>
      <c r="BK39">
        <f>alpha!$I$23*SIN((BI39)*$BI$1)</f>
        <v>-36.749999999999936</v>
      </c>
      <c r="BL39">
        <v>38</v>
      </c>
      <c r="BM39">
        <f>alpha!$I$23*COS((BL39+0.5)*$BL$1)</f>
        <v>-58.311470511405794</v>
      </c>
      <c r="BN39">
        <f>alpha!$I$23*SIN((BL39+0.5)*$BL$1)</f>
        <v>-44.743965032140949</v>
      </c>
      <c r="BO39">
        <v>38</v>
      </c>
      <c r="BP39">
        <f>alpha!$I$24*COS(BO39*$BO$1)</f>
        <v>19.929066472894064</v>
      </c>
      <c r="BQ39">
        <f>alpha!$I$24*SIN(BO39*$BO$1)</f>
        <v>-74.376288624258265</v>
      </c>
      <c r="BR39">
        <v>38</v>
      </c>
      <c r="BS39">
        <f>alpha!$I$25*COS((BR39+0.5)*$BR$1)</f>
        <v>25.875876956904499</v>
      </c>
      <c r="BT39">
        <f>alpha!$I$25*SIN((BR39+0.5)*$BR$1)</f>
        <v>-76.227875424356014</v>
      </c>
      <c r="BU39">
        <v>38</v>
      </c>
      <c r="BV39">
        <f>alpha!$I$26*COS((BU39+0.25)*$BU$1)</f>
        <v>-69.843447433413829</v>
      </c>
      <c r="BW39">
        <f>alpha!$I$26*SIN((BU39+0.25)*$BU$1)</f>
        <v>-46.667899573646544</v>
      </c>
      <c r="BX39">
        <v>38</v>
      </c>
      <c r="BY39">
        <f>alpha!$I$26*COS((BX39+0.75)*$BX$1)</f>
        <v>-63.154543828234196</v>
      </c>
      <c r="BZ39">
        <f>alpha!$I$26*SIN((BX39+0.75)*$BX$1)</f>
        <v>-55.385048468405678</v>
      </c>
      <c r="CA39">
        <v>38</v>
      </c>
      <c r="CB39">
        <f>alpha!$I$27*COS(CA39*$CA$1)</f>
        <v>22.646666446470526</v>
      </c>
      <c r="CC39">
        <f>alpha!$I$27*SIN(CA39*$CA$1)</f>
        <v>-84.518509800293486</v>
      </c>
      <c r="CD39">
        <v>38</v>
      </c>
      <c r="CE39">
        <f>alpha!$I$28*COS((CD39+0.5)*$CD$1)</f>
        <v>29.250991342587696</v>
      </c>
      <c r="CF39">
        <f>alpha!$I$28*SIN((CD39+0.5)*$CD$1)</f>
        <v>-86.170641784054624</v>
      </c>
      <c r="CG39">
        <v>38</v>
      </c>
      <c r="CH39">
        <f>alpha!$I$29*COS((CG39)*$CG$1)</f>
        <v>-81.839400657629497</v>
      </c>
      <c r="CI39">
        <f>alpha!$I$29*SIN((CG39)*$CG$1)</f>
        <v>-47.249999999999922</v>
      </c>
      <c r="CJ39">
        <v>38</v>
      </c>
      <c r="CK39">
        <f>alpha!$I$29*COS((CJ39+0.5)*$CJ$1)</f>
        <v>-74.97189065752174</v>
      </c>
      <c r="CL39">
        <f>alpha!$I$29*SIN((CJ39+0.5)*$CJ$1)</f>
        <v>-57.527955041324084</v>
      </c>
      <c r="CM39">
        <v>38</v>
      </c>
      <c r="CN39">
        <f>alpha!$I$30*COS(CM39*$CM$1)</f>
        <v>25.364266420046988</v>
      </c>
      <c r="CO39">
        <f>alpha!$I$30*SIN(CM39*$CM$1)</f>
        <v>-94.660730976328708</v>
      </c>
      <c r="CP39">
        <v>38</v>
      </c>
      <c r="CQ39">
        <f>alpha!$I$31*COS((CP39+0.5)*$CP$1)</f>
        <v>32.626105728270893</v>
      </c>
      <c r="CR39">
        <f>alpha!$I$31*SIN((CP39+0.5)*$CP$1)</f>
        <v>-96.113408143753233</v>
      </c>
      <c r="CS39">
        <v>38</v>
      </c>
      <c r="CT39">
        <f>alpha!$I$32*COS((CS39+0.25)*$CS$1)</f>
        <v>-87.304309291767282</v>
      </c>
      <c r="CU39">
        <f>alpha!$I$32*SIN((CS39+0.25)*$CS$1)</f>
        <v>-58.334874467058185</v>
      </c>
      <c r="CV39">
        <v>38</v>
      </c>
      <c r="CW39">
        <f>alpha!$I$32*COS((CV39+0.75)*$CV$1)</f>
        <v>-78.943179785292742</v>
      </c>
      <c r="CX39">
        <f>alpha!$I$32*SIN((CV39+0.75)*$CV$1)</f>
        <v>-69.231310585507103</v>
      </c>
      <c r="CY39">
        <v>38</v>
      </c>
      <c r="CZ39">
        <f>alpha!$I$33*COS(CY39*$CY$1)</f>
        <v>28.081866393623454</v>
      </c>
      <c r="DA39">
        <f>alpha!$I$33*SIN(CY39*$CY$1)</f>
        <v>-104.80295215236393</v>
      </c>
      <c r="DB39">
        <v>38</v>
      </c>
      <c r="DC39">
        <f>alpha!$I$34*COS((DB39+0.5)*$DB$1)</f>
        <v>36.001220113954084</v>
      </c>
      <c r="DD39">
        <f>alpha!$I$34*SIN((DB39+0.5)*$DB$1)</f>
        <v>-106.05617450345184</v>
      </c>
      <c r="DE39">
        <v>38</v>
      </c>
      <c r="DF39">
        <f>alpha!$I$35*COS((DE39)*$DE$1)</f>
        <v>-100.45894683899495</v>
      </c>
      <c r="DG39">
        <f>alpha!$I$35*SIN((DE39)*$DE$1)</f>
        <v>-57.999999999999901</v>
      </c>
      <c r="DH39">
        <v>38</v>
      </c>
      <c r="DI39">
        <f>alpha!$I$35*COS((DH39+0.5)*$DH$1)</f>
        <v>-92.028987473783289</v>
      </c>
      <c r="DJ39">
        <f>alpha!$I$35*SIN((DH39+0.5)*$DH$1)</f>
        <v>-70.616325765011567</v>
      </c>
      <c r="DK39">
        <v>38</v>
      </c>
      <c r="DL39" t="e">
        <f>alpha!$I$36*COS(DK39*$DK$1)</f>
        <v>#DIV/0!</v>
      </c>
      <c r="DM39" t="e">
        <f>alpha!$I$36*SIN(DK39*$DK$1)</f>
        <v>#DIV/0!</v>
      </c>
      <c r="DN39">
        <v>38</v>
      </c>
      <c r="DO39">
        <f>alpha!$I$40*COS((DN39+0.5)*$DN$1)</f>
        <v>39.15558657235885</v>
      </c>
      <c r="DP39">
        <f>alpha!$I$40*SIN((DN39+0.5)*$DN$1)</f>
        <v>121.86402274738231</v>
      </c>
      <c r="DQ39">
        <v>38</v>
      </c>
      <c r="DR39">
        <f>alpha!$I$41*COS((DQ39+0.25)*$DQ$1)</f>
        <v>-106.28885879998586</v>
      </c>
      <c r="DS39">
        <f>alpha!$I$41*SIN((DQ39+0.25)*$DQ$1)</f>
        <v>78.829190191640777</v>
      </c>
      <c r="DT39">
        <v>38</v>
      </c>
      <c r="DU39">
        <f>alpha!$I$41*COS((DT39+0.75)*$DT$1)</f>
        <v>-108.81116921651537</v>
      </c>
      <c r="DV39">
        <f>alpha!$I$41*SIN((DT39+0.75)*$DT$1)</f>
        <v>75.309310081875438</v>
      </c>
      <c r="DW39">
        <v>38</v>
      </c>
      <c r="DX39">
        <f>alpha!$I$42*COS(DW39*$DW$1)</f>
        <v>43.928242413879126</v>
      </c>
      <c r="DY39">
        <f>alpha!$I$42*SIN(DW39*$DW$1)</f>
        <v>129.40842916794699</v>
      </c>
      <c r="DZ39">
        <v>38</v>
      </c>
      <c r="EA39">
        <f>alpha!$I$43*COS((DZ39+0.5)*$DZ$1)</f>
        <v>41.805016099269146</v>
      </c>
      <c r="EB39">
        <f>alpha!$I$43*SIN((DZ39+0.5)*$DZ$1)</f>
        <v>130.1098483982974</v>
      </c>
      <c r="EC39">
        <v>38</v>
      </c>
      <c r="ED39">
        <f>alpha!$I$44*COS((EC39)*$EC$1)</f>
        <v>-112.08855936413984</v>
      </c>
      <c r="EE39">
        <f>alpha!$I$44*SIN((EC39)*$EC$1)</f>
        <v>86.008576643786355</v>
      </c>
      <c r="EF39">
        <v>38</v>
      </c>
      <c r="EG39">
        <f>alpha!$I$44*COS((EF39+0.5)*$EF$1)</f>
        <v>-114.84266748829127</v>
      </c>
      <c r="EH39">
        <f>alpha!$I$44*SIN((EF39+0.5)*$EF$1)</f>
        <v>82.295091717502416</v>
      </c>
      <c r="EI39">
        <v>38</v>
      </c>
      <c r="EJ39">
        <f>alpha!$I$45*COS(EI39*$EI$1)</f>
        <v>46.900609646879907</v>
      </c>
      <c r="EK39">
        <f>alpha!$I$45*SIN(EI39*$EI$1)</f>
        <v>138.16474067499189</v>
      </c>
      <c r="EL39">
        <v>38</v>
      </c>
      <c r="EM39">
        <f>alpha!$I$46*COS((EL39+0.5)*$EL$1)</f>
        <v>44.633717026062385</v>
      </c>
      <c r="EN39">
        <f>alpha!$I$46*SIN((EL39+0.5)*$EL$1)</f>
        <v>138.91362084214117</v>
      </c>
      <c r="EO39">
        <v>38</v>
      </c>
      <c r="EP39">
        <f>alpha!$I$47*COS((EO39+0.25)*$EO$1)</f>
        <v>-121.15938648843161</v>
      </c>
      <c r="EQ39">
        <f>alpha!$I$47*SIN((EO39+0.25)*$EO$1)</f>
        <v>89.857925175129992</v>
      </c>
      <c r="ER39">
        <v>38</v>
      </c>
      <c r="ES39">
        <f>alpha!$I$47*COS((ER39+0.75)*$ER$1)</f>
        <v>-124.03458513154787</v>
      </c>
      <c r="ET39">
        <f>alpha!$I$47*SIN((ER39+0.75)*$ER$1)</f>
        <v>85.845590115492882</v>
      </c>
      <c r="EU39">
        <v>38</v>
      </c>
      <c r="EV39">
        <f>alpha!$I$48*COS((EU39+0.5)*$EU$1)</f>
        <v>47.653819599831195</v>
      </c>
      <c r="EW39">
        <f>alpha!$I$48*SIN((EU39+0.5)*$EU$1)</f>
        <v>148.31309307502562</v>
      </c>
      <c r="EX39">
        <v>38</v>
      </c>
      <c r="EY39">
        <f>alpha!$I$49*COS((EX39)*$EX$1)</f>
        <v>50.074099585509927</v>
      </c>
      <c r="EZ39">
        <f>alpha!$I$49*SIN((EX39)*$EX$1)</f>
        <v>147.51354056707777</v>
      </c>
      <c r="FB39">
        <v>38</v>
      </c>
      <c r="FC39" t="e">
        <f>alpha!#REF!*COS((FB39+0.5)*$FB$1)</f>
        <v>#REF!</v>
      </c>
      <c r="FD39" t="e">
        <f>alpha!#REF!*SIN((FB39+0.5)*$FB$1)</f>
        <v>#REF!</v>
      </c>
      <c r="FE39">
        <v>38</v>
      </c>
      <c r="FF39" t="e">
        <f>alpha!#REF!*COS((FE39)*$FE$1)</f>
        <v>#REF!</v>
      </c>
      <c r="FG39" t="e">
        <f>alpha!#REF!*SIN((FE39)*$FE$1)</f>
        <v>#REF!</v>
      </c>
      <c r="FH39">
        <v>38</v>
      </c>
      <c r="FI39" t="e">
        <f>alpha!#REF!*COS((FH39)*$FH$1)</f>
        <v>#REF!</v>
      </c>
      <c r="FJ39" t="e">
        <f>alpha!#REF!*SIN((FH39)*$FH$1)</f>
        <v>#REF!</v>
      </c>
      <c r="FK39">
        <v>38</v>
      </c>
      <c r="FL39" t="e">
        <f>alpha!#REF!*COS((FK39+0.5)*$FK$1)</f>
        <v>#REF!</v>
      </c>
      <c r="FM39" t="e">
        <f>alpha!#REF!*SIN((FK39+0.5)*$FK$1)</f>
        <v>#REF!</v>
      </c>
      <c r="FN39">
        <v>38</v>
      </c>
      <c r="FO39" t="e">
        <f>alpha!#REF!*COS((FN39+0.5)*$FN$1)</f>
        <v>#REF!</v>
      </c>
      <c r="FP39" t="e">
        <f>alpha!#REF!*SIN((FN39+0.5)*$FN$1)</f>
        <v>#REF!</v>
      </c>
      <c r="FQ39">
        <v>38</v>
      </c>
      <c r="FR39" t="e">
        <f>alpha!#REF!*COS((FQ39)*$FQ$1)</f>
        <v>#REF!</v>
      </c>
      <c r="FS39" t="e">
        <f>alpha!#REF!*SIN((FQ39)*$FQ$1)</f>
        <v>#REF!</v>
      </c>
      <c r="FT39">
        <v>38</v>
      </c>
      <c r="FU39" t="e">
        <f>alpha!#REF!*COS((FT39+0.25)*$FT$1)</f>
        <v>#REF!</v>
      </c>
      <c r="FV39" t="e">
        <f>alpha!#REF!*SIN((FT39+0.25)*$FT$1)</f>
        <v>#REF!</v>
      </c>
      <c r="FW39">
        <v>38</v>
      </c>
      <c r="FX39" t="e">
        <f>alpha!#REF!*COS((FW39+0.75)*$FW$1)</f>
        <v>#REF!</v>
      </c>
      <c r="FY39" t="e">
        <f>alpha!#REF!*SIN((FW39+0.75)*$FW$1)</f>
        <v>#REF!</v>
      </c>
      <c r="FZ39">
        <v>38</v>
      </c>
      <c r="GA39" t="e">
        <f>alpha!#REF!*COS((FZ39+0.5)*$FZ$1)</f>
        <v>#REF!</v>
      </c>
      <c r="GB39" t="e">
        <f>alpha!#REF!*SIN((FZ39+0.5)*$FZ$1)</f>
        <v>#REF!</v>
      </c>
      <c r="GC39">
        <v>38</v>
      </c>
      <c r="GD39" t="e">
        <f>alpha!#REF!*COS((GC39)*$GC$1)</f>
        <v>#REF!</v>
      </c>
      <c r="GE39" t="e">
        <f>alpha!#REF!*SIN((GC39)*$GC$1)</f>
        <v>#REF!</v>
      </c>
      <c r="GF39">
        <v>38</v>
      </c>
      <c r="GG39" t="e">
        <f>alpha!#REF!*COS((GF39)*$GF$1)</f>
        <v>#REF!</v>
      </c>
      <c r="GH39" t="e">
        <f>alpha!#REF!*SIN((GF39)*$GF$1)</f>
        <v>#REF!</v>
      </c>
      <c r="GI39">
        <v>38</v>
      </c>
      <c r="GJ39" t="e">
        <f>alpha!#REF!*COS((GI39+0.5)*$GI$1)</f>
        <v>#REF!</v>
      </c>
      <c r="GK39" t="e">
        <f>alpha!#REF!*SIN((GI39+0.5)*$GI$1)</f>
        <v>#REF!</v>
      </c>
      <c r="GL39">
        <v>38</v>
      </c>
      <c r="GM39" t="e">
        <f>alpha!#REF!*COS((GL39+0.5)*$GL$1)</f>
        <v>#REF!</v>
      </c>
      <c r="GN39" t="e">
        <f>alpha!#REF!*SIN((GL39+0.5)*$GL$1)</f>
        <v>#REF!</v>
      </c>
      <c r="GO39">
        <v>38</v>
      </c>
      <c r="GP39" t="e">
        <f>alpha!#REF!*COS((GO39)*$GO$1)</f>
        <v>#REF!</v>
      </c>
      <c r="GQ39" t="e">
        <f>alpha!#REF!*SIN((GO39)*$GO$1)</f>
        <v>#REF!</v>
      </c>
      <c r="GR39">
        <v>38</v>
      </c>
      <c r="GS39" t="e">
        <f>alpha!#REF!*COS((GR39+0.25)*$GR$1)</f>
        <v>#REF!</v>
      </c>
      <c r="GT39" t="e">
        <f>alpha!#REF!*SIN((GR39+0.25)*$GR$1)</f>
        <v>#REF!</v>
      </c>
      <c r="GU39">
        <v>38</v>
      </c>
      <c r="GV39" t="e">
        <f>alpha!#REF!*COS((GU39+0.75)*$GU$1)</f>
        <v>#REF!</v>
      </c>
      <c r="GW39" t="e">
        <f>alpha!#REF!*SIN((GU39+0.75)*$GU$1)</f>
        <v>#REF!</v>
      </c>
      <c r="GX39">
        <v>38</v>
      </c>
      <c r="GY39" t="e">
        <f>alpha!#REF!*COS((GX39+0.5)*$GX$1)</f>
        <v>#REF!</v>
      </c>
      <c r="GZ39" t="e">
        <f>alpha!#REF!*SIN((GX39+0.5)*$GX$1)</f>
        <v>#REF!</v>
      </c>
      <c r="HA39">
        <v>38</v>
      </c>
      <c r="HB39">
        <f>alpha!$I$88*COS((HA39)*$HA$1)</f>
        <v>196.44121084812355</v>
      </c>
      <c r="HC39">
        <f>alpha!$I$88*SIN((HA39)*$HA$1)</f>
        <v>214.37796335889834</v>
      </c>
      <c r="HD39">
        <v>38</v>
      </c>
      <c r="HE39">
        <f>alpha!$I$89*COS(HD39*$HD$1)</f>
        <v>198.93370060129863</v>
      </c>
      <c r="HF39">
        <f>alpha!$I$89*SIN(HD39*$HD$1)</f>
        <v>217.09803861536633</v>
      </c>
      <c r="HG39">
        <v>38</v>
      </c>
      <c r="HH39">
        <f>alpha!$I$90*COS((HG39+0.5)*$HG$1)</f>
        <v>196.55373977238716</v>
      </c>
      <c r="HI39">
        <f>alpha!$I$90*SIN((HG39+0.5)*$HG$1)</f>
        <v>219.25510937502668</v>
      </c>
      <c r="HJ39">
        <v>38</v>
      </c>
      <c r="HK39">
        <f>alpha!$I$91*COS(HJ39*$HJ$1)</f>
        <v>202.67706228469811</v>
      </c>
      <c r="HL39">
        <f>alpha!$I$91*SIN(HJ39*$HJ$1)</f>
        <v>221.1832010430372</v>
      </c>
    </row>
    <row r="40" spans="1:220">
      <c r="A40">
        <v>39</v>
      </c>
      <c r="B40" t="e">
        <f>alpha!$I$6*COS(A40*$A$1)</f>
        <v>#DIV/0!</v>
      </c>
      <c r="C40" t="e">
        <f>alpha!$I$6*SIN(A40*$A$1)</f>
        <v>#DIV/0!</v>
      </c>
      <c r="D40">
        <v>39</v>
      </c>
      <c r="E40" t="e">
        <f>alpha!$I$8*COS(D40*$D$1)</f>
        <v>#DIV/0!</v>
      </c>
      <c r="F40" t="e">
        <f>alpha!$I$8*SIN(D40*$D$1)</f>
        <v>#DIV/0!</v>
      </c>
      <c r="G40">
        <v>39</v>
      </c>
      <c r="H40">
        <f>alpha!$I$9*COS(G40*$G$1)</f>
        <v>9.1844023767621401</v>
      </c>
      <c r="I40">
        <f>alpha!$I$9*SIN(G40*$G$1)</f>
        <v>-22.173108780270887</v>
      </c>
      <c r="J40">
        <v>39</v>
      </c>
      <c r="K40">
        <f>alpha!$I$10*COS((J40+0.5)*$J$1)</f>
        <v>12.384083326132028</v>
      </c>
      <c r="L40">
        <f>alpha!$I$10*SIN((J40+0.5)*$J$1)</f>
        <v>-25.112436762915276</v>
      </c>
      <c r="M40">
        <v>39</v>
      </c>
      <c r="N40">
        <f>alpha!$I$11*COS((M40)*$M$1)</f>
        <v>-22.273863607376278</v>
      </c>
      <c r="O40">
        <f>alpha!$I$11*SIN((M40)*$M$1)</f>
        <v>-22.273863607376217</v>
      </c>
      <c r="P40">
        <v>39</v>
      </c>
      <c r="Q40">
        <f>alpha!$I$11*COS((P40+0.5)*$M$1)</f>
        <v>-19.175985013774714</v>
      </c>
      <c r="R40">
        <f>alpha!$I$11*SIN((P40+0.5)*$M$1)</f>
        <v>-24.990630219173898</v>
      </c>
      <c r="S40">
        <v>39</v>
      </c>
      <c r="T40">
        <f>alpha!$I$12*COS(S40*$S$1)</f>
        <v>13.393920132778121</v>
      </c>
      <c r="U40">
        <f>alpha!$I$12*SIN(S40*$S$1)</f>
        <v>-32.335783637895041</v>
      </c>
      <c r="V40">
        <v>39</v>
      </c>
      <c r="W40">
        <f>alpha!$I$13*COS((V40+0.5)*$V$1)</f>
        <v>17.028114573431541</v>
      </c>
      <c r="X40">
        <f>alpha!$I$13*SIN((V40+0.5)*$V$1)</f>
        <v>-34.529600549008507</v>
      </c>
      <c r="Y40">
        <v>39</v>
      </c>
      <c r="Z40">
        <f>alpha!$I$14*COS((Y40+0.25)*$Y$1)</f>
        <v>-27.692524234202921</v>
      </c>
      <c r="AA40">
        <f>alpha!$I$14*SIN((Y40+0.25)*$Y$1)</f>
        <v>-31.577271914117027</v>
      </c>
      <c r="AB40">
        <v>39</v>
      </c>
      <c r="AC40">
        <f>alpha!$I$14*COS((AB40+0.75)*$AB$1)</f>
        <v>-23.333949786823361</v>
      </c>
      <c r="AD40">
        <f>alpha!$I$14*SIN((AB40+0.75)*$AB$1)</f>
        <v>-34.92172371670685</v>
      </c>
      <c r="AE40">
        <v>39</v>
      </c>
      <c r="AF40">
        <f>alpha!$I$15*COS(AE40*$AE$1)</f>
        <v>17.412096172611559</v>
      </c>
      <c r="AG40">
        <f>alpha!$I$15*SIN(AE40*$AE$1)</f>
        <v>-42.036518729263555</v>
      </c>
      <c r="AH40">
        <v>39</v>
      </c>
      <c r="AI40">
        <f>alpha!$I$16*COS((AH40+0.5)*$AH$1)</f>
        <v>21.67214582073105</v>
      </c>
      <c r="AJ40">
        <f>alpha!$I$16*SIN((AH40+0.5)*$AH$1)</f>
        <v>-43.946764335101733</v>
      </c>
      <c r="AK40">
        <v>39</v>
      </c>
      <c r="AL40">
        <f>alpha!$I$17*COS((AK40)*$AK$1)</f>
        <v>-37.123106012293796</v>
      </c>
      <c r="AM40">
        <f>alpha!$I$17*SIN((AK40)*$AK$1)</f>
        <v>-37.123106012293697</v>
      </c>
      <c r="AN40">
        <v>39</v>
      </c>
      <c r="AO40">
        <f>alpha!$I$17*COS((AN40+0.5)*$AN$1)</f>
        <v>-31.959975022957856</v>
      </c>
      <c r="AP40">
        <f>alpha!$I$17*SIN((AN40+0.5)*$AN$1)</f>
        <v>-41.651050365289827</v>
      </c>
      <c r="AQ40">
        <v>39</v>
      </c>
      <c r="AR40">
        <f>alpha!$I$18*COS(AQ40*$AQ$1)</f>
        <v>21.430272212444994</v>
      </c>
      <c r="AS40">
        <f>alpha!$I$18*SIN(AQ40*$AQ$1)</f>
        <v>-51.73725382063207</v>
      </c>
      <c r="AT40">
        <v>39</v>
      </c>
      <c r="AU40">
        <f>alpha!$I$19*COS((AT40+0.5)*$AT$1)</f>
        <v>26.316177068030562</v>
      </c>
      <c r="AV40">
        <f>alpha!$I$19*SIN((AT40+0.5)*$AT$1)</f>
        <v>-53.363928121194967</v>
      </c>
      <c r="AW40">
        <v>39</v>
      </c>
      <c r="AX40">
        <f>alpha!$I$20*COS((AW40+0.25)*$AW$1)</f>
        <v>-41.538786351304381</v>
      </c>
      <c r="AY40">
        <f>alpha!$I$20*SIN((AW40+0.25)*$AW$1)</f>
        <v>-47.365907871175537</v>
      </c>
      <c r="AZ40">
        <v>39</v>
      </c>
      <c r="BA40">
        <f>alpha!$I$20*COS((AZ40+0.75)*$AZ$1)</f>
        <v>-35.000924680235045</v>
      </c>
      <c r="BB40">
        <f>alpha!$I$20*SIN((AZ40+0.75)*$AZ$1)</f>
        <v>-52.382585575060283</v>
      </c>
      <c r="BC40">
        <v>39</v>
      </c>
      <c r="BD40">
        <f>alpha!$I$21*COS(BC40*$BC$1)</f>
        <v>25.448448252278428</v>
      </c>
      <c r="BE40">
        <f>alpha!$I$21*SIN(BC40*$BC$1)</f>
        <v>-61.437988912000584</v>
      </c>
      <c r="BF40">
        <v>39</v>
      </c>
      <c r="BG40">
        <f>alpha!$I$22*COS((BF40+0.5)*$BF$1)</f>
        <v>30.960208315330071</v>
      </c>
      <c r="BH40">
        <f>alpha!$I$22*SIN((BF40+0.5)*$BF$1)</f>
        <v>-62.781091907288193</v>
      </c>
      <c r="BI40">
        <v>39</v>
      </c>
      <c r="BJ40">
        <f>alpha!$I$23*COS((BI40)*$BI$1)</f>
        <v>-51.972348417211315</v>
      </c>
      <c r="BK40">
        <f>alpha!$I$23*SIN((BI40)*$BI$1)</f>
        <v>-51.972348417211172</v>
      </c>
      <c r="BL40">
        <v>39</v>
      </c>
      <c r="BM40">
        <f>alpha!$I$23*COS((BL40+0.5)*$BL$1)</f>
        <v>-44.743965032140999</v>
      </c>
      <c r="BN40">
        <f>alpha!$I$23*SIN((BL40+0.5)*$BL$1)</f>
        <v>-58.311470511405759</v>
      </c>
      <c r="BO40">
        <v>39</v>
      </c>
      <c r="BP40">
        <f>alpha!$I$24*COS(BO40*$BO$1)</f>
        <v>29.466624292111867</v>
      </c>
      <c r="BQ40">
        <f>alpha!$I$24*SIN(BO40*$BO$1)</f>
        <v>-71.138724003369092</v>
      </c>
      <c r="BR40">
        <v>39</v>
      </c>
      <c r="BS40">
        <f>alpha!$I$25*COS((BR40+0.5)*$BR$1)</f>
        <v>35.60423956262958</v>
      </c>
      <c r="BT40">
        <f>alpha!$I$25*SIN((BR40+0.5)*$BR$1)</f>
        <v>-72.198255693381427</v>
      </c>
      <c r="BU40">
        <v>39</v>
      </c>
      <c r="BV40">
        <f>alpha!$I$26*COS((BU40+0.25)*$BU$1)</f>
        <v>-55.385048468405842</v>
      </c>
      <c r="BW40">
        <f>alpha!$I$26*SIN((BU40+0.25)*$BU$1)</f>
        <v>-63.154543828234054</v>
      </c>
      <c r="BX40">
        <v>39</v>
      </c>
      <c r="BY40">
        <f>alpha!$I$26*COS((BX40+0.75)*$BX$1)</f>
        <v>-46.667899573646721</v>
      </c>
      <c r="BZ40">
        <f>alpha!$I$26*SIN((BX40+0.75)*$BX$1)</f>
        <v>-69.843447433413701</v>
      </c>
      <c r="CA40">
        <v>39</v>
      </c>
      <c r="CB40">
        <f>alpha!$I$27*COS(CA40*$CA$1)</f>
        <v>33.484800331945301</v>
      </c>
      <c r="CC40">
        <f>alpha!$I$27*SIN(CA40*$CA$1)</f>
        <v>-80.839459094737606</v>
      </c>
      <c r="CD40">
        <v>39</v>
      </c>
      <c r="CE40">
        <f>alpha!$I$28*COS((CD40+0.5)*$CD$1)</f>
        <v>40.248270809929096</v>
      </c>
      <c r="CF40">
        <f>alpha!$I$28*SIN((CD40+0.5)*$CD$1)</f>
        <v>-81.615419479474653</v>
      </c>
      <c r="CG40">
        <v>39</v>
      </c>
      <c r="CH40">
        <f>alpha!$I$29*COS((CG40)*$CG$1)</f>
        <v>-66.821590822128826</v>
      </c>
      <c r="CI40">
        <f>alpha!$I$29*SIN((CG40)*$CG$1)</f>
        <v>-66.821590822128655</v>
      </c>
      <c r="CJ40">
        <v>39</v>
      </c>
      <c r="CK40">
        <f>alpha!$I$29*COS((CJ40+0.5)*$CJ$1)</f>
        <v>-57.527955041324141</v>
      </c>
      <c r="CL40">
        <f>alpha!$I$29*SIN((CJ40+0.5)*$CJ$1)</f>
        <v>-74.971890657521698</v>
      </c>
      <c r="CM40">
        <v>39</v>
      </c>
      <c r="CN40">
        <f>alpha!$I$30*COS(CM40*$CM$1)</f>
        <v>37.502976371778736</v>
      </c>
      <c r="CO40">
        <f>alpha!$I$30*SIN(CM40*$CM$1)</f>
        <v>-90.54019418610612</v>
      </c>
      <c r="CP40">
        <v>39</v>
      </c>
      <c r="CQ40">
        <f>alpha!$I$31*COS((CP40+0.5)*$CP$1)</f>
        <v>44.892302057228605</v>
      </c>
      <c r="CR40">
        <f>alpha!$I$31*SIN((CP40+0.5)*$CP$1)</f>
        <v>-91.032583265567879</v>
      </c>
      <c r="CS40">
        <v>39</v>
      </c>
      <c r="CT40">
        <f>alpha!$I$32*COS((CS40+0.25)*$CS$1)</f>
        <v>-69.231310585507302</v>
      </c>
      <c r="CU40">
        <f>alpha!$I$32*SIN((CS40+0.25)*$CS$1)</f>
        <v>-78.943179785292571</v>
      </c>
      <c r="CV40">
        <v>39</v>
      </c>
      <c r="CW40">
        <f>alpha!$I$32*COS((CV40+0.75)*$CV$1)</f>
        <v>-58.334874467058405</v>
      </c>
      <c r="CX40">
        <f>alpha!$I$32*SIN((CV40+0.75)*$CV$1)</f>
        <v>-87.30430929176714</v>
      </c>
      <c r="CY40">
        <v>39</v>
      </c>
      <c r="CZ40">
        <f>alpha!$I$33*COS(CY40*$CY$1)</f>
        <v>41.521152411612178</v>
      </c>
      <c r="DA40">
        <f>alpha!$I$33*SIN(CY40*$CY$1)</f>
        <v>-100.24092927747463</v>
      </c>
      <c r="DB40">
        <v>39</v>
      </c>
      <c r="DC40">
        <f>alpha!$I$34*COS((DB40+0.5)*$DB$1)</f>
        <v>49.536333304528114</v>
      </c>
      <c r="DD40">
        <f>alpha!$I$34*SIN((DB40+0.5)*$DB$1)</f>
        <v>-100.44974705166111</v>
      </c>
      <c r="DE40">
        <v>39</v>
      </c>
      <c r="DF40">
        <f>alpha!$I$35*COS((DE40)*$DE$1)</f>
        <v>-82.024386617639621</v>
      </c>
      <c r="DG40">
        <f>alpha!$I$35*SIN((DE40)*$DE$1)</f>
        <v>-82.024386617639408</v>
      </c>
      <c r="DH40">
        <v>39</v>
      </c>
      <c r="DI40">
        <f>alpha!$I$35*COS((DH40+0.5)*$DH$1)</f>
        <v>-70.616325765011652</v>
      </c>
      <c r="DJ40">
        <f>alpha!$I$35*SIN((DH40+0.5)*$DH$1)</f>
        <v>-92.028987473783246</v>
      </c>
      <c r="DK40">
        <v>39</v>
      </c>
      <c r="DL40" t="e">
        <f>alpha!$I$36*COS(DK40*$DK$1)</f>
        <v>#DIV/0!</v>
      </c>
      <c r="DM40" t="e">
        <f>alpha!$I$36*SIN(DK40*$DK$1)</f>
        <v>#DIV/0!</v>
      </c>
      <c r="DN40">
        <v>39</v>
      </c>
      <c r="DO40">
        <f>alpha!$I$40*COS((DN40+0.5)*$DN$1)</f>
        <v>35.147343127671348</v>
      </c>
      <c r="DP40">
        <f>alpha!$I$40*SIN((DN40+0.5)*$DN$1)</f>
        <v>123.07991010341912</v>
      </c>
      <c r="DQ40">
        <v>39</v>
      </c>
      <c r="DR40">
        <f>alpha!$I$41*COS((DQ40+0.25)*$DQ$1)</f>
        <v>-111.21696190762526</v>
      </c>
      <c r="DS40">
        <f>alpha!$I$41*SIN((DQ40+0.25)*$DQ$1)</f>
        <v>71.708786876581854</v>
      </c>
      <c r="DT40">
        <v>39</v>
      </c>
      <c r="DU40">
        <f>alpha!$I$41*COS((DT40+0.75)*$DT$1)</f>
        <v>-113.50366069024331</v>
      </c>
      <c r="DV40">
        <f>alpha!$I$41*SIN((DT40+0.75)*$DT$1)</f>
        <v>68.031476106191619</v>
      </c>
      <c r="DW40">
        <v>39</v>
      </c>
      <c r="DX40">
        <f>alpha!$I$42*COS(DW40*$DW$1)</f>
        <v>39.670597570967487</v>
      </c>
      <c r="DY40">
        <f>alpha!$I$42*SIN(DW40*$DW$1)</f>
        <v>130.77643407606138</v>
      </c>
      <c r="DZ40">
        <v>39</v>
      </c>
      <c r="EA40">
        <f>alpha!$I$43*COS((DZ40+0.5)*$DZ$1)</f>
        <v>37.525558264426238</v>
      </c>
      <c r="EB40">
        <f>alpha!$I$43*SIN((DZ40+0.5)*$DZ$1)</f>
        <v>131.40800774013445</v>
      </c>
      <c r="EC40">
        <v>39</v>
      </c>
      <c r="ED40">
        <f>alpha!$I$44*COS((EC40)*$EC$1)</f>
        <v>-117.47379920760106</v>
      </c>
      <c r="EE40">
        <f>alpha!$I$44*SIN((EC40)*$EC$1)</f>
        <v>78.493483145740157</v>
      </c>
      <c r="EF40">
        <v>39</v>
      </c>
      <c r="EG40">
        <f>alpha!$I$44*COS((EF40+0.5)*$EF$1)</f>
        <v>-119.97913704032159</v>
      </c>
      <c r="EH40">
        <f>alpha!$I$44*SIN((EF40+0.5)*$EF$1)</f>
        <v>74.607821786178022</v>
      </c>
      <c r="EI40">
        <v>39</v>
      </c>
      <c r="EJ40">
        <f>alpha!$I$45*COS(EI40*$EI$1)</f>
        <v>42.354874879914604</v>
      </c>
      <c r="EK40">
        <f>alpha!$I$45*SIN(EI40*$EI$1)</f>
        <v>139.62531047393787</v>
      </c>
      <c r="EL40">
        <v>39</v>
      </c>
      <c r="EM40">
        <f>alpha!$I$46*COS((EL40+0.5)*$EL$1)</f>
        <v>40.064693309583454</v>
      </c>
      <c r="EN40">
        <f>alpha!$I$46*SIN((EL40+0.5)*$EL$1)</f>
        <v>140.29961903385833</v>
      </c>
      <c r="EO40">
        <v>39</v>
      </c>
      <c r="EP40">
        <f>alpha!$I$47*COS((EO40+0.25)*$EO$1)</f>
        <v>-126.77696443417771</v>
      </c>
      <c r="EQ40">
        <f>alpha!$I$47*SIN((EO40+0.25)*$EO$1)</f>
        <v>81.741329447762496</v>
      </c>
      <c r="ER40">
        <v>39</v>
      </c>
      <c r="ES40">
        <f>alpha!$I$47*COS((ER40+0.75)*$ER$1)</f>
        <v>-129.38358778787472</v>
      </c>
      <c r="ET40">
        <f>alpha!$I$47*SIN((ER40+0.75)*$ER$1)</f>
        <v>77.549538117062426</v>
      </c>
      <c r="EU40">
        <v>39</v>
      </c>
      <c r="EV40">
        <f>alpha!$I$48*COS((EU40+0.5)*$EU$1)</f>
        <v>42.775636772142882</v>
      </c>
      <c r="EW40">
        <f>alpha!$I$48*SIN((EU40+0.5)*$EU$1)</f>
        <v>149.79287365783514</v>
      </c>
      <c r="EX40">
        <v>39</v>
      </c>
      <c r="EY40">
        <f>alpha!$I$49*COS((EX40)*$EX$1)</f>
        <v>45.220781534334485</v>
      </c>
      <c r="EZ40">
        <f>alpha!$I$49*SIN((EX40)*$EX$1)</f>
        <v>149.07293858161668</v>
      </c>
      <c r="FB40">
        <v>39</v>
      </c>
      <c r="FC40" t="e">
        <f>alpha!#REF!*COS((FB40+0.5)*$FB$1)</f>
        <v>#REF!</v>
      </c>
      <c r="FD40" t="e">
        <f>alpha!#REF!*SIN((FB40+0.5)*$FB$1)</f>
        <v>#REF!</v>
      </c>
      <c r="FE40">
        <v>39</v>
      </c>
      <c r="FF40" t="e">
        <f>alpha!#REF!*COS((FE40)*$FE$1)</f>
        <v>#REF!</v>
      </c>
      <c r="FG40" t="e">
        <f>alpha!#REF!*SIN((FE40)*$FE$1)</f>
        <v>#REF!</v>
      </c>
      <c r="FH40">
        <v>39</v>
      </c>
      <c r="FI40" t="e">
        <f>alpha!#REF!*COS((FH40)*$FH$1)</f>
        <v>#REF!</v>
      </c>
      <c r="FJ40" t="e">
        <f>alpha!#REF!*SIN((FH40)*$FH$1)</f>
        <v>#REF!</v>
      </c>
      <c r="FK40">
        <v>39</v>
      </c>
      <c r="FL40" t="e">
        <f>alpha!#REF!*COS((FK40+0.5)*$FK$1)</f>
        <v>#REF!</v>
      </c>
      <c r="FM40" t="e">
        <f>alpha!#REF!*SIN((FK40+0.5)*$FK$1)</f>
        <v>#REF!</v>
      </c>
      <c r="FN40">
        <v>39</v>
      </c>
      <c r="FO40" t="e">
        <f>alpha!#REF!*COS((FN40+0.5)*$FN$1)</f>
        <v>#REF!</v>
      </c>
      <c r="FP40" t="e">
        <f>alpha!#REF!*SIN((FN40+0.5)*$FN$1)</f>
        <v>#REF!</v>
      </c>
      <c r="FQ40">
        <v>39</v>
      </c>
      <c r="FR40" t="e">
        <f>alpha!#REF!*COS((FQ40)*$FQ$1)</f>
        <v>#REF!</v>
      </c>
      <c r="FS40" t="e">
        <f>alpha!#REF!*SIN((FQ40)*$FQ$1)</f>
        <v>#REF!</v>
      </c>
      <c r="FT40">
        <v>39</v>
      </c>
      <c r="FU40" t="e">
        <f>alpha!#REF!*COS((FT40+0.25)*$FT$1)</f>
        <v>#REF!</v>
      </c>
      <c r="FV40" t="e">
        <f>alpha!#REF!*SIN((FT40+0.25)*$FT$1)</f>
        <v>#REF!</v>
      </c>
      <c r="FW40">
        <v>39</v>
      </c>
      <c r="FX40" t="e">
        <f>alpha!#REF!*COS((FW40+0.75)*$FW$1)</f>
        <v>#REF!</v>
      </c>
      <c r="FY40" t="e">
        <f>alpha!#REF!*SIN((FW40+0.75)*$FW$1)</f>
        <v>#REF!</v>
      </c>
      <c r="FZ40">
        <v>39</v>
      </c>
      <c r="GA40" t="e">
        <f>alpha!#REF!*COS((FZ40+0.5)*$FZ$1)</f>
        <v>#REF!</v>
      </c>
      <c r="GB40" t="e">
        <f>alpha!#REF!*SIN((FZ40+0.5)*$FZ$1)</f>
        <v>#REF!</v>
      </c>
      <c r="GC40">
        <v>39</v>
      </c>
      <c r="GD40" t="e">
        <f>alpha!#REF!*COS((GC40)*$GC$1)</f>
        <v>#REF!</v>
      </c>
      <c r="GE40" t="e">
        <f>alpha!#REF!*SIN((GC40)*$GC$1)</f>
        <v>#REF!</v>
      </c>
      <c r="GF40">
        <v>39</v>
      </c>
      <c r="GG40" t="e">
        <f>alpha!#REF!*COS((GF40)*$GF$1)</f>
        <v>#REF!</v>
      </c>
      <c r="GH40" t="e">
        <f>alpha!#REF!*SIN((GF40)*$GF$1)</f>
        <v>#REF!</v>
      </c>
      <c r="GI40">
        <v>39</v>
      </c>
      <c r="GJ40" t="e">
        <f>alpha!#REF!*COS((GI40+0.5)*$GI$1)</f>
        <v>#REF!</v>
      </c>
      <c r="GK40" t="e">
        <f>alpha!#REF!*SIN((GI40+0.5)*$GI$1)</f>
        <v>#REF!</v>
      </c>
      <c r="GL40">
        <v>39</v>
      </c>
      <c r="GM40" t="e">
        <f>alpha!#REF!*COS((GL40+0.5)*$GL$1)</f>
        <v>#REF!</v>
      </c>
      <c r="GN40" t="e">
        <f>alpha!#REF!*SIN((GL40+0.5)*$GL$1)</f>
        <v>#REF!</v>
      </c>
      <c r="GO40">
        <v>39</v>
      </c>
      <c r="GP40" t="e">
        <f>alpha!#REF!*COS((GO40)*$GO$1)</f>
        <v>#REF!</v>
      </c>
      <c r="GQ40" t="e">
        <f>alpha!#REF!*SIN((GO40)*$GO$1)</f>
        <v>#REF!</v>
      </c>
      <c r="GR40">
        <v>39</v>
      </c>
      <c r="GS40" t="e">
        <f>alpha!#REF!*COS((GR40+0.25)*$GR$1)</f>
        <v>#REF!</v>
      </c>
      <c r="GT40" t="e">
        <f>alpha!#REF!*SIN((GR40+0.25)*$GR$1)</f>
        <v>#REF!</v>
      </c>
      <c r="GU40">
        <v>39</v>
      </c>
      <c r="GV40" t="e">
        <f>alpha!#REF!*COS((GU40+0.75)*$GU$1)</f>
        <v>#REF!</v>
      </c>
      <c r="GW40" t="e">
        <f>alpha!#REF!*SIN((GU40+0.75)*$GU$1)</f>
        <v>#REF!</v>
      </c>
      <c r="GX40">
        <v>39</v>
      </c>
      <c r="GY40" t="e">
        <f>alpha!#REF!*COS((GX40+0.5)*$GX$1)</f>
        <v>#REF!</v>
      </c>
      <c r="GZ40" t="e">
        <f>alpha!#REF!*SIN((GX40+0.5)*$GX$1)</f>
        <v>#REF!</v>
      </c>
      <c r="HA40">
        <v>39</v>
      </c>
      <c r="HB40">
        <f>alpha!$I$88*COS((HA40)*$HA$1)</f>
        <v>191.71783253493408</v>
      </c>
      <c r="HC40">
        <f>alpha!$I$88*SIN((HA40)*$HA$1)</f>
        <v>218.6122896396565</v>
      </c>
      <c r="HD40">
        <v>39</v>
      </c>
      <c r="HE40">
        <f>alpha!$I$89*COS(HD40*$HD$1)</f>
        <v>194.15039101403906</v>
      </c>
      <c r="HF40">
        <f>alpha!$I$89*SIN(HD40*$HD$1)</f>
        <v>221.38609096928818</v>
      </c>
      <c r="HG40">
        <v>39</v>
      </c>
      <c r="HH40">
        <f>alpha!$I$90*COS((HG40+0.5)*$HG$1)</f>
        <v>191.72394030072238</v>
      </c>
      <c r="HI40">
        <f>alpha!$I$90*SIN((HG40+0.5)*$HG$1)</f>
        <v>223.49072983265157</v>
      </c>
      <c r="HJ40">
        <v>39</v>
      </c>
      <c r="HK40">
        <f>alpha!$I$91*COS(HJ40*$HJ$1)</f>
        <v>197.80374453002065</v>
      </c>
      <c r="HL40">
        <f>alpha!$I$91*SIN(HJ40*$HJ$1)</f>
        <v>225.55194224369322</v>
      </c>
    </row>
    <row r="41" spans="1:220">
      <c r="A41">
        <v>40</v>
      </c>
      <c r="B41" t="e">
        <f>alpha!$I$6*COS(A41*$A$1)</f>
        <v>#DIV/0!</v>
      </c>
      <c r="C41" t="e">
        <f>alpha!$I$6*SIN(A41*$A$1)</f>
        <v>#DIV/0!</v>
      </c>
      <c r="D41">
        <v>40</v>
      </c>
      <c r="E41" t="e">
        <f>alpha!$I$8*COS(D41*$D$1)</f>
        <v>#DIV/0!</v>
      </c>
      <c r="F41" t="e">
        <f>alpha!$I$8*SIN(D41*$D$1)</f>
        <v>#DIV/0!</v>
      </c>
      <c r="G41">
        <v>40</v>
      </c>
      <c r="H41">
        <f>alpha!$I$9*COS(G41*$G$1)</f>
        <v>11.999999999999984</v>
      </c>
      <c r="I41">
        <f>alpha!$I$9*SIN(G41*$G$1)</f>
        <v>-20.784609690826535</v>
      </c>
      <c r="J41">
        <v>40</v>
      </c>
      <c r="K41">
        <f>alpha!$I$10*COS((J41+0.5)*$J$1)</f>
        <v>15.555966524548852</v>
      </c>
      <c r="L41">
        <f>alpha!$I$10*SIN((J41+0.5)*$J$1)</f>
        <v>-23.281149144471271</v>
      </c>
      <c r="M41">
        <v>40</v>
      </c>
      <c r="N41">
        <f>alpha!$I$11*COS((M41)*$M$1)</f>
        <v>-15.750000000000043</v>
      </c>
      <c r="O41">
        <f>alpha!$I$11*SIN((M41)*$M$1)</f>
        <v>-27.27980021920979</v>
      </c>
      <c r="P41">
        <v>40</v>
      </c>
      <c r="Q41">
        <f>alpha!$I$11*COS((P41+0.5)*$M$1)</f>
        <v>-12.054528119500352</v>
      </c>
      <c r="R41">
        <f>alpha!$I$11*SIN((P41+0.5)*$M$1)</f>
        <v>-29.102205274105522</v>
      </c>
      <c r="S41">
        <v>40</v>
      </c>
      <c r="T41">
        <f>alpha!$I$12*COS(S41*$S$1)</f>
        <v>17.499999999999975</v>
      </c>
      <c r="U41">
        <f>alpha!$I$12*SIN(S41*$S$1)</f>
        <v>-30.310889132455365</v>
      </c>
      <c r="V41">
        <v>40</v>
      </c>
      <c r="W41">
        <f>alpha!$I$13*COS((V41+0.5)*$V$1)</f>
        <v>21.389453971254671</v>
      </c>
      <c r="X41">
        <f>alpha!$I$13*SIN((V41+0.5)*$V$1)</f>
        <v>-32.011580073647998</v>
      </c>
      <c r="Y41">
        <v>40</v>
      </c>
      <c r="Z41">
        <f>alpha!$I$14*COS((Y41+0.25)*$Y$1)</f>
        <v>-18.5761249891981</v>
      </c>
      <c r="AA41">
        <f>alpha!$I$14*SIN((Y41+0.25)*$Y$1)</f>
        <v>-37.668655144372892</v>
      </c>
      <c r="AB41">
        <v>40</v>
      </c>
      <c r="AC41">
        <f>alpha!$I$14*COS((AB41+0.75)*$AB$1)</f>
        <v>-13.500457542732805</v>
      </c>
      <c r="AD41">
        <f>alpha!$I$14*SIN((AB41+0.75)*$AB$1)</f>
        <v>-39.77106543879443</v>
      </c>
      <c r="AE41">
        <v>40</v>
      </c>
      <c r="AF41">
        <f>alpha!$I$15*COS(AE41*$AE$1)</f>
        <v>22.749999999999968</v>
      </c>
      <c r="AG41">
        <f>alpha!$I$15*SIN(AE41*$AE$1)</f>
        <v>-39.404155872191978</v>
      </c>
      <c r="AH41">
        <v>40</v>
      </c>
      <c r="AI41">
        <f>alpha!$I$16*COS((AH41+0.5)*$AH$1)</f>
        <v>27.222941417960492</v>
      </c>
      <c r="AJ41">
        <f>alpha!$I$16*SIN((AH41+0.5)*$AH$1)</f>
        <v>-40.742011002824725</v>
      </c>
      <c r="AK41">
        <v>40</v>
      </c>
      <c r="AL41">
        <f>alpha!$I$17*COS((AK41)*$AK$1)</f>
        <v>-26.250000000000071</v>
      </c>
      <c r="AM41">
        <f>alpha!$I$17*SIN((AK41)*$AK$1)</f>
        <v>-45.466333698682988</v>
      </c>
      <c r="AN41">
        <v>40</v>
      </c>
      <c r="AO41">
        <f>alpha!$I$17*COS((AN41+0.5)*$AN$1)</f>
        <v>-20.090880199167255</v>
      </c>
      <c r="AP41">
        <f>alpha!$I$17*SIN((AN41+0.5)*$AN$1)</f>
        <v>-48.503675456842537</v>
      </c>
      <c r="AQ41">
        <v>40</v>
      </c>
      <c r="AR41">
        <f>alpha!$I$18*COS(AQ41*$AQ$1)</f>
        <v>27.999999999999964</v>
      </c>
      <c r="AS41">
        <f>alpha!$I$18*SIN(AQ41*$AQ$1)</f>
        <v>-48.497422611928585</v>
      </c>
      <c r="AT41">
        <v>40</v>
      </c>
      <c r="AU41">
        <f>alpha!$I$19*COS((AT41+0.5)*$AT$1)</f>
        <v>33.056428864666309</v>
      </c>
      <c r="AV41">
        <f>alpha!$I$19*SIN((AT41+0.5)*$AT$1)</f>
        <v>-49.472441932001452</v>
      </c>
      <c r="AW41">
        <v>40</v>
      </c>
      <c r="AX41">
        <f>alpha!$I$20*COS((AW41+0.25)*$AW$1)</f>
        <v>-27.864187483797149</v>
      </c>
      <c r="AY41">
        <f>alpha!$I$20*SIN((AW41+0.25)*$AW$1)</f>
        <v>-56.50298271655933</v>
      </c>
      <c r="AZ41">
        <v>40</v>
      </c>
      <c r="BA41">
        <f>alpha!$I$20*COS((AZ41+0.75)*$AZ$1)</f>
        <v>-20.250686314099209</v>
      </c>
      <c r="BB41">
        <f>alpha!$I$20*SIN((AZ41+0.75)*$AZ$1)</f>
        <v>-59.656598158191642</v>
      </c>
      <c r="BC41">
        <v>40</v>
      </c>
      <c r="BD41">
        <f>alpha!$I$21*COS(BC41*$BC$1)</f>
        <v>33.249999999999957</v>
      </c>
      <c r="BE41">
        <f>alpha!$I$21*SIN(BC41*$BC$1)</f>
        <v>-57.590689351665198</v>
      </c>
      <c r="BF41">
        <v>40</v>
      </c>
      <c r="BG41">
        <f>alpha!$I$22*COS((BF41+0.5)*$BF$1)</f>
        <v>38.889916311372126</v>
      </c>
      <c r="BH41">
        <f>alpha!$I$22*SIN((BF41+0.5)*$BF$1)</f>
        <v>-58.202872861178179</v>
      </c>
      <c r="BI41">
        <v>40</v>
      </c>
      <c r="BJ41">
        <f>alpha!$I$23*COS((BI41)*$BI$1)</f>
        <v>-36.750000000000099</v>
      </c>
      <c r="BK41">
        <f>alpha!$I$23*SIN((BI41)*$BI$1)</f>
        <v>-63.652867178156178</v>
      </c>
      <c r="BL41">
        <v>40</v>
      </c>
      <c r="BM41">
        <f>alpha!$I$23*COS((BL41+0.5)*$BL$1)</f>
        <v>-28.127232278834157</v>
      </c>
      <c r="BN41">
        <f>alpha!$I$23*SIN((BL41+0.5)*$BL$1)</f>
        <v>-67.905145639579544</v>
      </c>
      <c r="BO41">
        <v>40</v>
      </c>
      <c r="BP41">
        <f>alpha!$I$24*COS(BO41*$BO$1)</f>
        <v>38.49999999999995</v>
      </c>
      <c r="BQ41">
        <f>alpha!$I$24*SIN(BO41*$BO$1)</f>
        <v>-66.683956091401811</v>
      </c>
      <c r="BR41">
        <v>40</v>
      </c>
      <c r="BS41">
        <f>alpha!$I$25*COS((BR41+0.5)*$BR$1)</f>
        <v>44.72340375807795</v>
      </c>
      <c r="BT41">
        <f>alpha!$I$25*SIN((BR41+0.5)*$BR$1)</f>
        <v>-66.933303790354913</v>
      </c>
      <c r="BU41">
        <v>40</v>
      </c>
      <c r="BV41">
        <f>alpha!$I$26*COS((BU41+0.25)*$BU$1)</f>
        <v>-37.152249978396199</v>
      </c>
      <c r="BW41">
        <f>alpha!$I$26*SIN((BU41+0.25)*$BU$1)</f>
        <v>-75.337310288745783</v>
      </c>
      <c r="BX41">
        <v>40</v>
      </c>
      <c r="BY41">
        <f>alpha!$I$26*COS((BX41+0.75)*$BX$1)</f>
        <v>-27.000915085465611</v>
      </c>
      <c r="BZ41">
        <f>alpha!$I$26*SIN((BX41+0.75)*$BX$1)</f>
        <v>-79.54213087758886</v>
      </c>
      <c r="CA41">
        <v>40</v>
      </c>
      <c r="CB41">
        <f>alpha!$I$27*COS(CA41*$CA$1)</f>
        <v>43.749999999999943</v>
      </c>
      <c r="CC41">
        <f>alpha!$I$27*SIN(CA41*$CA$1)</f>
        <v>-75.777222831138417</v>
      </c>
      <c r="CD41">
        <v>40</v>
      </c>
      <c r="CE41">
        <f>alpha!$I$28*COS((CD41+0.5)*$CD$1)</f>
        <v>50.556891204783767</v>
      </c>
      <c r="CF41">
        <f>alpha!$I$28*SIN((CD41+0.5)*$CD$1)</f>
        <v>-75.663734719531632</v>
      </c>
      <c r="CG41">
        <v>40</v>
      </c>
      <c r="CH41">
        <f>alpha!$I$29*COS((CG41)*$CG$1)</f>
        <v>-47.250000000000128</v>
      </c>
      <c r="CI41">
        <f>alpha!$I$29*SIN((CG41)*$CG$1)</f>
        <v>-81.839400657629369</v>
      </c>
      <c r="CJ41">
        <v>40</v>
      </c>
      <c r="CK41">
        <f>alpha!$I$29*COS((CJ41+0.5)*$CJ$1)</f>
        <v>-36.163584358501055</v>
      </c>
      <c r="CL41">
        <f>alpha!$I$29*SIN((CJ41+0.5)*$CJ$1)</f>
        <v>-87.306615822316559</v>
      </c>
      <c r="CM41">
        <v>40</v>
      </c>
      <c r="CN41">
        <f>alpha!$I$30*COS(CM41*$CM$1)</f>
        <v>48.999999999999936</v>
      </c>
      <c r="CO41">
        <f>alpha!$I$30*SIN(CM41*$CM$1)</f>
        <v>-84.870489570875023</v>
      </c>
      <c r="CP41">
        <v>40</v>
      </c>
      <c r="CQ41">
        <f>alpha!$I$31*COS((CP41+0.5)*$CP$1)</f>
        <v>56.390378651489584</v>
      </c>
      <c r="CR41">
        <f>alpha!$I$31*SIN((CP41+0.5)*$CP$1)</f>
        <v>-84.394165648708366</v>
      </c>
      <c r="CS41">
        <v>40</v>
      </c>
      <c r="CT41">
        <f>alpha!$I$32*COS((CS41+0.25)*$CS$1)</f>
        <v>-46.440312472995245</v>
      </c>
      <c r="CU41">
        <f>alpha!$I$32*SIN((CS41+0.25)*$CS$1)</f>
        <v>-94.171637860932222</v>
      </c>
      <c r="CV41">
        <v>40</v>
      </c>
      <c r="CW41">
        <f>alpha!$I$32*COS((CV41+0.75)*$CV$1)</f>
        <v>-33.751143856832016</v>
      </c>
      <c r="CX41">
        <f>alpha!$I$32*SIN((CV41+0.75)*$CV$1)</f>
        <v>-99.427663596986079</v>
      </c>
      <c r="CY41">
        <v>40</v>
      </c>
      <c r="CZ41">
        <f>alpha!$I$33*COS(CY41*$CY$1)</f>
        <v>54.249999999999929</v>
      </c>
      <c r="DA41">
        <f>alpha!$I$33*SIN(CY41*$CY$1)</f>
        <v>-93.963756310611629</v>
      </c>
      <c r="DB41">
        <v>40</v>
      </c>
      <c r="DC41">
        <f>alpha!$I$34*COS((DB41+0.5)*$DB$1)</f>
        <v>62.223866098195408</v>
      </c>
      <c r="DD41">
        <f>alpha!$I$34*SIN((DB41+0.5)*$DB$1)</f>
        <v>-93.124596577885086</v>
      </c>
      <c r="DE41">
        <v>40</v>
      </c>
      <c r="DF41">
        <f>alpha!$I$35*COS((DE41)*$DE$1)</f>
        <v>-58.000000000000156</v>
      </c>
      <c r="DG41">
        <f>alpha!$I$35*SIN((DE41)*$DE$1)</f>
        <v>-100.45894683899479</v>
      </c>
      <c r="DH41">
        <v>40</v>
      </c>
      <c r="DI41">
        <f>alpha!$I$35*COS((DH41+0.5)*$DH$1)</f>
        <v>-44.391278154350502</v>
      </c>
      <c r="DJ41">
        <f>alpha!$I$35*SIN((DH41+0.5)*$DH$1)</f>
        <v>-107.17002577130923</v>
      </c>
      <c r="DK41">
        <v>40</v>
      </c>
      <c r="DL41" t="e">
        <f>alpha!$I$36*COS(DK41*$DK$1)</f>
        <v>#DIV/0!</v>
      </c>
      <c r="DM41" t="e">
        <f>alpha!$I$36*SIN(DK41*$DK$1)</f>
        <v>#DIV/0!</v>
      </c>
      <c r="DN41">
        <v>40</v>
      </c>
      <c r="DO41">
        <f>alpha!$I$40*COS((DN41+0.5)*$DN$1)</f>
        <v>31.10146302761779</v>
      </c>
      <c r="DP41">
        <f>alpha!$I$40*SIN((DN41+0.5)*$DN$1)</f>
        <v>124.16400040890163</v>
      </c>
      <c r="DQ41">
        <v>40</v>
      </c>
      <c r="DR41">
        <f>alpha!$I$41*COS((DQ41+0.25)*$DQ$1)</f>
        <v>-115.66881691003759</v>
      </c>
      <c r="DS41">
        <f>alpha!$I$41*SIN((DQ41+0.25)*$DQ$1)</f>
        <v>64.281315527184162</v>
      </c>
      <c r="DT41">
        <v>40</v>
      </c>
      <c r="DU41">
        <f>alpha!$I$41*COS((DT41+0.75)*$DT$1)</f>
        <v>-117.71011206349667</v>
      </c>
      <c r="DV41">
        <f>alpha!$I$41*SIN((DT41+0.75)*$DT$1)</f>
        <v>60.462320905438816</v>
      </c>
      <c r="DW41">
        <v>40</v>
      </c>
      <c r="DX41">
        <f>alpha!$I$42*COS(DW41*$DW$1)</f>
        <v>35.370472458536739</v>
      </c>
      <c r="DY41">
        <f>alpha!$I$42*SIN(DW41*$DW$1)</f>
        <v>132.00440030297466</v>
      </c>
      <c r="DZ41">
        <v>40</v>
      </c>
      <c r="EA41">
        <f>alpha!$I$43*COS((DZ41+0.5)*$DZ$1)</f>
        <v>33.205917121881036</v>
      </c>
      <c r="EB41">
        <f>alpha!$I$43*SIN((DZ41+0.5)*$DZ$1)</f>
        <v>132.56545209587168</v>
      </c>
      <c r="EC41">
        <v>40</v>
      </c>
      <c r="ED41">
        <f>alpha!$I$44*COS((EC41)*$EC$1)</f>
        <v>-122.35599820794963</v>
      </c>
      <c r="EE41">
        <f>alpha!$I$44*SIN((EC41)*$EC$1)</f>
        <v>70.642268502325138</v>
      </c>
      <c r="EF41">
        <v>40</v>
      </c>
      <c r="EG41">
        <f>alpha!$I$44*COS((EF41+0.5)*$EF$1)</f>
        <v>-124.60183750801303</v>
      </c>
      <c r="EH41">
        <f>alpha!$I$44*SIN((EF41+0.5)*$EF$1)</f>
        <v>66.601069707964044</v>
      </c>
      <c r="EI41">
        <v>40</v>
      </c>
      <c r="EJ41">
        <f>alpha!$I$45*COS(EI41*$EI$1)</f>
        <v>37.763785452053959</v>
      </c>
      <c r="EK41">
        <f>alpha!$I$45*SIN(EI41*$EI$1)</f>
        <v>140.93636599319569</v>
      </c>
      <c r="EL41">
        <v>40</v>
      </c>
      <c r="EM41">
        <f>alpha!$I$46*COS((EL41+0.5)*$EL$1)</f>
        <v>35.452767315997484</v>
      </c>
      <c r="EN41">
        <f>alpha!$I$46*SIN((EL41+0.5)*$EL$1)</f>
        <v>141.53538087939179</v>
      </c>
      <c r="EO41">
        <v>40</v>
      </c>
      <c r="EP41">
        <f>alpha!$I$47*COS((EO41+0.25)*$EO$1)</f>
        <v>-131.851663955063</v>
      </c>
      <c r="EQ41">
        <f>alpha!$I$47*SIN((EO41+0.25)*$EO$1)</f>
        <v>73.274704798542459</v>
      </c>
      <c r="ER41">
        <v>40</v>
      </c>
      <c r="ES41">
        <f>alpha!$I$47*COS((ER41+0.75)*$ER$1)</f>
        <v>-134.17855005796417</v>
      </c>
      <c r="ET41">
        <f>alpha!$I$47*SIN((ER41+0.75)*$ER$1)</f>
        <v>68.921407090792982</v>
      </c>
      <c r="EU41">
        <v>40</v>
      </c>
      <c r="EV41">
        <f>alpha!$I$48*COS((EU41+0.5)*$EU$1)</f>
        <v>37.851648721186088</v>
      </c>
      <c r="EW41">
        <f>alpha!$I$48*SIN((EU41+0.5)*$EU$1)</f>
        <v>151.11225227962953</v>
      </c>
      <c r="EX41">
        <v>40</v>
      </c>
      <c r="EY41">
        <f>alpha!$I$49*COS((EX41)*$EX$1)</f>
        <v>40.319039937635011</v>
      </c>
      <c r="EZ41">
        <f>alpha!$I$49*SIN((EX41)*$EX$1)</f>
        <v>150.47270555965244</v>
      </c>
      <c r="FB41">
        <v>40</v>
      </c>
      <c r="FC41" t="e">
        <f>alpha!#REF!*COS((FB41+0.5)*$FB$1)</f>
        <v>#REF!</v>
      </c>
      <c r="FD41" t="e">
        <f>alpha!#REF!*SIN((FB41+0.5)*$FB$1)</f>
        <v>#REF!</v>
      </c>
      <c r="FE41">
        <v>40</v>
      </c>
      <c r="FF41" t="e">
        <f>alpha!#REF!*COS((FE41)*$FE$1)</f>
        <v>#REF!</v>
      </c>
      <c r="FG41" t="e">
        <f>alpha!#REF!*SIN((FE41)*$FE$1)</f>
        <v>#REF!</v>
      </c>
      <c r="FH41">
        <v>40</v>
      </c>
      <c r="FI41" t="e">
        <f>alpha!#REF!*COS((FH41)*$FH$1)</f>
        <v>#REF!</v>
      </c>
      <c r="FJ41" t="e">
        <f>alpha!#REF!*SIN((FH41)*$FH$1)</f>
        <v>#REF!</v>
      </c>
      <c r="FK41">
        <v>40</v>
      </c>
      <c r="FL41" t="e">
        <f>alpha!#REF!*COS((FK41+0.5)*$FK$1)</f>
        <v>#REF!</v>
      </c>
      <c r="FM41" t="e">
        <f>alpha!#REF!*SIN((FK41+0.5)*$FK$1)</f>
        <v>#REF!</v>
      </c>
      <c r="FN41">
        <v>40</v>
      </c>
      <c r="FO41" t="e">
        <f>alpha!#REF!*COS((FN41+0.5)*$FN$1)</f>
        <v>#REF!</v>
      </c>
      <c r="FP41" t="e">
        <f>alpha!#REF!*SIN((FN41+0.5)*$FN$1)</f>
        <v>#REF!</v>
      </c>
      <c r="FQ41">
        <v>40</v>
      </c>
      <c r="FR41" t="e">
        <f>alpha!#REF!*COS((FQ41)*$FQ$1)</f>
        <v>#REF!</v>
      </c>
      <c r="FS41" t="e">
        <f>alpha!#REF!*SIN((FQ41)*$FQ$1)</f>
        <v>#REF!</v>
      </c>
      <c r="FT41">
        <v>40</v>
      </c>
      <c r="FU41" t="e">
        <f>alpha!#REF!*COS((FT41+0.25)*$FT$1)</f>
        <v>#REF!</v>
      </c>
      <c r="FV41" t="e">
        <f>alpha!#REF!*SIN((FT41+0.25)*$FT$1)</f>
        <v>#REF!</v>
      </c>
      <c r="FW41">
        <v>40</v>
      </c>
      <c r="FX41" t="e">
        <f>alpha!#REF!*COS((FW41+0.75)*$FW$1)</f>
        <v>#REF!</v>
      </c>
      <c r="FY41" t="e">
        <f>alpha!#REF!*SIN((FW41+0.75)*$FW$1)</f>
        <v>#REF!</v>
      </c>
      <c r="FZ41">
        <v>40</v>
      </c>
      <c r="GA41" t="e">
        <f>alpha!#REF!*COS((FZ41+0.5)*$FZ$1)</f>
        <v>#REF!</v>
      </c>
      <c r="GB41" t="e">
        <f>alpha!#REF!*SIN((FZ41+0.5)*$FZ$1)</f>
        <v>#REF!</v>
      </c>
      <c r="GC41">
        <v>40</v>
      </c>
      <c r="GD41" t="e">
        <f>alpha!#REF!*COS((GC41)*$GC$1)</f>
        <v>#REF!</v>
      </c>
      <c r="GE41" t="e">
        <f>alpha!#REF!*SIN((GC41)*$GC$1)</f>
        <v>#REF!</v>
      </c>
      <c r="GF41">
        <v>40</v>
      </c>
      <c r="GG41" t="e">
        <f>alpha!#REF!*COS((GF41)*$GF$1)</f>
        <v>#REF!</v>
      </c>
      <c r="GH41" t="e">
        <f>alpha!#REF!*SIN((GF41)*$GF$1)</f>
        <v>#REF!</v>
      </c>
      <c r="GI41">
        <v>40</v>
      </c>
      <c r="GJ41" t="e">
        <f>alpha!#REF!*COS((GI41+0.5)*$GI$1)</f>
        <v>#REF!</v>
      </c>
      <c r="GK41" t="e">
        <f>alpha!#REF!*SIN((GI41+0.5)*$GI$1)</f>
        <v>#REF!</v>
      </c>
      <c r="GL41">
        <v>40</v>
      </c>
      <c r="GM41" t="e">
        <f>alpha!#REF!*COS((GL41+0.5)*$GL$1)</f>
        <v>#REF!</v>
      </c>
      <c r="GN41" t="e">
        <f>alpha!#REF!*SIN((GL41+0.5)*$GL$1)</f>
        <v>#REF!</v>
      </c>
      <c r="GO41">
        <v>40</v>
      </c>
      <c r="GP41" t="e">
        <f>alpha!#REF!*COS((GO41)*$GO$1)</f>
        <v>#REF!</v>
      </c>
      <c r="GQ41" t="e">
        <f>alpha!#REF!*SIN((GO41)*$GO$1)</f>
        <v>#REF!</v>
      </c>
      <c r="GR41">
        <v>40</v>
      </c>
      <c r="GS41" t="e">
        <f>alpha!#REF!*COS((GR41+0.25)*$GR$1)</f>
        <v>#REF!</v>
      </c>
      <c r="GT41" t="e">
        <f>alpha!#REF!*SIN((GR41+0.25)*$GR$1)</f>
        <v>#REF!</v>
      </c>
      <c r="GU41">
        <v>40</v>
      </c>
      <c r="GV41" t="e">
        <f>alpha!#REF!*COS((GU41+0.75)*$GU$1)</f>
        <v>#REF!</v>
      </c>
      <c r="GW41" t="e">
        <f>alpha!#REF!*SIN((GU41+0.75)*$GU$1)</f>
        <v>#REF!</v>
      </c>
      <c r="GX41">
        <v>40</v>
      </c>
      <c r="GY41" t="e">
        <f>alpha!#REF!*COS((GX41+0.5)*$GX$1)</f>
        <v>#REF!</v>
      </c>
      <c r="GZ41" t="e">
        <f>alpha!#REF!*SIN((GX41+0.5)*$GX$1)</f>
        <v>#REF!</v>
      </c>
      <c r="HA41">
        <v>40</v>
      </c>
      <c r="HB41">
        <f>alpha!$I$88*COS((HA41)*$HA$1)</f>
        <v>186.90320691686097</v>
      </c>
      <c r="HC41">
        <f>alpha!$I$88*SIN((HA41)*$HA$1)</f>
        <v>222.74256831054802</v>
      </c>
      <c r="HD41">
        <v>40</v>
      </c>
      <c r="HE41">
        <f>alpha!$I$89*COS(HD41*$HD$1)</f>
        <v>189.27467635580678</v>
      </c>
      <c r="HF41">
        <f>alpha!$I$89*SIN(HD41*$HD$1)</f>
        <v>225.56877553413906</v>
      </c>
      <c r="HG41">
        <v>40</v>
      </c>
      <c r="HH41">
        <f>alpha!$I$90*COS((HG41+0.5)*$HG$1)</f>
        <v>186.80289061720825</v>
      </c>
      <c r="HI41">
        <f>alpha!$I$90*SIN((HG41+0.5)*$HG$1)</f>
        <v>227.61998080709336</v>
      </c>
      <c r="HJ41">
        <v>40</v>
      </c>
      <c r="HK41">
        <f>alpha!$I$91*COS(HJ41*$HJ$1)</f>
        <v>192.83628290596181</v>
      </c>
      <c r="HL41">
        <f>alpha!$I$91*SIN(HJ41*$HJ$1)</f>
        <v>229.81333293569341</v>
      </c>
    </row>
    <row r="42" spans="1:220">
      <c r="A42">
        <v>41</v>
      </c>
      <c r="B42" t="e">
        <f>alpha!$I$6*COS(A42*$A$1)</f>
        <v>#DIV/0!</v>
      </c>
      <c r="C42" t="e">
        <f>alpha!$I$6*SIN(A42*$A$1)</f>
        <v>#DIV/0!</v>
      </c>
      <c r="D42">
        <v>41</v>
      </c>
      <c r="E42" t="e">
        <f>alpha!$I$8*COS(D42*$D$1)</f>
        <v>#DIV/0!</v>
      </c>
      <c r="F42" t="e">
        <f>alpha!$I$8*SIN(D42*$D$1)</f>
        <v>#DIV/0!</v>
      </c>
      <c r="G42">
        <v>41</v>
      </c>
      <c r="H42">
        <f>alpha!$I$9*COS(G42*$G$1)</f>
        <v>14.610274296209276</v>
      </c>
      <c r="I42">
        <f>alpha!$I$9*SIN(G42*$G$1)</f>
        <v>-19.040480166989656</v>
      </c>
      <c r="J42">
        <v>41</v>
      </c>
      <c r="K42">
        <f>alpha!$I$10*COS((J42+0.5)*$J$1)</f>
        <v>18.461682822801915</v>
      </c>
      <c r="L42">
        <f>alpha!$I$10*SIN((J42+0.5)*$J$1)</f>
        <v>-21.051514609411377</v>
      </c>
      <c r="M42">
        <v>41</v>
      </c>
      <c r="N42">
        <f>alpha!$I$11*COS((M42)*$M$1)</f>
        <v>-8.1527999207294606</v>
      </c>
      <c r="O42">
        <f>alpha!$I$11*SIN((M42)*$M$1)</f>
        <v>-30.426663528105635</v>
      </c>
      <c r="P42">
        <v>41</v>
      </c>
      <c r="Q42">
        <f>alpha!$I$11*COS((P42+0.5)*$M$1)</f>
        <v>-4.1115750549316612</v>
      </c>
      <c r="R42">
        <f>alpha!$I$11*SIN((P42+0.5)*$M$1)</f>
        <v>-31.230513133275025</v>
      </c>
      <c r="S42">
        <v>41</v>
      </c>
      <c r="T42">
        <f>alpha!$I$12*COS(S42*$S$1)</f>
        <v>21.306650015305195</v>
      </c>
      <c r="U42">
        <f>alpha!$I$12*SIN(S42*$S$1)</f>
        <v>-27.76736691019325</v>
      </c>
      <c r="V42">
        <v>41</v>
      </c>
      <c r="W42">
        <f>alpha!$I$13*COS((V42+0.5)*$V$1)</f>
        <v>25.384813881352635</v>
      </c>
      <c r="X42">
        <f>alpha!$I$13*SIN((V42+0.5)*$V$1)</f>
        <v>-28.945832587940647</v>
      </c>
      <c r="Y42">
        <v>41</v>
      </c>
      <c r="Z42">
        <f>alpha!$I$14*COS((Y42+0.25)*$Y$1)</f>
        <v>-8.1937935246774511</v>
      </c>
      <c r="AA42">
        <f>alpha!$I$14*SIN((Y42+0.25)*$Y$1)</f>
        <v>-41.192981776935667</v>
      </c>
      <c r="AB42">
        <v>41</v>
      </c>
      <c r="AC42">
        <f>alpha!$I$14*COS((AB42+0.75)*$AB$1)</f>
        <v>-2.7469314276660426</v>
      </c>
      <c r="AD42">
        <f>alpha!$I$14*SIN((AB42+0.75)*$AB$1)</f>
        <v>-41.910074776021347</v>
      </c>
      <c r="AE42">
        <v>41</v>
      </c>
      <c r="AF42">
        <f>alpha!$I$15*COS(AE42*$AE$1)</f>
        <v>27.698645019896755</v>
      </c>
      <c r="AG42">
        <f>alpha!$I$15*SIN(AE42*$AE$1)</f>
        <v>-36.097576983251223</v>
      </c>
      <c r="AH42">
        <v>41</v>
      </c>
      <c r="AI42">
        <f>alpha!$I$16*COS((AH42+0.5)*$AH$1)</f>
        <v>32.307944939903351</v>
      </c>
      <c r="AJ42">
        <f>alpha!$I$16*SIN((AH42+0.5)*$AH$1)</f>
        <v>-36.840150566469916</v>
      </c>
      <c r="AK42">
        <v>41</v>
      </c>
      <c r="AL42">
        <f>alpha!$I$17*COS((AK42)*$AK$1)</f>
        <v>-13.587999867882434</v>
      </c>
      <c r="AM42">
        <f>alpha!$I$17*SIN((AK42)*$AK$1)</f>
        <v>-50.711105880176056</v>
      </c>
      <c r="AN42">
        <v>41</v>
      </c>
      <c r="AO42">
        <f>alpha!$I$17*COS((AN42+0.5)*$AN$1)</f>
        <v>-6.8526250915527687</v>
      </c>
      <c r="AP42">
        <f>alpha!$I$17*SIN((AN42+0.5)*$AN$1)</f>
        <v>-52.050855222125037</v>
      </c>
      <c r="AQ42">
        <v>41</v>
      </c>
      <c r="AR42">
        <f>alpha!$I$18*COS(AQ42*$AQ$1)</f>
        <v>34.090640024488316</v>
      </c>
      <c r="AS42">
        <f>alpha!$I$18*SIN(AQ42*$AQ$1)</f>
        <v>-44.427787056309199</v>
      </c>
      <c r="AT42">
        <v>41</v>
      </c>
      <c r="AU42">
        <f>alpha!$I$19*COS((AT42+0.5)*$AT$1)</f>
        <v>39.231075998454067</v>
      </c>
      <c r="AV42">
        <f>alpha!$I$19*SIN((AT42+0.5)*$AT$1)</f>
        <v>-44.734468544999181</v>
      </c>
      <c r="AW42">
        <v>41</v>
      </c>
      <c r="AX42">
        <f>alpha!$I$20*COS((AW42+0.25)*$AW$1)</f>
        <v>-12.290690287016176</v>
      </c>
      <c r="AY42">
        <f>alpha!$I$20*SIN((AW42+0.25)*$AW$1)</f>
        <v>-61.789472665403494</v>
      </c>
      <c r="AZ42">
        <v>41</v>
      </c>
      <c r="BA42">
        <f>alpha!$I$20*COS((AZ42+0.75)*$AZ$1)</f>
        <v>-4.1203971414990637</v>
      </c>
      <c r="BB42">
        <f>alpha!$I$20*SIN((AZ42+0.75)*$AZ$1)</f>
        <v>-62.86511216403202</v>
      </c>
      <c r="BC42">
        <v>41</v>
      </c>
      <c r="BD42">
        <f>alpha!$I$21*COS(BC42*$BC$1)</f>
        <v>40.482635029079873</v>
      </c>
      <c r="BE42">
        <f>alpha!$I$21*SIN(BC42*$BC$1)</f>
        <v>-52.757997129367176</v>
      </c>
      <c r="BF42">
        <v>41</v>
      </c>
      <c r="BG42">
        <f>alpha!$I$22*COS((BF42+0.5)*$BF$1)</f>
        <v>46.15420705700479</v>
      </c>
      <c r="BH42">
        <f>alpha!$I$22*SIN((BF42+0.5)*$BF$1)</f>
        <v>-52.628786523528447</v>
      </c>
      <c r="BI42">
        <v>41</v>
      </c>
      <c r="BJ42">
        <f>alpha!$I$23*COS((BI42)*$BI$1)</f>
        <v>-19.023199815035408</v>
      </c>
      <c r="BK42">
        <f>alpha!$I$23*SIN((BI42)*$BI$1)</f>
        <v>-70.995548232246477</v>
      </c>
      <c r="BL42">
        <v>41</v>
      </c>
      <c r="BM42">
        <f>alpha!$I$23*COS((BL42+0.5)*$BL$1)</f>
        <v>-9.5936751281738761</v>
      </c>
      <c r="BN42">
        <f>alpha!$I$23*SIN((BL42+0.5)*$BL$1)</f>
        <v>-72.871197310975049</v>
      </c>
      <c r="BO42">
        <v>41</v>
      </c>
      <c r="BP42">
        <f>alpha!$I$24*COS(BO42*$BO$1)</f>
        <v>46.87463003367143</v>
      </c>
      <c r="BQ42">
        <f>alpha!$I$24*SIN(BO42*$BO$1)</f>
        <v>-61.088207202425153</v>
      </c>
      <c r="BR42">
        <v>41</v>
      </c>
      <c r="BS42">
        <f>alpha!$I$25*COS((BR42+0.5)*$BR$1)</f>
        <v>53.077338115555506</v>
      </c>
      <c r="BT42">
        <f>alpha!$I$25*SIN((BR42+0.5)*$BR$1)</f>
        <v>-60.523104502057713</v>
      </c>
      <c r="BU42">
        <v>41</v>
      </c>
      <c r="BV42">
        <f>alpha!$I$26*COS((BU42+0.25)*$BU$1)</f>
        <v>-16.387587049354902</v>
      </c>
      <c r="BW42">
        <f>alpha!$I$26*SIN((BU42+0.25)*$BU$1)</f>
        <v>-82.385963553871335</v>
      </c>
      <c r="BX42">
        <v>41</v>
      </c>
      <c r="BY42">
        <f>alpha!$I$26*COS((BX42+0.75)*$BX$1)</f>
        <v>-5.4938628553320852</v>
      </c>
      <c r="BZ42">
        <f>alpha!$I$26*SIN((BX42+0.75)*$BX$1)</f>
        <v>-83.820149552042693</v>
      </c>
      <c r="CA42">
        <v>41</v>
      </c>
      <c r="CB42">
        <f>alpha!$I$27*COS(CA42*$CA$1)</f>
        <v>53.266625038262987</v>
      </c>
      <c r="CC42">
        <f>alpha!$I$27*SIN(CA42*$CA$1)</f>
        <v>-69.418417275483122</v>
      </c>
      <c r="CD42">
        <v>41</v>
      </c>
      <c r="CE42">
        <f>alpha!$I$28*COS((CD42+0.5)*$CD$1)</f>
        <v>60.000469174106222</v>
      </c>
      <c r="CF42">
        <f>alpha!$I$28*SIN((CD42+0.5)*$CD$1)</f>
        <v>-68.417422480586978</v>
      </c>
      <c r="CG42">
        <v>41</v>
      </c>
      <c r="CH42">
        <f>alpha!$I$29*COS((CG42)*$CG$1)</f>
        <v>-24.458399762188382</v>
      </c>
      <c r="CI42">
        <f>alpha!$I$29*SIN((CG42)*$CG$1)</f>
        <v>-91.279990584316906</v>
      </c>
      <c r="CJ42">
        <v>41</v>
      </c>
      <c r="CK42">
        <f>alpha!$I$29*COS((CJ42+0.5)*$CJ$1)</f>
        <v>-12.334725164794984</v>
      </c>
      <c r="CL42">
        <f>alpha!$I$29*SIN((CJ42+0.5)*$CJ$1)</f>
        <v>-93.691539399825075</v>
      </c>
      <c r="CM42">
        <v>41</v>
      </c>
      <c r="CN42">
        <f>alpha!$I$30*COS(CM42*$CM$1)</f>
        <v>59.658620042854551</v>
      </c>
      <c r="CO42">
        <f>alpha!$I$30*SIN(CM42*$CM$1)</f>
        <v>-77.748627348541106</v>
      </c>
      <c r="CP42">
        <v>41</v>
      </c>
      <c r="CQ42">
        <f>alpha!$I$31*COS((CP42+0.5)*$CP$1)</f>
        <v>66.923600232656938</v>
      </c>
      <c r="CR42">
        <f>alpha!$I$31*SIN((CP42+0.5)*$CP$1)</f>
        <v>-76.311740459116251</v>
      </c>
      <c r="CS42">
        <v>41</v>
      </c>
      <c r="CT42">
        <f>alpha!$I$32*COS((CS42+0.25)*$CS$1)</f>
        <v>-20.484483811693625</v>
      </c>
      <c r="CU42">
        <f>alpha!$I$32*SIN((CS42+0.25)*$CS$1)</f>
        <v>-102.98245444233916</v>
      </c>
      <c r="CV42">
        <v>41</v>
      </c>
      <c r="CW42">
        <f>alpha!$I$32*COS((CV42+0.75)*$CV$1)</f>
        <v>-6.8673285691651058</v>
      </c>
      <c r="CX42">
        <f>alpha!$I$32*SIN((CV42+0.75)*$CV$1)</f>
        <v>-104.77518694005336</v>
      </c>
      <c r="CY42">
        <v>41</v>
      </c>
      <c r="CZ42">
        <f>alpha!$I$33*COS(CY42*$CY$1)</f>
        <v>66.050615047446101</v>
      </c>
      <c r="DA42">
        <f>alpha!$I$33*SIN(CY42*$CY$1)</f>
        <v>-86.078837421599076</v>
      </c>
      <c r="DB42">
        <v>41</v>
      </c>
      <c r="DC42">
        <f>alpha!$I$34*COS((DB42+0.5)*$DB$1)</f>
        <v>73.846731291207661</v>
      </c>
      <c r="DD42">
        <f>alpha!$I$34*SIN((DB42+0.5)*$DB$1)</f>
        <v>-84.20605843764551</v>
      </c>
      <c r="DE42">
        <v>41</v>
      </c>
      <c r="DF42">
        <f>alpha!$I$35*COS((DE42)*$DE$1)</f>
        <v>-30.023009231892619</v>
      </c>
      <c r="DG42">
        <f>alpha!$I$35*SIN((DE42)*$DE$1)</f>
        <v>-112.04739584953185</v>
      </c>
      <c r="DH42">
        <v>41</v>
      </c>
      <c r="DI42">
        <f>alpha!$I$35*COS((DH42+0.5)*$DH$1)</f>
        <v>-15.141038297526118</v>
      </c>
      <c r="DJ42">
        <f>alpha!$I$35*SIN((DH42+0.5)*$DH$1)</f>
        <v>-115.007603919362</v>
      </c>
      <c r="DK42">
        <v>41</v>
      </c>
      <c r="DL42" t="e">
        <f>alpha!$I$36*COS(DK42*$DK$1)</f>
        <v>#DIV/0!</v>
      </c>
      <c r="DM42" t="e">
        <f>alpha!$I$36*SIN(DK42*$DK$1)</f>
        <v>#DIV/0!</v>
      </c>
      <c r="DN42">
        <v>41</v>
      </c>
      <c r="DO42">
        <f>alpha!$I$40*COS((DN42+0.5)*$DN$1)</f>
        <v>27.02227870194756</v>
      </c>
      <c r="DP42">
        <f>alpha!$I$40*SIN((DN42+0.5)*$DN$1)</f>
        <v>125.11513279277719</v>
      </c>
      <c r="DQ42">
        <v>41</v>
      </c>
      <c r="DR42">
        <f>alpha!$I$41*COS((DQ42+0.25)*$DQ$1)</f>
        <v>-119.6253602806413</v>
      </c>
      <c r="DS42">
        <f>alpha!$I$41*SIN((DQ42+0.25)*$DQ$1)</f>
        <v>56.578581716051971</v>
      </c>
      <c r="DT42">
        <v>41</v>
      </c>
      <c r="DU42">
        <f>alpha!$I$41*COS((DT42+0.75)*$DT$1)</f>
        <v>-121.41251066570894</v>
      </c>
      <c r="DV42">
        <f>alpha!$I$41*SIN((DT42+0.75)*$DT$1)</f>
        <v>52.634256764224595</v>
      </c>
      <c r="DW42">
        <v>41</v>
      </c>
      <c r="DX42">
        <f>alpha!$I$42*COS(DW42*$DW$1)</f>
        <v>31.032471758263661</v>
      </c>
      <c r="DY42">
        <f>alpha!$I$42*SIN(DW42*$DW$1)</f>
        <v>133.09101291169384</v>
      </c>
      <c r="DZ42">
        <v>41</v>
      </c>
      <c r="EA42">
        <f>alpha!$I$43*COS((DZ42+0.5)*$DZ$1)</f>
        <v>28.850718251564199</v>
      </c>
      <c r="EB42">
        <f>alpha!$I$43*SIN((DZ42+0.5)*$DZ$1)</f>
        <v>133.58094204510215</v>
      </c>
      <c r="EC42">
        <v>41</v>
      </c>
      <c r="ED42">
        <f>alpha!$I$44*COS((EC42)*$EC$1)</f>
        <v>-126.71425003953715</v>
      </c>
      <c r="EE42">
        <f>alpha!$I$44*SIN((EC42)*$EC$1)</f>
        <v>62.488552819984811</v>
      </c>
      <c r="EF42">
        <v>41</v>
      </c>
      <c r="EG42">
        <f>alpha!$I$44*COS((EF42+0.5)*$EF$1)</f>
        <v>-128.69097377827305</v>
      </c>
      <c r="EH42">
        <f>alpha!$I$44*SIN((EF42+0.5)*$EF$1)</f>
        <v>58.309121624478315</v>
      </c>
      <c r="EI42">
        <v>41</v>
      </c>
      <c r="EJ42">
        <f>alpha!$I$45*COS(EI42*$EI$1)</f>
        <v>33.132257616851568</v>
      </c>
      <c r="EK42">
        <f>alpha!$I$45*SIN(EI42*$EI$1)</f>
        <v>142.09650332167695</v>
      </c>
      <c r="EL42">
        <v>41</v>
      </c>
      <c r="EM42">
        <f>alpha!$I$46*COS((EL42+0.5)*$EL$1)</f>
        <v>30.802877611174562</v>
      </c>
      <c r="EN42">
        <f>alpha!$I$46*SIN((EL42+0.5)*$EL$1)</f>
        <v>142.61958309400489</v>
      </c>
      <c r="EO42">
        <v>41</v>
      </c>
      <c r="EP42">
        <f>alpha!$I$47*COS((EO42+0.25)*$EO$1)</f>
        <v>-136.36175440865702</v>
      </c>
      <c r="EQ42">
        <f>alpha!$I$47*SIN((EO42+0.25)*$EO$1)</f>
        <v>64.49430661403774</v>
      </c>
      <c r="ER42">
        <v>41</v>
      </c>
      <c r="ES42">
        <f>alpha!$I$47*COS((ER42+0.75)*$ER$1)</f>
        <v>-138.39893917723961</v>
      </c>
      <c r="ET42">
        <f>alpha!$I$47*SIN((ER42+0.75)*$ER$1)</f>
        <v>59.998144018353898</v>
      </c>
      <c r="EU42">
        <v>41</v>
      </c>
      <c r="EV42">
        <f>alpha!$I$48*COS((EU42+0.5)*$EU$1)</f>
        <v>32.887128176698234</v>
      </c>
      <c r="EW42">
        <f>alpha!$I$48*SIN((EU42+0.5)*$EU$1)</f>
        <v>152.26981611673367</v>
      </c>
      <c r="EX42">
        <v>41</v>
      </c>
      <c r="EY42">
        <f>alpha!$I$49*COS((EX42)*$EX$1)</f>
        <v>35.374123703088493</v>
      </c>
      <c r="EZ42">
        <f>alpha!$I$49*SIN((EX42)*$EX$1)</f>
        <v>151.71134259564465</v>
      </c>
      <c r="FB42">
        <v>41</v>
      </c>
      <c r="FC42" t="e">
        <f>alpha!#REF!*COS((FB42+0.5)*$FB$1)</f>
        <v>#REF!</v>
      </c>
      <c r="FD42" t="e">
        <f>alpha!#REF!*SIN((FB42+0.5)*$FB$1)</f>
        <v>#REF!</v>
      </c>
      <c r="FE42">
        <v>41</v>
      </c>
      <c r="FF42" t="e">
        <f>alpha!#REF!*COS((FE42)*$FE$1)</f>
        <v>#REF!</v>
      </c>
      <c r="FG42" t="e">
        <f>alpha!#REF!*SIN((FE42)*$FE$1)</f>
        <v>#REF!</v>
      </c>
      <c r="FH42">
        <v>41</v>
      </c>
      <c r="FI42" t="e">
        <f>alpha!#REF!*COS((FH42)*$FH$1)</f>
        <v>#REF!</v>
      </c>
      <c r="FJ42" t="e">
        <f>alpha!#REF!*SIN((FH42)*$FH$1)</f>
        <v>#REF!</v>
      </c>
      <c r="FK42">
        <v>41</v>
      </c>
      <c r="FL42" t="e">
        <f>alpha!#REF!*COS((FK42+0.5)*$FK$1)</f>
        <v>#REF!</v>
      </c>
      <c r="FM42" t="e">
        <f>alpha!#REF!*SIN((FK42+0.5)*$FK$1)</f>
        <v>#REF!</v>
      </c>
      <c r="FN42">
        <v>41</v>
      </c>
      <c r="FO42" t="e">
        <f>alpha!#REF!*COS((FN42+0.5)*$FN$1)</f>
        <v>#REF!</v>
      </c>
      <c r="FP42" t="e">
        <f>alpha!#REF!*SIN((FN42+0.5)*$FN$1)</f>
        <v>#REF!</v>
      </c>
      <c r="FQ42">
        <v>41</v>
      </c>
      <c r="FR42" t="e">
        <f>alpha!#REF!*COS((FQ42)*$FQ$1)</f>
        <v>#REF!</v>
      </c>
      <c r="FS42" t="e">
        <f>alpha!#REF!*SIN((FQ42)*$FQ$1)</f>
        <v>#REF!</v>
      </c>
      <c r="FT42">
        <v>41</v>
      </c>
      <c r="FU42" t="e">
        <f>alpha!#REF!*COS((FT42+0.25)*$FT$1)</f>
        <v>#REF!</v>
      </c>
      <c r="FV42" t="e">
        <f>alpha!#REF!*SIN((FT42+0.25)*$FT$1)</f>
        <v>#REF!</v>
      </c>
      <c r="FW42">
        <v>41</v>
      </c>
      <c r="FX42" t="e">
        <f>alpha!#REF!*COS((FW42+0.75)*$FW$1)</f>
        <v>#REF!</v>
      </c>
      <c r="FY42" t="e">
        <f>alpha!#REF!*SIN((FW42+0.75)*$FW$1)</f>
        <v>#REF!</v>
      </c>
      <c r="FZ42">
        <v>41</v>
      </c>
      <c r="GA42" t="e">
        <f>alpha!#REF!*COS((FZ42+0.5)*$FZ$1)</f>
        <v>#REF!</v>
      </c>
      <c r="GB42" t="e">
        <f>alpha!#REF!*SIN((FZ42+0.5)*$FZ$1)</f>
        <v>#REF!</v>
      </c>
      <c r="GC42">
        <v>41</v>
      </c>
      <c r="GD42" t="e">
        <f>alpha!#REF!*COS((GC42)*$GC$1)</f>
        <v>#REF!</v>
      </c>
      <c r="GE42" t="e">
        <f>alpha!#REF!*SIN((GC42)*$GC$1)</f>
        <v>#REF!</v>
      </c>
      <c r="GF42">
        <v>41</v>
      </c>
      <c r="GG42" t="e">
        <f>alpha!#REF!*COS((GF42)*$GF$1)</f>
        <v>#REF!</v>
      </c>
      <c r="GH42" t="e">
        <f>alpha!#REF!*SIN((GF42)*$GF$1)</f>
        <v>#REF!</v>
      </c>
      <c r="GI42">
        <v>41</v>
      </c>
      <c r="GJ42" t="e">
        <f>alpha!#REF!*COS((GI42+0.5)*$GI$1)</f>
        <v>#REF!</v>
      </c>
      <c r="GK42" t="e">
        <f>alpha!#REF!*SIN((GI42+0.5)*$GI$1)</f>
        <v>#REF!</v>
      </c>
      <c r="GL42">
        <v>41</v>
      </c>
      <c r="GM42" t="e">
        <f>alpha!#REF!*COS((GL42+0.5)*$GL$1)</f>
        <v>#REF!</v>
      </c>
      <c r="GN42" t="e">
        <f>alpha!#REF!*SIN((GL42+0.5)*$GL$1)</f>
        <v>#REF!</v>
      </c>
      <c r="GO42">
        <v>41</v>
      </c>
      <c r="GP42" t="e">
        <f>alpha!#REF!*COS((GO42)*$GO$1)</f>
        <v>#REF!</v>
      </c>
      <c r="GQ42" t="e">
        <f>alpha!#REF!*SIN((GO42)*$GO$1)</f>
        <v>#REF!</v>
      </c>
      <c r="GR42">
        <v>41</v>
      </c>
      <c r="GS42" t="e">
        <f>alpha!#REF!*COS((GR42+0.25)*$GR$1)</f>
        <v>#REF!</v>
      </c>
      <c r="GT42" t="e">
        <f>alpha!#REF!*SIN((GR42+0.25)*$GR$1)</f>
        <v>#REF!</v>
      </c>
      <c r="GU42">
        <v>41</v>
      </c>
      <c r="GV42" t="e">
        <f>alpha!#REF!*COS((GU42+0.75)*$GU$1)</f>
        <v>#REF!</v>
      </c>
      <c r="GW42" t="e">
        <f>alpha!#REF!*SIN((GU42+0.75)*$GU$1)</f>
        <v>#REF!</v>
      </c>
      <c r="GX42">
        <v>41</v>
      </c>
      <c r="GY42" t="e">
        <f>alpha!#REF!*COS((GX42+0.5)*$GX$1)</f>
        <v>#REF!</v>
      </c>
      <c r="GZ42" t="e">
        <f>alpha!#REF!*SIN((GX42+0.5)*$GX$1)</f>
        <v>#REF!</v>
      </c>
      <c r="HA42">
        <v>41</v>
      </c>
      <c r="HB42">
        <f>alpha!$I$88*COS((HA42)*$HA$1)</f>
        <v>181.99962549493912</v>
      </c>
      <c r="HC42">
        <f>alpha!$I$88*SIN((HA42)*$HA$1)</f>
        <v>226.76683358262071</v>
      </c>
      <c r="HD42">
        <v>41</v>
      </c>
      <c r="HE42">
        <f>alpha!$I$89*COS(HD42*$HD$1)</f>
        <v>184.30887720271113</v>
      </c>
      <c r="HF42">
        <f>alpha!$I$89*SIN(HD42*$HD$1)</f>
        <v>229.64410157859953</v>
      </c>
      <c r="HG42">
        <v>41</v>
      </c>
      <c r="HH42">
        <f>alpha!$I$90*COS((HG42+0.5)*$HG$1)</f>
        <v>181.79293287497092</v>
      </c>
      <c r="HI42">
        <f>alpha!$I$90*SIN((HG42+0.5)*$HG$1)</f>
        <v>231.64089699852772</v>
      </c>
      <c r="HJ42">
        <v>41</v>
      </c>
      <c r="HK42">
        <f>alpha!$I$91*COS(HJ42*$HJ$1)</f>
        <v>187.77704165521772</v>
      </c>
      <c r="HL42">
        <f>alpha!$I$91*SIN(HJ42*$HJ$1)</f>
        <v>233.96534492786452</v>
      </c>
    </row>
    <row r="43" spans="1:220">
      <c r="A43">
        <v>42</v>
      </c>
      <c r="B43" t="e">
        <f>alpha!$I$6*COS(A43*$A$1)</f>
        <v>#DIV/0!</v>
      </c>
      <c r="C43" t="e">
        <f>alpha!$I$6*SIN(A43*$A$1)</f>
        <v>#DIV/0!</v>
      </c>
      <c r="D43">
        <v>42</v>
      </c>
      <c r="E43" t="e">
        <f>alpha!$I$8*COS(D43*$D$1)</f>
        <v>#DIV/0!</v>
      </c>
      <c r="F43" t="e">
        <f>alpha!$I$8*SIN(D43*$D$1)</f>
        <v>#DIV/0!</v>
      </c>
      <c r="G43">
        <v>42</v>
      </c>
      <c r="H43">
        <f>alpha!$I$9*COS(G43*$G$1)</f>
        <v>16.970562748477136</v>
      </c>
      <c r="I43">
        <f>alpha!$I$9*SIN(G43*$G$1)</f>
        <v>-16.970562748477143</v>
      </c>
      <c r="J43">
        <v>42</v>
      </c>
      <c r="K43">
        <f>alpha!$I$10*COS((J43+0.5)*$J$1)</f>
        <v>21.051514609411356</v>
      </c>
      <c r="L43">
        <f>alpha!$I$10*SIN((J43+0.5)*$J$1)</f>
        <v>-18.461682822801944</v>
      </c>
      <c r="M43">
        <v>42</v>
      </c>
      <c r="N43">
        <f>alpha!$I$11*COS((M43)*$M$1)</f>
        <v>-1.3507261715367536E-14</v>
      </c>
      <c r="O43">
        <f>alpha!$I$11*SIN((M43)*$M$1)</f>
        <v>-31.5</v>
      </c>
      <c r="P43">
        <v>42</v>
      </c>
      <c r="Q43">
        <f>alpha!$I$11*COS((P43+0.5)*$M$1)</f>
        <v>4.1115750549315795</v>
      </c>
      <c r="R43">
        <f>alpha!$I$11*SIN((P43+0.5)*$M$1)</f>
        <v>-31.230513133275036</v>
      </c>
      <c r="S43">
        <v>42</v>
      </c>
      <c r="T43">
        <f>alpha!$I$12*COS(S43*$S$1)</f>
        <v>24.748737341529157</v>
      </c>
      <c r="U43">
        <f>alpha!$I$12*SIN(S43*$S$1)</f>
        <v>-24.748737341529168</v>
      </c>
      <c r="V43">
        <v>42</v>
      </c>
      <c r="W43">
        <f>alpha!$I$13*COS((V43+0.5)*$V$1)</f>
        <v>28.945832587940611</v>
      </c>
      <c r="X43">
        <f>alpha!$I$13*SIN((V43+0.5)*$V$1)</f>
        <v>-25.38481388135267</v>
      </c>
      <c r="Y43">
        <v>42</v>
      </c>
      <c r="Z43">
        <f>alpha!$I$14*COS((Y43+0.25)*$Y$1)</f>
        <v>2.7469314276659316</v>
      </c>
      <c r="AA43">
        <f>alpha!$I$14*SIN((Y43+0.25)*$Y$1)</f>
        <v>-41.910074776021354</v>
      </c>
      <c r="AB43">
        <v>42</v>
      </c>
      <c r="AC43">
        <f>alpha!$I$14*COS((AB43+0.75)*$AB$1)</f>
        <v>8.1937935246773428</v>
      </c>
      <c r="AD43">
        <f>alpha!$I$14*SIN((AB43+0.75)*$AB$1)</f>
        <v>-41.192981776935689</v>
      </c>
      <c r="AE43">
        <v>42</v>
      </c>
      <c r="AF43">
        <f>alpha!$I$15*COS(AE43*$AE$1)</f>
        <v>32.173358543987902</v>
      </c>
      <c r="AG43">
        <f>alpha!$I$15*SIN(AE43*$AE$1)</f>
        <v>-32.173358543987916</v>
      </c>
      <c r="AH43">
        <v>42</v>
      </c>
      <c r="AI43">
        <f>alpha!$I$16*COS((AH43+0.5)*$AH$1)</f>
        <v>36.840150566469873</v>
      </c>
      <c r="AJ43">
        <f>alpha!$I$16*SIN((AH43+0.5)*$AH$1)</f>
        <v>-32.3079449399034</v>
      </c>
      <c r="AK43">
        <v>42</v>
      </c>
      <c r="AL43">
        <f>alpha!$I$17*COS((AK43)*$AK$1)</f>
        <v>-2.2512102858945893E-14</v>
      </c>
      <c r="AM43">
        <f>alpha!$I$17*SIN((AK43)*$AK$1)</f>
        <v>-52.5</v>
      </c>
      <c r="AN43">
        <v>42</v>
      </c>
      <c r="AO43">
        <f>alpha!$I$17*COS((AN43+0.5)*$AN$1)</f>
        <v>6.8526250915526319</v>
      </c>
      <c r="AP43">
        <f>alpha!$I$17*SIN((AN43+0.5)*$AN$1)</f>
        <v>-52.050855222125058</v>
      </c>
      <c r="AQ43">
        <v>42</v>
      </c>
      <c r="AR43">
        <f>alpha!$I$18*COS(AQ43*$AQ$1)</f>
        <v>39.597979746446654</v>
      </c>
      <c r="AS43">
        <f>alpha!$I$18*SIN(AQ43*$AQ$1)</f>
        <v>-39.597979746446669</v>
      </c>
      <c r="AT43">
        <v>42</v>
      </c>
      <c r="AU43">
        <f>alpha!$I$19*COS((AT43+0.5)*$AT$1)</f>
        <v>44.734468544999125</v>
      </c>
      <c r="AV43">
        <f>alpha!$I$19*SIN((AT43+0.5)*$AT$1)</f>
        <v>-39.231075998454131</v>
      </c>
      <c r="AW43">
        <v>42</v>
      </c>
      <c r="AX43">
        <f>alpha!$I$20*COS((AW43+0.25)*$AW$1)</f>
        <v>4.1203971414988976</v>
      </c>
      <c r="AY43">
        <f>alpha!$I$20*SIN((AW43+0.25)*$AW$1)</f>
        <v>-62.865112164032027</v>
      </c>
      <c r="AZ43">
        <v>42</v>
      </c>
      <c r="BA43">
        <f>alpha!$I$20*COS((AZ43+0.75)*$AZ$1)</f>
        <v>12.290690287016012</v>
      </c>
      <c r="BB43">
        <f>alpha!$I$20*SIN((AZ43+0.75)*$AZ$1)</f>
        <v>-61.78947266540353</v>
      </c>
      <c r="BC43">
        <v>42</v>
      </c>
      <c r="BD43">
        <f>alpha!$I$21*COS(BC43*$BC$1)</f>
        <v>47.022600948905399</v>
      </c>
      <c r="BE43">
        <f>alpha!$I$21*SIN(BC43*$BC$1)</f>
        <v>-47.022600948905421</v>
      </c>
      <c r="BF43">
        <v>42</v>
      </c>
      <c r="BG43">
        <f>alpha!$I$22*COS((BF43+0.5)*$BF$1)</f>
        <v>52.628786523528383</v>
      </c>
      <c r="BH43">
        <f>alpha!$I$22*SIN((BF43+0.5)*$BF$1)</f>
        <v>-46.154207057004861</v>
      </c>
      <c r="BI43">
        <v>42</v>
      </c>
      <c r="BJ43">
        <f>alpha!$I$23*COS((BI43)*$BI$1)</f>
        <v>-3.151694400252425E-14</v>
      </c>
      <c r="BK43">
        <f>alpha!$I$23*SIN((BI43)*$BI$1)</f>
        <v>-73.5</v>
      </c>
      <c r="BL43">
        <v>42</v>
      </c>
      <c r="BM43">
        <f>alpha!$I$23*COS((BL43+0.5)*$BL$1)</f>
        <v>9.5936751281736843</v>
      </c>
      <c r="BN43">
        <f>alpha!$I$23*SIN((BL43+0.5)*$BL$1)</f>
        <v>-72.871197310975077</v>
      </c>
      <c r="BO43">
        <v>42</v>
      </c>
      <c r="BP43">
        <f>alpha!$I$24*COS(BO43*$BO$1)</f>
        <v>54.447222151364144</v>
      </c>
      <c r="BQ43">
        <f>alpha!$I$24*SIN(BO43*$BO$1)</f>
        <v>-54.447222151364173</v>
      </c>
      <c r="BR43">
        <v>42</v>
      </c>
      <c r="BS43">
        <f>alpha!$I$25*COS((BR43+0.5)*$BR$1)</f>
        <v>60.523104502057642</v>
      </c>
      <c r="BT43">
        <f>alpha!$I$25*SIN((BR43+0.5)*$BR$1)</f>
        <v>-53.077338115555584</v>
      </c>
      <c r="BU43">
        <v>42</v>
      </c>
      <c r="BV43">
        <f>alpha!$I$26*COS((BU43+0.25)*$BU$1)</f>
        <v>5.4938628553318631</v>
      </c>
      <c r="BW43">
        <f>alpha!$I$26*SIN((BU43+0.25)*$BU$1)</f>
        <v>-83.820149552042707</v>
      </c>
      <c r="BX43">
        <v>42</v>
      </c>
      <c r="BY43">
        <f>alpha!$I$26*COS((BX43+0.75)*$BX$1)</f>
        <v>16.387587049354686</v>
      </c>
      <c r="BZ43">
        <f>alpha!$I$26*SIN((BX43+0.75)*$BX$1)</f>
        <v>-82.385963553871377</v>
      </c>
      <c r="CA43">
        <v>42</v>
      </c>
      <c r="CB43">
        <f>alpha!$I$27*COS(CA43*$CA$1)</f>
        <v>61.871843353822896</v>
      </c>
      <c r="CC43">
        <f>alpha!$I$27*SIN(CA43*$CA$1)</f>
        <v>-61.871843353822925</v>
      </c>
      <c r="CD43">
        <v>42</v>
      </c>
      <c r="CE43">
        <f>alpha!$I$28*COS((CD43+0.5)*$CD$1)</f>
        <v>68.417422480586907</v>
      </c>
      <c r="CF43">
        <f>alpha!$I$28*SIN((CD43+0.5)*$CD$1)</f>
        <v>-60.000469174106314</v>
      </c>
      <c r="CG43">
        <v>42</v>
      </c>
      <c r="CH43">
        <f>alpha!$I$29*COS((CG43)*$CG$1)</f>
        <v>-4.0521785146102607E-14</v>
      </c>
      <c r="CI43">
        <f>alpha!$I$29*SIN((CG43)*$CG$1)</f>
        <v>-94.5</v>
      </c>
      <c r="CJ43">
        <v>42</v>
      </c>
      <c r="CK43">
        <f>alpha!$I$29*COS((CJ43+0.5)*$CJ$1)</f>
        <v>12.334725164794737</v>
      </c>
      <c r="CL43">
        <f>alpha!$I$29*SIN((CJ43+0.5)*$CJ$1)</f>
        <v>-93.691539399825103</v>
      </c>
      <c r="CM43">
        <v>42</v>
      </c>
      <c r="CN43">
        <f>alpha!$I$30*COS(CM43*$CM$1)</f>
        <v>69.296464556281634</v>
      </c>
      <c r="CO43">
        <f>alpha!$I$30*SIN(CM43*$CM$1)</f>
        <v>-69.296464556281677</v>
      </c>
      <c r="CP43">
        <v>42</v>
      </c>
      <c r="CQ43">
        <f>alpha!$I$31*COS((CP43+0.5)*$CP$1)</f>
        <v>76.311740459116166</v>
      </c>
      <c r="CR43">
        <f>alpha!$I$31*SIN((CP43+0.5)*$CP$1)</f>
        <v>-66.923600232657037</v>
      </c>
      <c r="CS43">
        <v>42</v>
      </c>
      <c r="CT43">
        <f>alpha!$I$32*COS((CS43+0.25)*$CS$1)</f>
        <v>6.8673285691648287</v>
      </c>
      <c r="CU43">
        <f>alpha!$I$32*SIN((CS43+0.25)*$CS$1)</f>
        <v>-104.77518694005337</v>
      </c>
      <c r="CV43">
        <v>42</v>
      </c>
      <c r="CW43">
        <f>alpha!$I$32*COS((CV43+0.75)*$CV$1)</f>
        <v>20.484483811693355</v>
      </c>
      <c r="CX43">
        <f>alpha!$I$32*SIN((CV43+0.75)*$CV$1)</f>
        <v>-102.98245444233922</v>
      </c>
      <c r="CY43">
        <v>42</v>
      </c>
      <c r="CZ43">
        <f>alpha!$I$33*COS(CY43*$CY$1)</f>
        <v>76.721085758740386</v>
      </c>
      <c r="DA43">
        <f>alpha!$I$33*SIN(CY43*$CY$1)</f>
        <v>-76.721085758740429</v>
      </c>
      <c r="DB43">
        <v>42</v>
      </c>
      <c r="DC43">
        <f>alpha!$I$34*COS((DB43+0.5)*$DB$1)</f>
        <v>84.206058437645424</v>
      </c>
      <c r="DD43">
        <f>alpha!$I$34*SIN((DB43+0.5)*$DB$1)</f>
        <v>-73.846731291207774</v>
      </c>
      <c r="DE43">
        <v>42</v>
      </c>
      <c r="DF43">
        <f>alpha!$I$35*COS((DE43)*$DE$1)</f>
        <v>-4.9741027269289972E-14</v>
      </c>
      <c r="DG43">
        <f>alpha!$I$35*SIN((DE43)*$DE$1)</f>
        <v>-116</v>
      </c>
      <c r="DH43">
        <v>42</v>
      </c>
      <c r="DI43">
        <f>alpha!$I$35*COS((DH43+0.5)*$DH$1)</f>
        <v>15.141038297525816</v>
      </c>
      <c r="DJ43">
        <f>alpha!$I$35*SIN((DH43+0.5)*$DH$1)</f>
        <v>-115.00760391936203</v>
      </c>
      <c r="DK43">
        <v>42</v>
      </c>
      <c r="DL43" t="e">
        <f>alpha!$I$36*COS(DK43*$DK$1)</f>
        <v>#DIV/0!</v>
      </c>
      <c r="DM43" t="e">
        <f>alpha!$I$36*SIN(DK43*$DK$1)</f>
        <v>#DIV/0!</v>
      </c>
      <c r="DN43">
        <v>42</v>
      </c>
      <c r="DO43">
        <f>alpha!$I$40*COS((DN43+0.5)*$DN$1)</f>
        <v>22.914158243409005</v>
      </c>
      <c r="DP43">
        <f>alpha!$I$40*SIN((DN43+0.5)*$DN$1)</f>
        <v>125.9322887586659</v>
      </c>
      <c r="DQ43">
        <v>42</v>
      </c>
      <c r="DR43">
        <f>alpha!$I$41*COS((DQ43+0.25)*$DQ$1)</f>
        <v>-123.0696494933039</v>
      </c>
      <c r="DS43">
        <f>alpha!$I$41*SIN((DQ43+0.25)*$DQ$1)</f>
        <v>48.633569731909766</v>
      </c>
      <c r="DT43">
        <v>42</v>
      </c>
      <c r="DU43">
        <f>alpha!$I$41*COS((DT43+0.75)*$DT$1)</f>
        <v>-124.59500225766288</v>
      </c>
      <c r="DV43">
        <f>alpha!$I$41*SIN((DT43+0.75)*$DT$1)</f>
        <v>44.580804654987865</v>
      </c>
      <c r="DW43">
        <v>42</v>
      </c>
      <c r="DX43">
        <f>alpha!$I$42*COS(DW43*$DW$1)</f>
        <v>26.661240709953145</v>
      </c>
      <c r="DY43">
        <f>alpha!$I$42*SIN(DW43*$DW$1)</f>
        <v>134.03510833022077</v>
      </c>
      <c r="DZ43">
        <v>42</v>
      </c>
      <c r="EA43">
        <f>alpha!$I$43*COS((DZ43+0.5)*$DZ$1)</f>
        <v>24.464625309511892</v>
      </c>
      <c r="EB43">
        <f>alpha!$I$43*SIN((DZ43+0.5)*$DZ$1)</f>
        <v>134.45339017575299</v>
      </c>
      <c r="EC43">
        <v>42</v>
      </c>
      <c r="ED43">
        <f>alpha!$I$44*COS((EC43)*$EC$1)</f>
        <v>-130.5298919989298</v>
      </c>
      <c r="EE43">
        <f>alpha!$I$44*SIN((EC43)*$EC$1)</f>
        <v>54.067251561052089</v>
      </c>
      <c r="EF43">
        <v>42</v>
      </c>
      <c r="EG43">
        <f>alpha!$I$44*COS((EF43+0.5)*$EF$1)</f>
        <v>-132.22903554181678</v>
      </c>
      <c r="EH43">
        <f>alpha!$I$44*SIN((EF43+0.5)*$EF$1)</f>
        <v>49.767484930417368</v>
      </c>
      <c r="EI43">
        <v>42</v>
      </c>
      <c r="EJ43">
        <f>alpha!$I$45*COS(EI43*$EI$1)</f>
        <v>28.465250930320465</v>
      </c>
      <c r="EK43">
        <f>alpha!$I$45*SIN(EI43*$EI$1)</f>
        <v>143.10448015527206</v>
      </c>
      <c r="EL43">
        <v>42</v>
      </c>
      <c r="EM43">
        <f>alpha!$I$46*COS((EL43+0.5)*$EL$1)</f>
        <v>26.120003413477637</v>
      </c>
      <c r="EN43">
        <f>alpha!$I$46*SIN((EL43+0.5)*$EL$1)</f>
        <v>143.55106468680992</v>
      </c>
      <c r="EO43">
        <v>42</v>
      </c>
      <c r="EP43">
        <f>alpha!$I$47*COS((EO43+0.25)*$EO$1)</f>
        <v>-140.28792289523577</v>
      </c>
      <c r="EQ43">
        <f>alpha!$I$47*SIN((EO43+0.25)*$EO$1)</f>
        <v>55.437733907265631</v>
      </c>
      <c r="ER43">
        <v>42</v>
      </c>
      <c r="ES43">
        <f>alpha!$I$47*COS((ER43+0.75)*$ER$1)</f>
        <v>-142.02668279156643</v>
      </c>
      <c r="ET43">
        <f>alpha!$I$47*SIN((ER43+0.75)*$ER$1)</f>
        <v>50.817959682145577</v>
      </c>
      <c r="EU43">
        <v>42</v>
      </c>
      <c r="EV43">
        <f>alpha!$I$48*COS((EU43+0.5)*$EU$1)</f>
        <v>27.887391271626029</v>
      </c>
      <c r="EW43">
        <f>alpha!$I$48*SIN((EU43+0.5)*$EU$1)</f>
        <v>153.26432562079705</v>
      </c>
      <c r="EX43">
        <v>42</v>
      </c>
      <c r="EY43">
        <f>alpha!$I$49*COS((EX43)*$EX$1)</f>
        <v>30.391327970855489</v>
      </c>
      <c r="EZ43">
        <f>alpha!$I$49*SIN((EX43)*$EX$1)</f>
        <v>152.78752332603065</v>
      </c>
      <c r="FB43">
        <v>42</v>
      </c>
      <c r="FC43" t="e">
        <f>alpha!#REF!*COS((FB43+0.5)*$FB$1)</f>
        <v>#REF!</v>
      </c>
      <c r="FD43" t="e">
        <f>alpha!#REF!*SIN((FB43+0.5)*$FB$1)</f>
        <v>#REF!</v>
      </c>
      <c r="FE43">
        <v>42</v>
      </c>
      <c r="FF43" t="e">
        <f>alpha!#REF!*COS((FE43)*$FE$1)</f>
        <v>#REF!</v>
      </c>
      <c r="FG43" t="e">
        <f>alpha!#REF!*SIN((FE43)*$FE$1)</f>
        <v>#REF!</v>
      </c>
      <c r="FH43">
        <v>42</v>
      </c>
      <c r="FI43" t="e">
        <f>alpha!#REF!*COS((FH43)*$FH$1)</f>
        <v>#REF!</v>
      </c>
      <c r="FJ43" t="e">
        <f>alpha!#REF!*SIN((FH43)*$FH$1)</f>
        <v>#REF!</v>
      </c>
      <c r="FK43">
        <v>42</v>
      </c>
      <c r="FL43" t="e">
        <f>alpha!#REF!*COS((FK43+0.5)*$FK$1)</f>
        <v>#REF!</v>
      </c>
      <c r="FM43" t="e">
        <f>alpha!#REF!*SIN((FK43+0.5)*$FK$1)</f>
        <v>#REF!</v>
      </c>
      <c r="FN43">
        <v>42</v>
      </c>
      <c r="FO43" t="e">
        <f>alpha!#REF!*COS((FN43+0.5)*$FN$1)</f>
        <v>#REF!</v>
      </c>
      <c r="FP43" t="e">
        <f>alpha!#REF!*SIN((FN43+0.5)*$FN$1)</f>
        <v>#REF!</v>
      </c>
      <c r="FQ43">
        <v>42</v>
      </c>
      <c r="FR43" t="e">
        <f>alpha!#REF!*COS((FQ43)*$FQ$1)</f>
        <v>#REF!</v>
      </c>
      <c r="FS43" t="e">
        <f>alpha!#REF!*SIN((FQ43)*$FQ$1)</f>
        <v>#REF!</v>
      </c>
      <c r="FT43">
        <v>42</v>
      </c>
      <c r="FU43" t="e">
        <f>alpha!#REF!*COS((FT43+0.25)*$FT$1)</f>
        <v>#REF!</v>
      </c>
      <c r="FV43" t="e">
        <f>alpha!#REF!*SIN((FT43+0.25)*$FT$1)</f>
        <v>#REF!</v>
      </c>
      <c r="FW43">
        <v>42</v>
      </c>
      <c r="FX43" t="e">
        <f>alpha!#REF!*COS((FW43+0.75)*$FW$1)</f>
        <v>#REF!</v>
      </c>
      <c r="FY43" t="e">
        <f>alpha!#REF!*SIN((FW43+0.75)*$FW$1)</f>
        <v>#REF!</v>
      </c>
      <c r="FZ43">
        <v>42</v>
      </c>
      <c r="GA43" t="e">
        <f>alpha!#REF!*COS((FZ43+0.5)*$FZ$1)</f>
        <v>#REF!</v>
      </c>
      <c r="GB43" t="e">
        <f>alpha!#REF!*SIN((FZ43+0.5)*$FZ$1)</f>
        <v>#REF!</v>
      </c>
      <c r="GC43">
        <v>42</v>
      </c>
      <c r="GD43" t="e">
        <f>alpha!#REF!*COS((GC43)*$GC$1)</f>
        <v>#REF!</v>
      </c>
      <c r="GE43" t="e">
        <f>alpha!#REF!*SIN((GC43)*$GC$1)</f>
        <v>#REF!</v>
      </c>
      <c r="GF43">
        <v>42</v>
      </c>
      <c r="GG43" t="e">
        <f>alpha!#REF!*COS((GF43)*$GF$1)</f>
        <v>#REF!</v>
      </c>
      <c r="GH43" t="e">
        <f>alpha!#REF!*SIN((GF43)*$GF$1)</f>
        <v>#REF!</v>
      </c>
      <c r="GI43">
        <v>42</v>
      </c>
      <c r="GJ43" t="e">
        <f>alpha!#REF!*COS((GI43+0.5)*$GI$1)</f>
        <v>#REF!</v>
      </c>
      <c r="GK43" t="e">
        <f>alpha!#REF!*SIN((GI43+0.5)*$GI$1)</f>
        <v>#REF!</v>
      </c>
      <c r="GL43">
        <v>42</v>
      </c>
      <c r="GM43" t="e">
        <f>alpha!#REF!*COS((GL43+0.5)*$GL$1)</f>
        <v>#REF!</v>
      </c>
      <c r="GN43" t="e">
        <f>alpha!#REF!*SIN((GL43+0.5)*$GL$1)</f>
        <v>#REF!</v>
      </c>
      <c r="GO43">
        <v>42</v>
      </c>
      <c r="GP43" t="e">
        <f>alpha!#REF!*COS((GO43)*$GO$1)</f>
        <v>#REF!</v>
      </c>
      <c r="GQ43" t="e">
        <f>alpha!#REF!*SIN((GO43)*$GO$1)</f>
        <v>#REF!</v>
      </c>
      <c r="GR43">
        <v>42</v>
      </c>
      <c r="GS43" t="e">
        <f>alpha!#REF!*COS((GR43+0.25)*$GR$1)</f>
        <v>#REF!</v>
      </c>
      <c r="GT43" t="e">
        <f>alpha!#REF!*SIN((GR43+0.25)*$GR$1)</f>
        <v>#REF!</v>
      </c>
      <c r="GU43">
        <v>42</v>
      </c>
      <c r="GV43" t="e">
        <f>alpha!#REF!*COS((GU43+0.75)*$GU$1)</f>
        <v>#REF!</v>
      </c>
      <c r="GW43" t="e">
        <f>alpha!#REF!*SIN((GU43+0.75)*$GU$1)</f>
        <v>#REF!</v>
      </c>
      <c r="GX43">
        <v>42</v>
      </c>
      <c r="GY43" t="e">
        <f>alpha!#REF!*COS((GX43+0.5)*$GX$1)</f>
        <v>#REF!</v>
      </c>
      <c r="GZ43" t="e">
        <f>alpha!#REF!*SIN((GX43+0.5)*$GX$1)</f>
        <v>#REF!</v>
      </c>
      <c r="HA43">
        <v>42</v>
      </c>
      <c r="HB43">
        <f>alpha!$I$88*COS((HA43)*$HA$1)</f>
        <v>177.0094221083483</v>
      </c>
      <c r="HC43">
        <f>alpha!$I$88*SIN((HA43)*$HA$1)</f>
        <v>230.68317012355857</v>
      </c>
      <c r="HD43">
        <v>42</v>
      </c>
      <c r="HE43">
        <f>alpha!$I$89*COS(HD43*$HD$1)</f>
        <v>179.2553570062023</v>
      </c>
      <c r="HF43">
        <f>alpha!$I$89*SIN(HD43*$HD$1)</f>
        <v>233.61012946819145</v>
      </c>
      <c r="HG43">
        <v>42</v>
      </c>
      <c r="HH43">
        <f>alpha!$I$90*COS((HG43+0.5)*$HG$1)</f>
        <v>176.69645154255724</v>
      </c>
      <c r="HI43">
        <f>alpha!$I$90*SIN((HG43+0.5)*$HG$1)</f>
        <v>235.55156466861968</v>
      </c>
      <c r="HJ43">
        <v>42</v>
      </c>
      <c r="HK43">
        <f>alpha!$I$91*COS(HJ43*$HJ$1)</f>
        <v>182.62842870261619</v>
      </c>
      <c r="HL43">
        <f>alpha!$I$91*SIN(HJ43*$HJ$1)</f>
        <v>238.00600208737055</v>
      </c>
    </row>
    <row r="44" spans="1:220">
      <c r="A44">
        <v>43</v>
      </c>
      <c r="B44" t="e">
        <f>alpha!$I$6*COS(A44*$A$1)</f>
        <v>#DIV/0!</v>
      </c>
      <c r="C44" t="e">
        <f>alpha!$I$6*SIN(A44*$A$1)</f>
        <v>#DIV/0!</v>
      </c>
      <c r="D44">
        <v>43</v>
      </c>
      <c r="E44" t="e">
        <f>alpha!$I$8*COS(D44*$D$1)</f>
        <v>#DIV/0!</v>
      </c>
      <c r="F44" t="e">
        <f>alpha!$I$8*SIN(D44*$D$1)</f>
        <v>#DIV/0!</v>
      </c>
      <c r="G44">
        <v>43</v>
      </c>
      <c r="H44">
        <f>alpha!$I$9*COS(G44*$G$1)</f>
        <v>19.040480166989639</v>
      </c>
      <c r="I44">
        <f>alpha!$I$9*SIN(G44*$G$1)</f>
        <v>-14.610274296209301</v>
      </c>
      <c r="J44">
        <v>43</v>
      </c>
      <c r="K44">
        <f>alpha!$I$10*COS((J44+0.5)*$J$1)</f>
        <v>23.281149144471254</v>
      </c>
      <c r="L44">
        <f>alpha!$I$10*SIN((J44+0.5)*$J$1)</f>
        <v>-15.555966524548882</v>
      </c>
      <c r="M44">
        <v>43</v>
      </c>
      <c r="N44">
        <f>alpha!$I$11*COS((M44)*$M$1)</f>
        <v>8.1527999207293824</v>
      </c>
      <c r="O44">
        <f>alpha!$I$11*SIN((M44)*$M$1)</f>
        <v>-30.426663528105657</v>
      </c>
      <c r="P44">
        <v>43</v>
      </c>
      <c r="Q44">
        <f>alpha!$I$11*COS((P44+0.5)*$M$1)</f>
        <v>12.054528119500276</v>
      </c>
      <c r="R44">
        <f>alpha!$I$11*SIN((P44+0.5)*$M$1)</f>
        <v>-29.102205274105554</v>
      </c>
      <c r="S44">
        <v>43</v>
      </c>
      <c r="T44">
        <f>alpha!$I$12*COS(S44*$S$1)</f>
        <v>27.767366910193225</v>
      </c>
      <c r="U44">
        <f>alpha!$I$12*SIN(S44*$S$1)</f>
        <v>-21.30665001530523</v>
      </c>
      <c r="V44">
        <v>43</v>
      </c>
      <c r="W44">
        <f>alpha!$I$13*COS((V44+0.5)*$V$1)</f>
        <v>32.011580073647977</v>
      </c>
      <c r="X44">
        <f>alpha!$I$13*SIN((V44+0.5)*$V$1)</f>
        <v>-21.389453971254714</v>
      </c>
      <c r="Y44">
        <v>43</v>
      </c>
      <c r="Z44">
        <f>alpha!$I$14*COS((Y44+0.25)*$Y$1)</f>
        <v>13.500457542732773</v>
      </c>
      <c r="AA44">
        <f>alpha!$I$14*SIN((Y44+0.25)*$Y$1)</f>
        <v>-39.771065438794444</v>
      </c>
      <c r="AB44">
        <v>43</v>
      </c>
      <c r="AC44">
        <f>alpha!$I$14*COS((AB44+0.75)*$AB$1)</f>
        <v>18.576124989198</v>
      </c>
      <c r="AD44">
        <f>alpha!$I$14*SIN((AB44+0.75)*$AB$1)</f>
        <v>-37.668655144372934</v>
      </c>
      <c r="AE44">
        <v>43</v>
      </c>
      <c r="AF44">
        <f>alpha!$I$15*COS(AE44*$AE$1)</f>
        <v>36.097576983251187</v>
      </c>
      <c r="AG44">
        <f>alpha!$I$15*SIN(AE44*$AE$1)</f>
        <v>-27.698645019896802</v>
      </c>
      <c r="AH44">
        <v>43</v>
      </c>
      <c r="AI44">
        <f>alpha!$I$16*COS((AH44+0.5)*$AH$1)</f>
        <v>40.742011002824697</v>
      </c>
      <c r="AJ44">
        <f>alpha!$I$16*SIN((AH44+0.5)*$AH$1)</f>
        <v>-27.222941417960545</v>
      </c>
      <c r="AK44">
        <v>43</v>
      </c>
      <c r="AL44">
        <f>alpha!$I$17*COS((AK44)*$AK$1)</f>
        <v>13.587999867882305</v>
      </c>
      <c r="AM44">
        <f>alpha!$I$17*SIN((AK44)*$AK$1)</f>
        <v>-50.711105880176092</v>
      </c>
      <c r="AN44">
        <v>43</v>
      </c>
      <c r="AO44">
        <f>alpha!$I$17*COS((AN44+0.5)*$AN$1)</f>
        <v>20.090880199167128</v>
      </c>
      <c r="AP44">
        <f>alpha!$I$17*SIN((AN44+0.5)*$AN$1)</f>
        <v>-48.503675456842586</v>
      </c>
      <c r="AQ44">
        <v>43</v>
      </c>
      <c r="AR44">
        <f>alpha!$I$18*COS(AQ44*$AQ$1)</f>
        <v>44.427787056309157</v>
      </c>
      <c r="AS44">
        <f>alpha!$I$18*SIN(AQ44*$AQ$1)</f>
        <v>-34.090640024488366</v>
      </c>
      <c r="AT44">
        <v>43</v>
      </c>
      <c r="AU44">
        <f>alpha!$I$19*COS((AT44+0.5)*$AT$1)</f>
        <v>49.472441932001416</v>
      </c>
      <c r="AV44">
        <f>alpha!$I$19*SIN((AT44+0.5)*$AT$1)</f>
        <v>-33.056428864666373</v>
      </c>
      <c r="AW44">
        <v>43</v>
      </c>
      <c r="AX44">
        <f>alpha!$I$20*COS((AW44+0.25)*$AW$1)</f>
        <v>20.250686314099159</v>
      </c>
      <c r="AY44">
        <f>alpha!$I$20*SIN((AW44+0.25)*$AW$1)</f>
        <v>-59.656598158191663</v>
      </c>
      <c r="AZ44">
        <v>43</v>
      </c>
      <c r="BA44">
        <f>alpha!$I$20*COS((AZ44+0.75)*$AZ$1)</f>
        <v>27.864187483797</v>
      </c>
      <c r="BB44">
        <f>alpha!$I$20*SIN((AZ44+0.75)*$AZ$1)</f>
        <v>-56.502982716559401</v>
      </c>
      <c r="BC44">
        <v>43</v>
      </c>
      <c r="BD44">
        <f>alpha!$I$21*COS(BC44*$BC$1)</f>
        <v>52.757997129367126</v>
      </c>
      <c r="BE44">
        <f>alpha!$I$21*SIN(BC44*$BC$1)</f>
        <v>-40.482635029079937</v>
      </c>
      <c r="BF44">
        <v>43</v>
      </c>
      <c r="BG44">
        <f>alpha!$I$22*COS((BF44+0.5)*$BF$1)</f>
        <v>58.202872861178136</v>
      </c>
      <c r="BH44">
        <f>alpha!$I$22*SIN((BF44+0.5)*$BF$1)</f>
        <v>-38.889916311372204</v>
      </c>
      <c r="BI44">
        <v>43</v>
      </c>
      <c r="BJ44">
        <f>alpha!$I$23*COS((BI44)*$BI$1)</f>
        <v>19.023199815035227</v>
      </c>
      <c r="BK44">
        <f>alpha!$I$23*SIN((BI44)*$BI$1)</f>
        <v>-70.995548232246534</v>
      </c>
      <c r="BL44">
        <v>43</v>
      </c>
      <c r="BM44">
        <f>alpha!$I$23*COS((BL44+0.5)*$BL$1)</f>
        <v>28.127232278833976</v>
      </c>
      <c r="BN44">
        <f>alpha!$I$23*SIN((BL44+0.5)*$BL$1)</f>
        <v>-67.905145639579629</v>
      </c>
      <c r="BO44">
        <v>43</v>
      </c>
      <c r="BP44">
        <f>alpha!$I$24*COS(BO44*$BO$1)</f>
        <v>61.088207202425089</v>
      </c>
      <c r="BQ44">
        <f>alpha!$I$24*SIN(BO44*$BO$1)</f>
        <v>-46.874630033671508</v>
      </c>
      <c r="BR44">
        <v>43</v>
      </c>
      <c r="BS44">
        <f>alpha!$I$25*COS((BR44+0.5)*$BR$1)</f>
        <v>66.933303790354856</v>
      </c>
      <c r="BT44">
        <f>alpha!$I$25*SIN((BR44+0.5)*$BR$1)</f>
        <v>-44.723403758078035</v>
      </c>
      <c r="BU44">
        <v>43</v>
      </c>
      <c r="BV44">
        <f>alpha!$I$26*COS((BU44+0.25)*$BU$1)</f>
        <v>27.000915085465547</v>
      </c>
      <c r="BW44">
        <f>alpha!$I$26*SIN((BU44+0.25)*$BU$1)</f>
        <v>-79.542130877588889</v>
      </c>
      <c r="BX44">
        <v>43</v>
      </c>
      <c r="BY44">
        <f>alpha!$I$26*COS((BX44+0.75)*$BX$1)</f>
        <v>37.152249978396</v>
      </c>
      <c r="BZ44">
        <f>alpha!$I$26*SIN((BX44+0.75)*$BX$1)</f>
        <v>-75.337310288745869</v>
      </c>
      <c r="CA44">
        <v>43</v>
      </c>
      <c r="CB44">
        <f>alpha!$I$27*COS(CA44*$CA$1)</f>
        <v>69.418417275483051</v>
      </c>
      <c r="CC44">
        <f>alpha!$I$27*SIN(CA44*$CA$1)</f>
        <v>-53.266625038263079</v>
      </c>
      <c r="CD44">
        <v>43</v>
      </c>
      <c r="CE44">
        <f>alpha!$I$28*COS((CD44+0.5)*$CD$1)</f>
        <v>75.663734719531575</v>
      </c>
      <c r="CF44">
        <f>alpha!$I$28*SIN((CD44+0.5)*$CD$1)</f>
        <v>-50.556891204783867</v>
      </c>
      <c r="CG44">
        <v>43</v>
      </c>
      <c r="CH44">
        <f>alpha!$I$29*COS((CG44)*$CG$1)</f>
        <v>24.458399762188147</v>
      </c>
      <c r="CI44">
        <f>alpha!$I$29*SIN((CG44)*$CG$1)</f>
        <v>-91.279990584316963</v>
      </c>
      <c r="CJ44">
        <v>43</v>
      </c>
      <c r="CK44">
        <f>alpha!$I$29*COS((CJ44+0.5)*$CJ$1)</f>
        <v>36.163584358500827</v>
      </c>
      <c r="CL44">
        <f>alpha!$I$29*SIN((CJ44+0.5)*$CJ$1)</f>
        <v>-87.306615822316658</v>
      </c>
      <c r="CM44">
        <v>43</v>
      </c>
      <c r="CN44">
        <f>alpha!$I$30*COS(CM44*$CM$1)</f>
        <v>77.748627348541021</v>
      </c>
      <c r="CO44">
        <f>alpha!$I$30*SIN(CM44*$CM$1)</f>
        <v>-59.658620042854643</v>
      </c>
      <c r="CP44">
        <v>43</v>
      </c>
      <c r="CQ44">
        <f>alpha!$I$31*COS((CP44+0.5)*$CP$1)</f>
        <v>84.394165648708295</v>
      </c>
      <c r="CR44">
        <f>alpha!$I$31*SIN((CP44+0.5)*$CP$1)</f>
        <v>-56.390378651489698</v>
      </c>
      <c r="CS44">
        <v>43</v>
      </c>
      <c r="CT44">
        <f>alpha!$I$32*COS((CS44+0.25)*$CS$1)</f>
        <v>33.751143856831931</v>
      </c>
      <c r="CU44">
        <f>alpha!$I$32*SIN((CS44+0.25)*$CS$1)</f>
        <v>-99.427663596986108</v>
      </c>
      <c r="CV44">
        <v>43</v>
      </c>
      <c r="CW44">
        <f>alpha!$I$32*COS((CV44+0.75)*$CV$1)</f>
        <v>46.440312472995004</v>
      </c>
      <c r="CX44">
        <f>alpha!$I$32*SIN((CV44+0.75)*$CV$1)</f>
        <v>-94.171637860932336</v>
      </c>
      <c r="CY44">
        <v>43</v>
      </c>
      <c r="CZ44">
        <f>alpha!$I$33*COS(CY44*$CY$1)</f>
        <v>86.07883742159899</v>
      </c>
      <c r="DA44">
        <f>alpha!$I$33*SIN(CY44*$CY$1)</f>
        <v>-66.050615047446215</v>
      </c>
      <c r="DB44">
        <v>43</v>
      </c>
      <c r="DC44">
        <f>alpha!$I$34*COS((DB44+0.5)*$DB$1)</f>
        <v>93.124596577885015</v>
      </c>
      <c r="DD44">
        <f>alpha!$I$34*SIN((DB44+0.5)*$DB$1)</f>
        <v>-62.223866098195529</v>
      </c>
      <c r="DE44">
        <v>43</v>
      </c>
      <c r="DF44">
        <f>alpha!$I$35*COS((DE44)*$DE$1)</f>
        <v>30.023009231892328</v>
      </c>
      <c r="DG44">
        <f>alpha!$I$35*SIN((DE44)*$DE$1)</f>
        <v>-112.04739584953194</v>
      </c>
      <c r="DH44">
        <v>43</v>
      </c>
      <c r="DI44">
        <f>alpha!$I$35*COS((DH44+0.5)*$DH$1)</f>
        <v>44.391278154350225</v>
      </c>
      <c r="DJ44">
        <f>alpha!$I$35*SIN((DH44+0.5)*$DH$1)</f>
        <v>-107.17002577130934</v>
      </c>
      <c r="DK44">
        <v>43</v>
      </c>
      <c r="DL44" t="e">
        <f>alpha!$I$36*COS(DK44*$DK$1)</f>
        <v>#DIV/0!</v>
      </c>
      <c r="DM44" t="e">
        <f>alpha!$I$36*SIN(DK44*$DK$1)</f>
        <v>#DIV/0!</v>
      </c>
      <c r="DN44">
        <v>43</v>
      </c>
      <c r="DO44">
        <f>alpha!$I$40*COS((DN44+0.5)*$DN$1)</f>
        <v>18.781500730286332</v>
      </c>
      <c r="DP44">
        <f>alpha!$I$40*SIN((DN44+0.5)*$DN$1)</f>
        <v>126.61459327549196</v>
      </c>
      <c r="DQ44">
        <v>43</v>
      </c>
      <c r="DR44">
        <f>alpha!$I$41*COS((DQ44+0.25)*$DQ$1)</f>
        <v>-125.98693557283987</v>
      </c>
      <c r="DS44">
        <f>alpha!$I$41*SIN((DQ44+0.25)*$DQ$1)</f>
        <v>40.480301335814012</v>
      </c>
      <c r="DT44">
        <v>43</v>
      </c>
      <c r="DU44">
        <f>alpha!$I$41*COS((DT44+0.75)*$DT$1)</f>
        <v>-127.24395892177679</v>
      </c>
      <c r="DV44">
        <f>alpha!$I$41*SIN((DT44+0.75)*$DT$1)</f>
        <v>36.336450696048836</v>
      </c>
      <c r="DW44">
        <v>43</v>
      </c>
      <c r="DX44">
        <f>alpha!$I$42*COS(DW44*$DW$1)</f>
        <v>22.261460137299174</v>
      </c>
      <c r="DY44">
        <f>alpha!$I$42*SIN(DW44*$DW$1)</f>
        <v>134.83567559753436</v>
      </c>
      <c r="DZ44">
        <v>43</v>
      </c>
      <c r="EA44">
        <f>alpha!$I$43*COS((DZ44+0.5)*$DZ$1)</f>
        <v>20.052335033906118</v>
      </c>
      <c r="EB44">
        <f>alpha!$I$43*SIN((DZ44+0.5)*$DZ$1)</f>
        <v>135.18186224851343</v>
      </c>
      <c r="EC44">
        <v>43</v>
      </c>
      <c r="ED44">
        <f>alpha!$I$44*COS((EC44)*$EC$1)</f>
        <v>-133.78658492146943</v>
      </c>
      <c r="EE44">
        <f>alpha!$I$44*SIN((EC44)*$EC$1)</f>
        <v>45.414426030379531</v>
      </c>
      <c r="EF44">
        <v>43</v>
      </c>
      <c r="EG44">
        <f>alpha!$I$44*COS((EF44+0.5)*$EF$1)</f>
        <v>-135.20087227499963</v>
      </c>
      <c r="EH44">
        <f>alpha!$I$44*SIN((EF44+0.5)*$EF$1)</f>
        <v>41.012736225441081</v>
      </c>
      <c r="EI44">
        <v>43</v>
      </c>
      <c r="EJ44">
        <f>alpha!$I$45*COS(EI44*$EI$1)</f>
        <v>23.767762940116413</v>
      </c>
      <c r="EK44">
        <f>alpha!$I$45*SIN(EI44*$EI$1)</f>
        <v>143.95921712714053</v>
      </c>
      <c r="EL44">
        <v>43</v>
      </c>
      <c r="EM44">
        <f>alpha!$I$46*COS((EL44+0.5)*$EL$1)</f>
        <v>21.409159261890817</v>
      </c>
      <c r="EN44">
        <f>alpha!$I$46*SIN((EL44+0.5)*$EL$1)</f>
        <v>144.32882820398621</v>
      </c>
      <c r="EO44">
        <v>43</v>
      </c>
      <c r="EP44">
        <f>alpha!$I$47*COS((EO44+0.25)*$EO$1)</f>
        <v>-143.61335695858341</v>
      </c>
      <c r="EQ44">
        <f>alpha!$I$47*SIN((EO44+0.25)*$EO$1)</f>
        <v>46.143768312946797</v>
      </c>
      <c r="ER44">
        <v>43</v>
      </c>
      <c r="ES44">
        <f>alpha!$I$47*COS((ER44+0.75)*$ER$1)</f>
        <v>-145.04624634584675</v>
      </c>
      <c r="ET44">
        <f>alpha!$I$47*SIN((ER44+0.75)*$ER$1)</f>
        <v>41.42016504086321</v>
      </c>
      <c r="EU44">
        <v>43</v>
      </c>
      <c r="EV44">
        <f>alpha!$I$48*COS((EU44+0.5)*$EU$1)</f>
        <v>22.857791849477191</v>
      </c>
      <c r="EW44">
        <f>alpha!$I$48*SIN((EU44+0.5)*$EU$1)</f>
        <v>154.09471584613289</v>
      </c>
      <c r="EX44">
        <v>43</v>
      </c>
      <c r="EY44">
        <f>alpha!$I$49*COS((EX44)*$EX$1)</f>
        <v>25.375988443411565</v>
      </c>
      <c r="EZ44">
        <f>alpha!$I$49*SIN((EX44)*$EX$1)</f>
        <v>153.70009534952902</v>
      </c>
      <c r="FB44">
        <v>43</v>
      </c>
      <c r="FC44" t="e">
        <f>alpha!#REF!*COS((FB44+0.5)*$FB$1)</f>
        <v>#REF!</v>
      </c>
      <c r="FD44" t="e">
        <f>alpha!#REF!*SIN((FB44+0.5)*$FB$1)</f>
        <v>#REF!</v>
      </c>
      <c r="FE44">
        <v>43</v>
      </c>
      <c r="FF44" t="e">
        <f>alpha!#REF!*COS((FE44)*$FE$1)</f>
        <v>#REF!</v>
      </c>
      <c r="FG44" t="e">
        <f>alpha!#REF!*SIN((FE44)*$FE$1)</f>
        <v>#REF!</v>
      </c>
      <c r="FH44">
        <v>43</v>
      </c>
      <c r="FI44" t="e">
        <f>alpha!#REF!*COS((FH44)*$FH$1)</f>
        <v>#REF!</v>
      </c>
      <c r="FJ44" t="e">
        <f>alpha!#REF!*SIN((FH44)*$FH$1)</f>
        <v>#REF!</v>
      </c>
      <c r="FK44">
        <v>43</v>
      </c>
      <c r="FL44" t="e">
        <f>alpha!#REF!*COS((FK44+0.5)*$FK$1)</f>
        <v>#REF!</v>
      </c>
      <c r="FM44" t="e">
        <f>alpha!#REF!*SIN((FK44+0.5)*$FK$1)</f>
        <v>#REF!</v>
      </c>
      <c r="FN44">
        <v>43</v>
      </c>
      <c r="FO44" t="e">
        <f>alpha!#REF!*COS((FN44+0.5)*$FN$1)</f>
        <v>#REF!</v>
      </c>
      <c r="FP44" t="e">
        <f>alpha!#REF!*SIN((FN44+0.5)*$FN$1)</f>
        <v>#REF!</v>
      </c>
      <c r="FQ44">
        <v>43</v>
      </c>
      <c r="FR44" t="e">
        <f>alpha!#REF!*COS((FQ44)*$FQ$1)</f>
        <v>#REF!</v>
      </c>
      <c r="FS44" t="e">
        <f>alpha!#REF!*SIN((FQ44)*$FQ$1)</f>
        <v>#REF!</v>
      </c>
      <c r="FT44">
        <v>43</v>
      </c>
      <c r="FU44" t="e">
        <f>alpha!#REF!*COS((FT44+0.25)*$FT$1)</f>
        <v>#REF!</v>
      </c>
      <c r="FV44" t="e">
        <f>alpha!#REF!*SIN((FT44+0.25)*$FT$1)</f>
        <v>#REF!</v>
      </c>
      <c r="FW44">
        <v>43</v>
      </c>
      <c r="FX44" t="e">
        <f>alpha!#REF!*COS((FW44+0.75)*$FW$1)</f>
        <v>#REF!</v>
      </c>
      <c r="FY44" t="e">
        <f>alpha!#REF!*SIN((FW44+0.75)*$FW$1)</f>
        <v>#REF!</v>
      </c>
      <c r="FZ44">
        <v>43</v>
      </c>
      <c r="GA44" t="e">
        <f>alpha!#REF!*COS((FZ44+0.5)*$FZ$1)</f>
        <v>#REF!</v>
      </c>
      <c r="GB44" t="e">
        <f>alpha!#REF!*SIN((FZ44+0.5)*$FZ$1)</f>
        <v>#REF!</v>
      </c>
      <c r="GC44">
        <v>43</v>
      </c>
      <c r="GD44" t="e">
        <f>alpha!#REF!*COS((GC44)*$GC$1)</f>
        <v>#REF!</v>
      </c>
      <c r="GE44" t="e">
        <f>alpha!#REF!*SIN((GC44)*$GC$1)</f>
        <v>#REF!</v>
      </c>
      <c r="GF44">
        <v>43</v>
      </c>
      <c r="GG44" t="e">
        <f>alpha!#REF!*COS((GF44)*$GF$1)</f>
        <v>#REF!</v>
      </c>
      <c r="GH44" t="e">
        <f>alpha!#REF!*SIN((GF44)*$GF$1)</f>
        <v>#REF!</v>
      </c>
      <c r="GI44">
        <v>43</v>
      </c>
      <c r="GJ44" t="e">
        <f>alpha!#REF!*COS((GI44+0.5)*$GI$1)</f>
        <v>#REF!</v>
      </c>
      <c r="GK44" t="e">
        <f>alpha!#REF!*SIN((GI44+0.5)*$GI$1)</f>
        <v>#REF!</v>
      </c>
      <c r="GL44">
        <v>43</v>
      </c>
      <c r="GM44" t="e">
        <f>alpha!#REF!*COS((GL44+0.5)*$GL$1)</f>
        <v>#REF!</v>
      </c>
      <c r="GN44" t="e">
        <f>alpha!#REF!*SIN((GL44+0.5)*$GL$1)</f>
        <v>#REF!</v>
      </c>
      <c r="GO44">
        <v>43</v>
      </c>
      <c r="GP44" t="e">
        <f>alpha!#REF!*COS((GO44)*$GO$1)</f>
        <v>#REF!</v>
      </c>
      <c r="GQ44" t="e">
        <f>alpha!#REF!*SIN((GO44)*$GO$1)</f>
        <v>#REF!</v>
      </c>
      <c r="GR44">
        <v>43</v>
      </c>
      <c r="GS44" t="e">
        <f>alpha!#REF!*COS((GR44+0.25)*$GR$1)</f>
        <v>#REF!</v>
      </c>
      <c r="GT44" t="e">
        <f>alpha!#REF!*SIN((GR44+0.25)*$GR$1)</f>
        <v>#REF!</v>
      </c>
      <c r="GU44">
        <v>43</v>
      </c>
      <c r="GV44" t="e">
        <f>alpha!#REF!*COS((GU44+0.75)*$GU$1)</f>
        <v>#REF!</v>
      </c>
      <c r="GW44" t="e">
        <f>alpha!#REF!*SIN((GU44+0.75)*$GU$1)</f>
        <v>#REF!</v>
      </c>
      <c r="GX44">
        <v>43</v>
      </c>
      <c r="GY44" t="e">
        <f>alpha!#REF!*COS((GX44+0.5)*$GX$1)</f>
        <v>#REF!</v>
      </c>
      <c r="GZ44" t="e">
        <f>alpha!#REF!*SIN((GX44+0.5)*$GX$1)</f>
        <v>#REF!</v>
      </c>
      <c r="HA44">
        <v>43</v>
      </c>
      <c r="HB44">
        <f>alpha!$I$88*COS((HA44)*$HA$1)</f>
        <v>171.93497182363205</v>
      </c>
      <c r="HC44">
        <f>alpha!$I$88*SIN((HA44)*$HA$1)</f>
        <v>234.48971396927615</v>
      </c>
      <c r="HD44">
        <v>43</v>
      </c>
      <c r="HE44">
        <f>alpha!$I$89*COS(HD44*$HD$1)</f>
        <v>174.11652096819608</v>
      </c>
      <c r="HF44">
        <f>alpha!$I$89*SIN(HD44*$HD$1)</f>
        <v>237.4649715884386</v>
      </c>
      <c r="HG44">
        <v>43</v>
      </c>
      <c r="HH44">
        <f>alpha!$I$90*COS((HG44+0.5)*$HG$1)</f>
        <v>171.51587226905704</v>
      </c>
      <c r="HI44">
        <f>alpha!$I$90*SIN((HG44+0.5)*$HG$1)</f>
        <v>239.35012255135933</v>
      </c>
      <c r="HJ44">
        <v>43</v>
      </c>
      <c r="HK44">
        <f>alpha!$I$91*COS(HJ44*$HJ$1)</f>
        <v>177.39289450907475</v>
      </c>
      <c r="HL44">
        <f>alpha!$I$91*SIN(HJ44*$HJ$1)</f>
        <v>241.93338128024476</v>
      </c>
    </row>
    <row r="45" spans="1:220">
      <c r="A45">
        <v>44</v>
      </c>
      <c r="B45" t="e">
        <f>alpha!$I$6*COS(A45*$A$1)</f>
        <v>#DIV/0!</v>
      </c>
      <c r="C45" t="e">
        <f>alpha!$I$6*SIN(A45*$A$1)</f>
        <v>#DIV/0!</v>
      </c>
      <c r="D45">
        <v>44</v>
      </c>
      <c r="E45" t="e">
        <f>alpha!$I$8*COS(D45*$D$1)</f>
        <v>#DIV/0!</v>
      </c>
      <c r="F45" t="e">
        <f>alpha!$I$8*SIN(D45*$D$1)</f>
        <v>#DIV/0!</v>
      </c>
      <c r="G45">
        <v>44</v>
      </c>
      <c r="H45">
        <f>alpha!$I$9*COS(G45*$G$1)</f>
        <v>20.784609690826521</v>
      </c>
      <c r="I45">
        <f>alpha!$I$9*SIN(G45*$G$1)</f>
        <v>-12.000000000000011</v>
      </c>
      <c r="J45">
        <v>44</v>
      </c>
      <c r="K45">
        <f>alpha!$I$10*COS((J45+0.5)*$J$1)</f>
        <v>25.112436762915259</v>
      </c>
      <c r="L45">
        <f>alpha!$I$10*SIN((J45+0.5)*$J$1)</f>
        <v>-12.38408332613206</v>
      </c>
      <c r="M45">
        <v>44</v>
      </c>
      <c r="N45">
        <f>alpha!$I$11*COS((M45)*$M$1)</f>
        <v>15.749999999999972</v>
      </c>
      <c r="O45">
        <f>alpha!$I$11*SIN((M45)*$M$1)</f>
        <v>-27.279800219209832</v>
      </c>
      <c r="P45">
        <v>44</v>
      </c>
      <c r="Q45">
        <f>alpha!$I$11*COS((P45+0.5)*$M$1)</f>
        <v>19.17598501377465</v>
      </c>
      <c r="R45">
        <f>alpha!$I$11*SIN((P45+0.5)*$M$1)</f>
        <v>-24.990630219173948</v>
      </c>
      <c r="S45">
        <v>44</v>
      </c>
      <c r="T45">
        <f>alpha!$I$12*COS(S45*$S$1)</f>
        <v>30.310889132455344</v>
      </c>
      <c r="U45">
        <f>alpha!$I$12*SIN(S45*$S$1)</f>
        <v>-17.500000000000014</v>
      </c>
      <c r="V45">
        <v>44</v>
      </c>
      <c r="W45">
        <f>alpha!$I$13*COS((V45+0.5)*$V$1)</f>
        <v>34.529600549008478</v>
      </c>
      <c r="X45">
        <f>alpha!$I$13*SIN((V45+0.5)*$V$1)</f>
        <v>-17.028114573431584</v>
      </c>
      <c r="Y45">
        <v>44</v>
      </c>
      <c r="Z45">
        <f>alpha!$I$14*COS((Y45+0.25)*$Y$1)</f>
        <v>23.333949786823268</v>
      </c>
      <c r="AA45">
        <f>alpha!$I$14*SIN((Y45+0.25)*$Y$1)</f>
        <v>-34.921723716706914</v>
      </c>
      <c r="AB45">
        <v>44</v>
      </c>
      <c r="AC45">
        <f>alpha!$I$14*COS((AB45+0.75)*$AB$1)</f>
        <v>27.692524234202839</v>
      </c>
      <c r="AD45">
        <f>alpha!$I$14*SIN((AB45+0.75)*$AB$1)</f>
        <v>-31.577271914117098</v>
      </c>
      <c r="AE45">
        <v>44</v>
      </c>
      <c r="AF45">
        <f>alpha!$I$15*COS(AE45*$AE$1)</f>
        <v>39.404155872191943</v>
      </c>
      <c r="AG45">
        <f>alpha!$I$15*SIN(AE45*$AE$1)</f>
        <v>-22.750000000000021</v>
      </c>
      <c r="AH45">
        <v>44</v>
      </c>
      <c r="AI45">
        <f>alpha!$I$16*COS((AH45+0.5)*$AH$1)</f>
        <v>43.946764335101705</v>
      </c>
      <c r="AJ45">
        <f>alpha!$I$16*SIN((AH45+0.5)*$AH$1)</f>
        <v>-21.672145820731107</v>
      </c>
      <c r="AK45">
        <v>44</v>
      </c>
      <c r="AL45">
        <f>alpha!$I$17*COS((AK45)*$AK$1)</f>
        <v>26.249999999999954</v>
      </c>
      <c r="AM45">
        <f>alpha!$I$17*SIN((AK45)*$AK$1)</f>
        <v>-45.466333698683059</v>
      </c>
      <c r="AN45">
        <v>44</v>
      </c>
      <c r="AO45">
        <f>alpha!$I$17*COS((AN45+0.5)*$AN$1)</f>
        <v>31.959975022957746</v>
      </c>
      <c r="AP45">
        <f>alpha!$I$17*SIN((AN45+0.5)*$AN$1)</f>
        <v>-41.651050365289912</v>
      </c>
      <c r="AQ45">
        <v>44</v>
      </c>
      <c r="AR45">
        <f>alpha!$I$18*COS(AQ45*$AQ$1)</f>
        <v>48.497422611928549</v>
      </c>
      <c r="AS45">
        <f>alpha!$I$18*SIN(AQ45*$AQ$1)</f>
        <v>-28.000000000000025</v>
      </c>
      <c r="AT45">
        <v>44</v>
      </c>
      <c r="AU45">
        <f>alpha!$I$19*COS((AT45+0.5)*$AT$1)</f>
        <v>53.363928121194924</v>
      </c>
      <c r="AV45">
        <f>alpha!$I$19*SIN((AT45+0.5)*$AT$1)</f>
        <v>-26.31617706803063</v>
      </c>
      <c r="AW45">
        <v>44</v>
      </c>
      <c r="AX45">
        <f>alpha!$I$20*COS((AW45+0.25)*$AW$1)</f>
        <v>35.000924680234903</v>
      </c>
      <c r="AY45">
        <f>alpha!$I$20*SIN((AW45+0.25)*$AW$1)</f>
        <v>-52.382585575060368</v>
      </c>
      <c r="AZ45">
        <v>44</v>
      </c>
      <c r="BA45">
        <f>alpha!$I$20*COS((AZ45+0.75)*$AZ$1)</f>
        <v>41.53878635130426</v>
      </c>
      <c r="BB45">
        <f>alpha!$I$20*SIN((AZ45+0.75)*$AZ$1)</f>
        <v>-47.365907871175644</v>
      </c>
      <c r="BC45">
        <v>44</v>
      </c>
      <c r="BD45">
        <f>alpha!$I$21*COS(BC45*$BC$1)</f>
        <v>57.590689351665155</v>
      </c>
      <c r="BE45">
        <f>alpha!$I$21*SIN(BC45*$BC$1)</f>
        <v>-33.250000000000028</v>
      </c>
      <c r="BF45">
        <v>44</v>
      </c>
      <c r="BG45">
        <f>alpha!$I$22*COS((BF45+0.5)*$BF$1)</f>
        <v>62.781091907288143</v>
      </c>
      <c r="BH45">
        <f>alpha!$I$22*SIN((BF45+0.5)*$BF$1)</f>
        <v>-30.960208315330153</v>
      </c>
      <c r="BI45">
        <v>44</v>
      </c>
      <c r="BJ45">
        <f>alpha!$I$23*COS((BI45)*$BI$1)</f>
        <v>36.749999999999936</v>
      </c>
      <c r="BK45">
        <f>alpha!$I$23*SIN((BI45)*$BI$1)</f>
        <v>-63.652867178156278</v>
      </c>
      <c r="BL45">
        <v>44</v>
      </c>
      <c r="BM45">
        <f>alpha!$I$23*COS((BL45+0.5)*$BL$1)</f>
        <v>44.743965032140849</v>
      </c>
      <c r="BN45">
        <f>alpha!$I$23*SIN((BL45+0.5)*$BL$1)</f>
        <v>-58.311470511405872</v>
      </c>
      <c r="BO45">
        <v>44</v>
      </c>
      <c r="BP45">
        <f>alpha!$I$24*COS(BO45*$BO$1)</f>
        <v>66.683956091401754</v>
      </c>
      <c r="BQ45">
        <f>alpha!$I$24*SIN(BO45*$BO$1)</f>
        <v>-38.500000000000036</v>
      </c>
      <c r="BR45">
        <v>44</v>
      </c>
      <c r="BS45">
        <f>alpha!$I$25*COS((BR45+0.5)*$BR$1)</f>
        <v>72.19825569338137</v>
      </c>
      <c r="BT45">
        <f>alpha!$I$25*SIN((BR45+0.5)*$BR$1)</f>
        <v>-35.604239562629679</v>
      </c>
      <c r="BU45">
        <v>44</v>
      </c>
      <c r="BV45">
        <f>alpha!$I$26*COS((BU45+0.25)*$BU$1)</f>
        <v>46.667899573646537</v>
      </c>
      <c r="BW45">
        <f>alpha!$I$26*SIN((BU45+0.25)*$BU$1)</f>
        <v>-69.843447433413829</v>
      </c>
      <c r="BX45">
        <v>44</v>
      </c>
      <c r="BY45">
        <f>alpha!$I$26*COS((BX45+0.75)*$BX$1)</f>
        <v>55.385048468405678</v>
      </c>
      <c r="BZ45">
        <f>alpha!$I$26*SIN((BX45+0.75)*$BX$1)</f>
        <v>-63.154543828234196</v>
      </c>
      <c r="CA45">
        <v>44</v>
      </c>
      <c r="CB45">
        <f>alpha!$I$27*COS(CA45*$CA$1)</f>
        <v>75.77722283113836</v>
      </c>
      <c r="CC45">
        <f>alpha!$I$27*SIN(CA45*$CA$1)</f>
        <v>-43.750000000000036</v>
      </c>
      <c r="CD45">
        <v>44</v>
      </c>
      <c r="CE45">
        <f>alpha!$I$28*COS((CD45+0.5)*$CD$1)</f>
        <v>81.615419479474596</v>
      </c>
      <c r="CF45">
        <f>alpha!$I$28*SIN((CD45+0.5)*$CD$1)</f>
        <v>-40.248270809929203</v>
      </c>
      <c r="CG45">
        <v>44</v>
      </c>
      <c r="CH45">
        <f>alpha!$I$29*COS((CG45)*$CG$1)</f>
        <v>47.249999999999915</v>
      </c>
      <c r="CI45">
        <f>alpha!$I$29*SIN((CG45)*$CG$1)</f>
        <v>-81.839400657629497</v>
      </c>
      <c r="CJ45">
        <v>44</v>
      </c>
      <c r="CK45">
        <f>alpha!$I$29*COS((CJ45+0.5)*$CJ$1)</f>
        <v>57.527955041323942</v>
      </c>
      <c r="CL45">
        <f>alpha!$I$29*SIN((CJ45+0.5)*$CJ$1)</f>
        <v>-74.97189065752184</v>
      </c>
      <c r="CM45">
        <v>44</v>
      </c>
      <c r="CN45">
        <f>alpha!$I$30*COS(CM45*$CM$1)</f>
        <v>84.870489570874966</v>
      </c>
      <c r="CO45">
        <f>alpha!$I$30*SIN(CM45*$CM$1)</f>
        <v>-49.000000000000043</v>
      </c>
      <c r="CP45">
        <v>44</v>
      </c>
      <c r="CQ45">
        <f>alpha!$I$31*COS((CP45+0.5)*$CP$1)</f>
        <v>91.032583265567808</v>
      </c>
      <c r="CR45">
        <f>alpha!$I$31*SIN((CP45+0.5)*$CP$1)</f>
        <v>-44.892302057228726</v>
      </c>
      <c r="CS45">
        <v>44</v>
      </c>
      <c r="CT45">
        <f>alpha!$I$32*COS((CS45+0.25)*$CS$1)</f>
        <v>58.334874467058171</v>
      </c>
      <c r="CU45">
        <f>alpha!$I$32*SIN((CS45+0.25)*$CS$1)</f>
        <v>-87.304309291767282</v>
      </c>
      <c r="CV45">
        <v>44</v>
      </c>
      <c r="CW45">
        <f>alpha!$I$32*COS((CV45+0.75)*$CV$1)</f>
        <v>69.231310585507103</v>
      </c>
      <c r="CX45">
        <f>alpha!$I$32*SIN((CV45+0.75)*$CV$1)</f>
        <v>-78.943179785292742</v>
      </c>
      <c r="CY45">
        <v>44</v>
      </c>
      <c r="CZ45">
        <f>alpha!$I$33*COS(CY45*$CY$1)</f>
        <v>93.963756310611558</v>
      </c>
      <c r="DA45">
        <f>alpha!$I$33*SIN(CY45*$CY$1)</f>
        <v>-54.25000000000005</v>
      </c>
      <c r="DB45">
        <v>44</v>
      </c>
      <c r="DC45">
        <f>alpha!$I$34*COS((DB45+0.5)*$DB$1)</f>
        <v>100.44974705166103</v>
      </c>
      <c r="DD45">
        <f>alpha!$I$34*SIN((DB45+0.5)*$DB$1)</f>
        <v>-49.536333304528242</v>
      </c>
      <c r="DE45">
        <v>44</v>
      </c>
      <c r="DF45">
        <f>alpha!$I$35*COS((DE45)*$DE$1)</f>
        <v>57.999999999999901</v>
      </c>
      <c r="DG45">
        <f>alpha!$I$35*SIN((DE45)*$DE$1)</f>
        <v>-100.45894683899495</v>
      </c>
      <c r="DH45">
        <v>44</v>
      </c>
      <c r="DI45">
        <f>alpha!$I$35*COS((DH45+0.5)*$DH$1)</f>
        <v>70.616325765011396</v>
      </c>
      <c r="DJ45">
        <f>alpha!$I$35*SIN((DH45+0.5)*$DH$1)</f>
        <v>-92.028987473783417</v>
      </c>
      <c r="DK45">
        <v>44</v>
      </c>
      <c r="DL45" t="e">
        <f>alpha!$I$36*COS(DK45*$DK$1)</f>
        <v>#DIV/0!</v>
      </c>
      <c r="DM45" t="e">
        <f>alpha!$I$36*SIN(DK45*$DK$1)</f>
        <v>#DIV/0!</v>
      </c>
      <c r="DN45">
        <v>44</v>
      </c>
      <c r="DO45">
        <f>alpha!$I$40*COS((DN45+0.5)*$DN$1)</f>
        <v>14.628731515756373</v>
      </c>
      <c r="DP45">
        <f>alpha!$I$40*SIN((DN45+0.5)*$DN$1)</f>
        <v>127.16131571448888</v>
      </c>
      <c r="DQ45">
        <v>44</v>
      </c>
      <c r="DR45">
        <f>alpha!$I$41*COS((DQ45+0.25)*$DQ$1)</f>
        <v>-128.36472625238667</v>
      </c>
      <c r="DS45">
        <f>alpha!$I$41*SIN((DQ45+0.25)*$DQ$1)</f>
        <v>32.153690074749427</v>
      </c>
      <c r="DT45">
        <v>44</v>
      </c>
      <c r="DU45">
        <f>alpha!$I$41*COS((DT45+0.75)*$DT$1)</f>
        <v>-129.3480374189397</v>
      </c>
      <c r="DV45">
        <f>alpha!$I$41*SIN((DT45+0.75)*$DT$1)</f>
        <v>27.936498476755919</v>
      </c>
      <c r="DW45">
        <v>44</v>
      </c>
      <c r="DX45">
        <f>alpha!$I$42*COS(DW45*$DW$1)</f>
        <v>17.837841435541417</v>
      </c>
      <c r="DY45">
        <f>alpha!$I$42*SIN(DW45*$DW$1)</f>
        <v>135.49185744615269</v>
      </c>
      <c r="DZ45">
        <v>44</v>
      </c>
      <c r="EA45">
        <f>alpha!$I$43*COS((DZ45+0.5)*$DZ$1)</f>
        <v>15.618572215689815</v>
      </c>
      <c r="EB45">
        <f>alpha!$I$43*SIN((DZ45+0.5)*$DZ$1)</f>
        <v>135.76557819724175</v>
      </c>
      <c r="EC45">
        <v>44</v>
      </c>
      <c r="ED45">
        <f>alpha!$I$44*COS((EC45)*$EC$1)</f>
        <v>-136.47038314808518</v>
      </c>
      <c r="EE45">
        <f>alpha!$I$44*SIN((EC45)*$EC$1)</f>
        <v>36.56712895529536</v>
      </c>
      <c r="EF45">
        <v>44</v>
      </c>
      <c r="EG45">
        <f>alpha!$I$44*COS((EF45+0.5)*$EF$1)</f>
        <v>-137.59375811668536</v>
      </c>
      <c r="EH45">
        <f>alpha!$I$44*SIN((EF45+0.5)*$EF$1)</f>
        <v>32.082364687557657</v>
      </c>
      <c r="EI45">
        <v>44</v>
      </c>
      <c r="EJ45">
        <f>alpha!$I$45*COS(EI45*$EI$1)</f>
        <v>19.044823834038542</v>
      </c>
      <c r="EK45">
        <f>alpha!$I$45*SIN(EI45*$EI$1)</f>
        <v>144.65979896352408</v>
      </c>
      <c r="EL45">
        <v>44</v>
      </c>
      <c r="EM45">
        <f>alpha!$I$46*COS((EL45+0.5)*$EL$1)</f>
        <v>16.675389646325399</v>
      </c>
      <c r="EN45">
        <f>alpha!$I$46*SIN((EL45+0.5)*$EL$1)</f>
        <v>144.95204079687872</v>
      </c>
      <c r="EO45">
        <v>44</v>
      </c>
      <c r="EP45">
        <f>alpha!$I$47*COS((EO45+0.25)*$EO$1)</f>
        <v>-146.32381657951066</v>
      </c>
      <c r="EQ45">
        <f>alpha!$I$47*SIN((EO45+0.25)*$EO$1)</f>
        <v>36.6522080185918</v>
      </c>
      <c r="ER45">
        <v>44</v>
      </c>
      <c r="ES45">
        <f>alpha!$I$47*COS((ER45+0.75)*$ER$1)</f>
        <v>-147.44469960536929</v>
      </c>
      <c r="ET45">
        <f>alpha!$I$47*SIN((ER45+0.75)*$ER$1)</f>
        <v>31.845002893936439</v>
      </c>
      <c r="EU45">
        <v>44</v>
      </c>
      <c r="EV45">
        <f>alpha!$I$48*COS((EU45+0.5)*$EU$1)</f>
        <v>17.80371573129068</v>
      </c>
      <c r="EW45">
        <f>alpha!$I$48*SIN((EU45+0.5)*$EU$1)</f>
        <v>154.76009759008898</v>
      </c>
      <c r="EX45">
        <v>44</v>
      </c>
      <c r="EY45">
        <f>alpha!$I$49*COS((EX45)*$EX$1)</f>
        <v>20.333475671943237</v>
      </c>
      <c r="EZ45">
        <f>alpha!$I$49*SIN((EX45)*$EX$1)</f>
        <v>154.44808146115949</v>
      </c>
      <c r="FB45">
        <v>44</v>
      </c>
      <c r="FC45" t="e">
        <f>alpha!#REF!*COS((FB45+0.5)*$FB$1)</f>
        <v>#REF!</v>
      </c>
      <c r="FD45" t="e">
        <f>alpha!#REF!*SIN((FB45+0.5)*$FB$1)</f>
        <v>#REF!</v>
      </c>
      <c r="FE45">
        <v>44</v>
      </c>
      <c r="FF45" t="e">
        <f>alpha!#REF!*COS((FE45)*$FE$1)</f>
        <v>#REF!</v>
      </c>
      <c r="FG45" t="e">
        <f>alpha!#REF!*SIN((FE45)*$FE$1)</f>
        <v>#REF!</v>
      </c>
      <c r="FH45">
        <v>44</v>
      </c>
      <c r="FI45" t="e">
        <f>alpha!#REF!*COS((FH45)*$FH$1)</f>
        <v>#REF!</v>
      </c>
      <c r="FJ45" t="e">
        <f>alpha!#REF!*SIN((FH45)*$FH$1)</f>
        <v>#REF!</v>
      </c>
      <c r="FK45">
        <v>44</v>
      </c>
      <c r="FL45" t="e">
        <f>alpha!#REF!*COS((FK45+0.5)*$FK$1)</f>
        <v>#REF!</v>
      </c>
      <c r="FM45" t="e">
        <f>alpha!#REF!*SIN((FK45+0.5)*$FK$1)</f>
        <v>#REF!</v>
      </c>
      <c r="FN45">
        <v>44</v>
      </c>
      <c r="FO45" t="e">
        <f>alpha!#REF!*COS((FN45+0.5)*$FN$1)</f>
        <v>#REF!</v>
      </c>
      <c r="FP45" t="e">
        <f>alpha!#REF!*SIN((FN45+0.5)*$FN$1)</f>
        <v>#REF!</v>
      </c>
      <c r="FQ45">
        <v>44</v>
      </c>
      <c r="FR45" t="e">
        <f>alpha!#REF!*COS((FQ45)*$FQ$1)</f>
        <v>#REF!</v>
      </c>
      <c r="FS45" t="e">
        <f>alpha!#REF!*SIN((FQ45)*$FQ$1)</f>
        <v>#REF!</v>
      </c>
      <c r="FT45">
        <v>44</v>
      </c>
      <c r="FU45" t="e">
        <f>alpha!#REF!*COS((FT45+0.25)*$FT$1)</f>
        <v>#REF!</v>
      </c>
      <c r="FV45" t="e">
        <f>alpha!#REF!*SIN((FT45+0.25)*$FT$1)</f>
        <v>#REF!</v>
      </c>
      <c r="FW45">
        <v>44</v>
      </c>
      <c r="FX45" t="e">
        <f>alpha!#REF!*COS((FW45+0.75)*$FW$1)</f>
        <v>#REF!</v>
      </c>
      <c r="FY45" t="e">
        <f>alpha!#REF!*SIN((FW45+0.75)*$FW$1)</f>
        <v>#REF!</v>
      </c>
      <c r="FZ45">
        <v>44</v>
      </c>
      <c r="GA45" t="e">
        <f>alpha!#REF!*COS((FZ45+0.5)*$FZ$1)</f>
        <v>#REF!</v>
      </c>
      <c r="GB45" t="e">
        <f>alpha!#REF!*SIN((FZ45+0.5)*$FZ$1)</f>
        <v>#REF!</v>
      </c>
      <c r="GC45">
        <v>44</v>
      </c>
      <c r="GD45" t="e">
        <f>alpha!#REF!*COS((GC45)*$GC$1)</f>
        <v>#REF!</v>
      </c>
      <c r="GE45" t="e">
        <f>alpha!#REF!*SIN((GC45)*$GC$1)</f>
        <v>#REF!</v>
      </c>
      <c r="GF45">
        <v>44</v>
      </c>
      <c r="GG45" t="e">
        <f>alpha!#REF!*COS((GF45)*$GF$1)</f>
        <v>#REF!</v>
      </c>
      <c r="GH45" t="e">
        <f>alpha!#REF!*SIN((GF45)*$GF$1)</f>
        <v>#REF!</v>
      </c>
      <c r="GI45">
        <v>44</v>
      </c>
      <c r="GJ45" t="e">
        <f>alpha!#REF!*COS((GI45+0.5)*$GI$1)</f>
        <v>#REF!</v>
      </c>
      <c r="GK45" t="e">
        <f>alpha!#REF!*SIN((GI45+0.5)*$GI$1)</f>
        <v>#REF!</v>
      </c>
      <c r="GL45">
        <v>44</v>
      </c>
      <c r="GM45" t="e">
        <f>alpha!#REF!*COS((GL45+0.5)*$GL$1)</f>
        <v>#REF!</v>
      </c>
      <c r="GN45" t="e">
        <f>alpha!#REF!*SIN((GL45+0.5)*$GL$1)</f>
        <v>#REF!</v>
      </c>
      <c r="GO45">
        <v>44</v>
      </c>
      <c r="GP45" t="e">
        <f>alpha!#REF!*COS((GO45)*$GO$1)</f>
        <v>#REF!</v>
      </c>
      <c r="GQ45" t="e">
        <f>alpha!#REF!*SIN((GO45)*$GO$1)</f>
        <v>#REF!</v>
      </c>
      <c r="GR45">
        <v>44</v>
      </c>
      <c r="GS45" t="e">
        <f>alpha!#REF!*COS((GR45+0.25)*$GR$1)</f>
        <v>#REF!</v>
      </c>
      <c r="GT45" t="e">
        <f>alpha!#REF!*SIN((GR45+0.25)*$GR$1)</f>
        <v>#REF!</v>
      </c>
      <c r="GU45">
        <v>44</v>
      </c>
      <c r="GV45" t="e">
        <f>alpha!#REF!*COS((GU45+0.75)*$GU$1)</f>
        <v>#REF!</v>
      </c>
      <c r="GW45" t="e">
        <f>alpha!#REF!*SIN((GU45+0.75)*$GU$1)</f>
        <v>#REF!</v>
      </c>
      <c r="GX45">
        <v>44</v>
      </c>
      <c r="GY45" t="e">
        <f>alpha!#REF!*COS((GX45+0.5)*$GX$1)</f>
        <v>#REF!</v>
      </c>
      <c r="GZ45" t="e">
        <f>alpha!#REF!*SIN((GX45+0.5)*$GX$1)</f>
        <v>#REF!</v>
      </c>
      <c r="HA45">
        <v>44</v>
      </c>
      <c r="HB45">
        <f>alpha!$I$88*COS((HA45)*$HA$1)</f>
        <v>166.77868980429454</v>
      </c>
      <c r="HC45">
        <f>alpha!$I$88*SIN((HA45)*$HA$1)</f>
        <v>238.18465341106466</v>
      </c>
      <c r="HD45">
        <v>44</v>
      </c>
      <c r="HE45">
        <f>alpha!$I$89*COS(HD45*$HD$1)</f>
        <v>168.89481489632811</v>
      </c>
      <c r="HF45">
        <f>alpha!$I$89*SIN(HD45*$HD$1)</f>
        <v>241.20679324326935</v>
      </c>
      <c r="HG45">
        <v>44</v>
      </c>
      <c r="HH45">
        <f>alpha!$I$90*COS((HG45+0.5)*$HG$1)</f>
        <v>166.25366072962524</v>
      </c>
      <c r="HI45">
        <f>alpha!$I$90*SIN((HG45+0.5)*$HG$1)</f>
        <v>243.0347627389236</v>
      </c>
      <c r="HJ45">
        <v>44</v>
      </c>
      <c r="HK45">
        <f>alpha!$I$91*COS(HJ45*$HJ$1)</f>
        <v>172.07293090531385</v>
      </c>
      <c r="HL45">
        <f>alpha!$I$91*SIN(HJ45*$HJ$1)</f>
        <v>245.74561328669753</v>
      </c>
    </row>
    <row r="46" spans="1:220">
      <c r="A46">
        <v>45</v>
      </c>
      <c r="B46" t="e">
        <f>alpha!$I$6*COS(A46*$A$1)</f>
        <v>#DIV/0!</v>
      </c>
      <c r="C46" t="e">
        <f>alpha!$I$6*SIN(A46*$A$1)</f>
        <v>#DIV/0!</v>
      </c>
      <c r="D46">
        <v>45</v>
      </c>
      <c r="E46" t="e">
        <f>alpha!$I$8*COS(D46*$D$1)</f>
        <v>#DIV/0!</v>
      </c>
      <c r="F46" t="e">
        <f>alpha!$I$8*SIN(D46*$D$1)</f>
        <v>#DIV/0!</v>
      </c>
      <c r="G46">
        <v>45</v>
      </c>
      <c r="H46">
        <f>alpha!$I$9*COS(G46*$G$1)</f>
        <v>22.173108780270876</v>
      </c>
      <c r="I46">
        <f>alpha!$I$9*SIN(G46*$G$1)</f>
        <v>-9.1844023767621685</v>
      </c>
      <c r="J46">
        <v>45</v>
      </c>
      <c r="K46">
        <f>alpha!$I$10*COS((J46+0.5)*$J$1)</f>
        <v>26.514043625862957</v>
      </c>
      <c r="L46">
        <f>alpha!$I$10*SIN((J46+0.5)*$J$1)</f>
        <v>-9.0003050284885315</v>
      </c>
      <c r="M46">
        <v>45</v>
      </c>
      <c r="N46">
        <f>alpha!$I$11*COS((M46)*$M$1)</f>
        <v>22.273863607376217</v>
      </c>
      <c r="O46">
        <f>alpha!$I$11*SIN((M46)*$M$1)</f>
        <v>-22.273863607376278</v>
      </c>
      <c r="P46">
        <v>45</v>
      </c>
      <c r="Q46">
        <f>alpha!$I$11*COS((P46+0.5)*$M$1)</f>
        <v>24.990630219173898</v>
      </c>
      <c r="R46">
        <f>alpha!$I$11*SIN((P46+0.5)*$M$1)</f>
        <v>-19.175985013774714</v>
      </c>
      <c r="S46">
        <v>45</v>
      </c>
      <c r="T46">
        <f>alpha!$I$12*COS(S46*$S$1)</f>
        <v>32.335783637895027</v>
      </c>
      <c r="U46">
        <f>alpha!$I$12*SIN(S46*$S$1)</f>
        <v>-13.393920132778163</v>
      </c>
      <c r="V46">
        <v>45</v>
      </c>
      <c r="W46">
        <f>alpha!$I$13*COS((V46+0.5)*$V$1)</f>
        <v>36.456809985561563</v>
      </c>
      <c r="X46">
        <f>alpha!$I$13*SIN((V46+0.5)*$V$1)</f>
        <v>-12.375419414171732</v>
      </c>
      <c r="Y46">
        <v>45</v>
      </c>
      <c r="Z46">
        <f>alpha!$I$14*COS((Y46+0.25)*$Y$1)</f>
        <v>31.577271914117023</v>
      </c>
      <c r="AA46">
        <f>alpha!$I$14*SIN((Y46+0.25)*$Y$1)</f>
        <v>-27.692524234202924</v>
      </c>
      <c r="AB46">
        <v>45</v>
      </c>
      <c r="AC46">
        <f>alpha!$I$14*COS((AB46+0.75)*$AB$1)</f>
        <v>34.92172371670685</v>
      </c>
      <c r="AD46">
        <f>alpha!$I$14*SIN((AB46+0.75)*$AB$1)</f>
        <v>-23.333949786823368</v>
      </c>
      <c r="AE46">
        <v>45</v>
      </c>
      <c r="AF46">
        <f>alpha!$I$15*COS(AE46*$AE$1)</f>
        <v>42.036518729263534</v>
      </c>
      <c r="AG46">
        <f>alpha!$I$15*SIN(AE46*$AE$1)</f>
        <v>-17.412096172611612</v>
      </c>
      <c r="AH46">
        <v>45</v>
      </c>
      <c r="AI46">
        <f>alpha!$I$16*COS((AH46+0.5)*$AH$1)</f>
        <v>46.399576345260172</v>
      </c>
      <c r="AJ46">
        <f>alpha!$I$16*SIN((AH46+0.5)*$AH$1)</f>
        <v>-15.750533799854932</v>
      </c>
      <c r="AK46">
        <v>45</v>
      </c>
      <c r="AL46">
        <f>alpha!$I$17*COS((AK46)*$AK$1)</f>
        <v>37.123106012293697</v>
      </c>
      <c r="AM46">
        <f>alpha!$I$17*SIN((AK46)*$AK$1)</f>
        <v>-37.123106012293796</v>
      </c>
      <c r="AN46">
        <v>45</v>
      </c>
      <c r="AO46">
        <f>alpha!$I$17*COS((AN46+0.5)*$AN$1)</f>
        <v>41.651050365289827</v>
      </c>
      <c r="AP46">
        <f>alpha!$I$17*SIN((AN46+0.5)*$AN$1)</f>
        <v>-31.959975022957856</v>
      </c>
      <c r="AQ46">
        <v>45</v>
      </c>
      <c r="AR46">
        <f>alpha!$I$18*COS(AQ46*$AQ$1)</f>
        <v>51.737253820632048</v>
      </c>
      <c r="AS46">
        <f>alpha!$I$18*SIN(AQ46*$AQ$1)</f>
        <v>-21.430272212445061</v>
      </c>
      <c r="AT46">
        <v>45</v>
      </c>
      <c r="AU46">
        <f>alpha!$I$19*COS((AT46+0.5)*$AT$1)</f>
        <v>56.342342704958781</v>
      </c>
      <c r="AV46">
        <f>alpha!$I$19*SIN((AT46+0.5)*$AT$1)</f>
        <v>-19.125648185538132</v>
      </c>
      <c r="AW46">
        <v>45</v>
      </c>
      <c r="AX46">
        <f>alpha!$I$20*COS((AW46+0.25)*$AW$1)</f>
        <v>47.36590787117553</v>
      </c>
      <c r="AY46">
        <f>alpha!$I$20*SIN((AW46+0.25)*$AW$1)</f>
        <v>-41.538786351304388</v>
      </c>
      <c r="AZ46">
        <v>45</v>
      </c>
      <c r="BA46">
        <f>alpha!$I$20*COS((AZ46+0.75)*$AZ$1)</f>
        <v>52.382585575060283</v>
      </c>
      <c r="BB46">
        <f>alpha!$I$20*SIN((AZ46+0.75)*$AZ$1)</f>
        <v>-35.000924680235052</v>
      </c>
      <c r="BC46">
        <v>45</v>
      </c>
      <c r="BD46">
        <f>alpha!$I$21*COS(BC46*$BC$1)</f>
        <v>61.437988912000556</v>
      </c>
      <c r="BE46">
        <f>alpha!$I$21*SIN(BC46*$BC$1)</f>
        <v>-25.44844825227851</v>
      </c>
      <c r="BF46">
        <v>45</v>
      </c>
      <c r="BG46">
        <f>alpha!$I$22*COS((BF46+0.5)*$BF$1)</f>
        <v>66.285109064657391</v>
      </c>
      <c r="BH46">
        <f>alpha!$I$22*SIN((BF46+0.5)*$BF$1)</f>
        <v>-22.50076257122133</v>
      </c>
      <c r="BI46">
        <v>45</v>
      </c>
      <c r="BJ46">
        <f>alpha!$I$23*COS((BI46)*$BI$1)</f>
        <v>51.972348417211172</v>
      </c>
      <c r="BK46">
        <f>alpha!$I$23*SIN((BI46)*$BI$1)</f>
        <v>-51.972348417211315</v>
      </c>
      <c r="BL46">
        <v>45</v>
      </c>
      <c r="BM46">
        <f>alpha!$I$23*COS((BL46+0.5)*$BL$1)</f>
        <v>58.311470511405759</v>
      </c>
      <c r="BN46">
        <f>alpha!$I$23*SIN((BL46+0.5)*$BL$1)</f>
        <v>-44.743965032140999</v>
      </c>
      <c r="BO46">
        <v>45</v>
      </c>
      <c r="BP46">
        <f>alpha!$I$24*COS(BO46*$BO$1)</f>
        <v>71.138724003369063</v>
      </c>
      <c r="BQ46">
        <f>alpha!$I$24*SIN(BO46*$BO$1)</f>
        <v>-29.466624292111959</v>
      </c>
      <c r="BR46">
        <v>45</v>
      </c>
      <c r="BS46">
        <f>alpha!$I$25*COS((BR46+0.5)*$BR$1)</f>
        <v>76.227875424356</v>
      </c>
      <c r="BT46">
        <f>alpha!$I$25*SIN((BR46+0.5)*$BR$1)</f>
        <v>-25.875876956904531</v>
      </c>
      <c r="BU46">
        <v>45</v>
      </c>
      <c r="BV46">
        <f>alpha!$I$26*COS((BU46+0.25)*$BU$1)</f>
        <v>63.154543828234047</v>
      </c>
      <c r="BW46">
        <f>alpha!$I$26*SIN((BU46+0.25)*$BU$1)</f>
        <v>-55.385048468405849</v>
      </c>
      <c r="BX46">
        <v>45</v>
      </c>
      <c r="BY46">
        <f>alpha!$I$26*COS((BX46+0.75)*$BX$1)</f>
        <v>69.843447433413701</v>
      </c>
      <c r="BZ46">
        <f>alpha!$I$26*SIN((BX46+0.75)*$BX$1)</f>
        <v>-46.667899573646736</v>
      </c>
      <c r="CA46">
        <v>45</v>
      </c>
      <c r="CB46">
        <f>alpha!$I$27*COS(CA46*$CA$1)</f>
        <v>80.839459094737563</v>
      </c>
      <c r="CC46">
        <f>alpha!$I$27*SIN(CA46*$CA$1)</f>
        <v>-33.484800331945408</v>
      </c>
      <c r="CD46">
        <v>45</v>
      </c>
      <c r="CE46">
        <f>alpha!$I$28*COS((CD46+0.5)*$CD$1)</f>
        <v>86.17064178405461</v>
      </c>
      <c r="CF46">
        <f>alpha!$I$28*SIN((CD46+0.5)*$CD$1)</f>
        <v>-29.250991342587728</v>
      </c>
      <c r="CG46">
        <v>45</v>
      </c>
      <c r="CH46">
        <f>alpha!$I$29*COS((CG46)*$CG$1)</f>
        <v>66.821590822128655</v>
      </c>
      <c r="CI46">
        <f>alpha!$I$29*SIN((CG46)*$CG$1)</f>
        <v>-66.821590822128826</v>
      </c>
      <c r="CJ46">
        <v>45</v>
      </c>
      <c r="CK46">
        <f>alpha!$I$29*COS((CJ46+0.5)*$CJ$1)</f>
        <v>74.971890657521698</v>
      </c>
      <c r="CL46">
        <f>alpha!$I$29*SIN((CJ46+0.5)*$CJ$1)</f>
        <v>-57.527955041324141</v>
      </c>
      <c r="CM46">
        <v>45</v>
      </c>
      <c r="CN46">
        <f>alpha!$I$30*COS(CM46*$CM$1)</f>
        <v>90.540194186106078</v>
      </c>
      <c r="CO46">
        <f>alpha!$I$30*SIN(CM46*$CM$1)</f>
        <v>-37.502976371778857</v>
      </c>
      <c r="CP46">
        <v>45</v>
      </c>
      <c r="CQ46">
        <f>alpha!$I$31*COS((CP46+0.5)*$CP$1)</f>
        <v>96.113408143753219</v>
      </c>
      <c r="CR46">
        <f>alpha!$I$31*SIN((CP46+0.5)*$CP$1)</f>
        <v>-32.626105728270929</v>
      </c>
      <c r="CS46">
        <v>45</v>
      </c>
      <c r="CT46">
        <f>alpha!$I$32*COS((CS46+0.25)*$CS$1)</f>
        <v>78.943179785292557</v>
      </c>
      <c r="CU46">
        <f>alpha!$I$32*SIN((CS46+0.25)*$CS$1)</f>
        <v>-69.231310585507316</v>
      </c>
      <c r="CV46">
        <v>45</v>
      </c>
      <c r="CW46">
        <f>alpha!$I$32*COS((CV46+0.75)*$CV$1)</f>
        <v>87.30430929176714</v>
      </c>
      <c r="CX46">
        <f>alpha!$I$32*SIN((CV46+0.75)*$CV$1)</f>
        <v>-58.334874467058413</v>
      </c>
      <c r="CY46">
        <v>45</v>
      </c>
      <c r="CZ46">
        <f>alpha!$I$33*COS(CY46*$CY$1)</f>
        <v>100.24092927747459</v>
      </c>
      <c r="DA46">
        <f>alpha!$I$33*SIN(CY46*$CY$1)</f>
        <v>-41.521152411612306</v>
      </c>
      <c r="DB46">
        <v>45</v>
      </c>
      <c r="DC46">
        <f>alpha!$I$34*COS((DB46+0.5)*$DB$1)</f>
        <v>106.05617450345183</v>
      </c>
      <c r="DD46">
        <f>alpha!$I$34*SIN((DB46+0.5)*$DB$1)</f>
        <v>-36.001220113954126</v>
      </c>
      <c r="DE46">
        <v>45</v>
      </c>
      <c r="DF46">
        <f>alpha!$I$35*COS((DE46)*$DE$1)</f>
        <v>82.024386617639408</v>
      </c>
      <c r="DG46">
        <f>alpha!$I$35*SIN((DE46)*$DE$1)</f>
        <v>-82.024386617639621</v>
      </c>
      <c r="DH46">
        <v>45</v>
      </c>
      <c r="DI46">
        <f>alpha!$I$35*COS((DH46+0.5)*$DH$1)</f>
        <v>92.028987473783246</v>
      </c>
      <c r="DJ46">
        <f>alpha!$I$35*SIN((DH46+0.5)*$DH$1)</f>
        <v>-70.616325765011652</v>
      </c>
      <c r="DK46">
        <v>45</v>
      </c>
      <c r="DL46" t="e">
        <f>alpha!$I$36*COS(DK46*$DK$1)</f>
        <v>#DIV/0!</v>
      </c>
      <c r="DM46" t="e">
        <f>alpha!$I$36*SIN(DK46*$DK$1)</f>
        <v>#DIV/0!</v>
      </c>
      <c r="DN46">
        <v>45</v>
      </c>
      <c r="DO46">
        <f>alpha!$I$40*COS((DN46+0.5)*$DN$1)</f>
        <v>10.460297489109543</v>
      </c>
      <c r="DP46">
        <f>alpha!$I$40*SIN((DN46+0.5)*$DN$1)</f>
        <v>127.57187063157508</v>
      </c>
      <c r="DQ46">
        <v>45</v>
      </c>
      <c r="DR46">
        <f>alpha!$I$41*COS((DQ46+0.25)*$DQ$1)</f>
        <v>-130.19283946720947</v>
      </c>
      <c r="DS46">
        <f>alpha!$I$41*SIN((DQ46+0.25)*$DQ$1)</f>
        <v>23.689391776460457</v>
      </c>
      <c r="DT46">
        <v>45</v>
      </c>
      <c r="DU46">
        <f>alpha!$I$41*COS((DT46+0.75)*$DT$1)</f>
        <v>-130.8982277620027</v>
      </c>
      <c r="DV46">
        <f>alpha!$I$41*SIN((DT46+0.75)*$DT$1)</f>
        <v>19.416917882096264</v>
      </c>
      <c r="DW46">
        <v>45</v>
      </c>
      <c r="DX46">
        <f>alpha!$I$42*COS(DW46*$DW$1)</f>
        <v>13.395121526385275</v>
      </c>
      <c r="DY46">
        <f>alpha!$I$42*SIN(DW46*$DW$1)</f>
        <v>136.00295122011673</v>
      </c>
      <c r="DZ46">
        <v>45</v>
      </c>
      <c r="EA46">
        <f>alpha!$I$43*COS((DZ46+0.5)*$DZ$1)</f>
        <v>11.168084639142343</v>
      </c>
      <c r="EB46">
        <f>alpha!$I$43*SIN((DZ46+0.5)*$DZ$1)</f>
        <v>136.20391296427954</v>
      </c>
      <c r="EC46">
        <v>45</v>
      </c>
      <c r="ED46">
        <f>alpha!$I$44*COS((EC46)*$EC$1)</f>
        <v>-138.56979424274641</v>
      </c>
      <c r="EE46">
        <f>alpha!$I$44*SIN((EC46)*$EC$1)</f>
        <v>27.563245820136846</v>
      </c>
      <c r="EF46">
        <v>45</v>
      </c>
      <c r="EG46">
        <f>alpha!$I$44*COS((EF46+0.5)*$EF$1)</f>
        <v>-139.39744636233746</v>
      </c>
      <c r="EH46">
        <f>alpha!$I$44*SIN((EF46+0.5)*$EF$1)</f>
        <v>23.014611538707808</v>
      </c>
      <c r="EI46">
        <v>45</v>
      </c>
      <c r="EJ46">
        <f>alpha!$I$45*COS(EI46*$EI$1)</f>
        <v>14.301491053578363</v>
      </c>
      <c r="EK46">
        <f>alpha!$I$45*SIN(EI46*$EI$1)</f>
        <v>145.20547546384464</v>
      </c>
      <c r="EL46">
        <v>45</v>
      </c>
      <c r="EM46">
        <f>alpha!$I$46*COS((EL46+0.5)*$EL$1)</f>
        <v>11.923763605853697</v>
      </c>
      <c r="EN46">
        <f>alpha!$I$46*SIN((EL46+0.5)*$EL$1)</f>
        <v>145.42003511383322</v>
      </c>
      <c r="EO46">
        <v>45</v>
      </c>
      <c r="EP46">
        <f>alpha!$I$47*COS((EO46+0.25)*$EO$1)</f>
        <v>-148.40769515380347</v>
      </c>
      <c r="EQ46">
        <f>alpha!$I$47*SIN((EO46+0.25)*$EO$1)</f>
        <v>27.003697342551842</v>
      </c>
      <c r="ER46">
        <v>45</v>
      </c>
      <c r="ES46">
        <f>alpha!$I$47*COS((ER46+0.75)*$ER$1)</f>
        <v>-149.21177202505953</v>
      </c>
      <c r="ET46">
        <f>alpha!$I$47*SIN((ER46+0.75)*$ER$1)</f>
        <v>22.133475555684047</v>
      </c>
      <c r="EU46">
        <v>45</v>
      </c>
      <c r="EV46">
        <f>alpha!$I$48*COS((EU46+0.5)*$EU$1)</f>
        <v>12.730574948364612</v>
      </c>
      <c r="EW46">
        <f>alpha!$I$48*SIN((EU46+0.5)*$EU$1)</f>
        <v>155.25975834522782</v>
      </c>
      <c r="EX46">
        <v>45</v>
      </c>
      <c r="EY46">
        <f>alpha!$I$49*COS((EX46)*$EX$1)</f>
        <v>15.269189305427366</v>
      </c>
      <c r="EZ46">
        <f>alpha!$I$49*SIN((EX46)*$EX$1)</f>
        <v>155.03068069865876</v>
      </c>
      <c r="FB46">
        <v>45</v>
      </c>
      <c r="FC46" t="e">
        <f>alpha!#REF!*COS((FB46+0.5)*$FB$1)</f>
        <v>#REF!</v>
      </c>
      <c r="FD46" t="e">
        <f>alpha!#REF!*SIN((FB46+0.5)*$FB$1)</f>
        <v>#REF!</v>
      </c>
      <c r="FE46">
        <v>45</v>
      </c>
      <c r="FF46" t="e">
        <f>alpha!#REF!*COS((FE46)*$FE$1)</f>
        <v>#REF!</v>
      </c>
      <c r="FG46" t="e">
        <f>alpha!#REF!*SIN((FE46)*$FE$1)</f>
        <v>#REF!</v>
      </c>
      <c r="FH46">
        <v>45</v>
      </c>
      <c r="FI46" t="e">
        <f>alpha!#REF!*COS((FH46)*$FH$1)</f>
        <v>#REF!</v>
      </c>
      <c r="FJ46" t="e">
        <f>alpha!#REF!*SIN((FH46)*$FH$1)</f>
        <v>#REF!</v>
      </c>
      <c r="FK46">
        <v>45</v>
      </c>
      <c r="FL46" t="e">
        <f>alpha!#REF!*COS((FK46+0.5)*$FK$1)</f>
        <v>#REF!</v>
      </c>
      <c r="FM46" t="e">
        <f>alpha!#REF!*SIN((FK46+0.5)*$FK$1)</f>
        <v>#REF!</v>
      </c>
      <c r="FN46">
        <v>45</v>
      </c>
      <c r="FO46" t="e">
        <f>alpha!#REF!*COS((FN46+0.5)*$FN$1)</f>
        <v>#REF!</v>
      </c>
      <c r="FP46" t="e">
        <f>alpha!#REF!*SIN((FN46+0.5)*$FN$1)</f>
        <v>#REF!</v>
      </c>
      <c r="FQ46">
        <v>45</v>
      </c>
      <c r="FR46" t="e">
        <f>alpha!#REF!*COS((FQ46)*$FQ$1)</f>
        <v>#REF!</v>
      </c>
      <c r="FS46" t="e">
        <f>alpha!#REF!*SIN((FQ46)*$FQ$1)</f>
        <v>#REF!</v>
      </c>
      <c r="FT46">
        <v>45</v>
      </c>
      <c r="FU46" t="e">
        <f>alpha!#REF!*COS((FT46+0.25)*$FT$1)</f>
        <v>#REF!</v>
      </c>
      <c r="FV46" t="e">
        <f>alpha!#REF!*SIN((FT46+0.25)*$FT$1)</f>
        <v>#REF!</v>
      </c>
      <c r="FW46">
        <v>45</v>
      </c>
      <c r="FX46" t="e">
        <f>alpha!#REF!*COS((FW46+0.75)*$FW$1)</f>
        <v>#REF!</v>
      </c>
      <c r="FY46" t="e">
        <f>alpha!#REF!*SIN((FW46+0.75)*$FW$1)</f>
        <v>#REF!</v>
      </c>
      <c r="FZ46">
        <v>45</v>
      </c>
      <c r="GA46" t="e">
        <f>alpha!#REF!*COS((FZ46+0.5)*$FZ$1)</f>
        <v>#REF!</v>
      </c>
      <c r="GB46" t="e">
        <f>alpha!#REF!*SIN((FZ46+0.5)*$FZ$1)</f>
        <v>#REF!</v>
      </c>
      <c r="GC46">
        <v>45</v>
      </c>
      <c r="GD46" t="e">
        <f>alpha!#REF!*COS((GC46)*$GC$1)</f>
        <v>#REF!</v>
      </c>
      <c r="GE46" t="e">
        <f>alpha!#REF!*SIN((GC46)*$GC$1)</f>
        <v>#REF!</v>
      </c>
      <c r="GF46">
        <v>45</v>
      </c>
      <c r="GG46" t="e">
        <f>alpha!#REF!*COS((GF46)*$GF$1)</f>
        <v>#REF!</v>
      </c>
      <c r="GH46" t="e">
        <f>alpha!#REF!*SIN((GF46)*$GF$1)</f>
        <v>#REF!</v>
      </c>
      <c r="GI46">
        <v>45</v>
      </c>
      <c r="GJ46" t="e">
        <f>alpha!#REF!*COS((GI46+0.5)*$GI$1)</f>
        <v>#REF!</v>
      </c>
      <c r="GK46" t="e">
        <f>alpha!#REF!*SIN((GI46+0.5)*$GI$1)</f>
        <v>#REF!</v>
      </c>
      <c r="GL46">
        <v>45</v>
      </c>
      <c r="GM46" t="e">
        <f>alpha!#REF!*COS((GL46+0.5)*$GL$1)</f>
        <v>#REF!</v>
      </c>
      <c r="GN46" t="e">
        <f>alpha!#REF!*SIN((GL46+0.5)*$GL$1)</f>
        <v>#REF!</v>
      </c>
      <c r="GO46">
        <v>45</v>
      </c>
      <c r="GP46" t="e">
        <f>alpha!#REF!*COS((GO46)*$GO$1)</f>
        <v>#REF!</v>
      </c>
      <c r="GQ46" t="e">
        <f>alpha!#REF!*SIN((GO46)*$GO$1)</f>
        <v>#REF!</v>
      </c>
      <c r="GR46">
        <v>45</v>
      </c>
      <c r="GS46" t="e">
        <f>alpha!#REF!*COS((GR46+0.25)*$GR$1)</f>
        <v>#REF!</v>
      </c>
      <c r="GT46" t="e">
        <f>alpha!#REF!*SIN((GR46+0.25)*$GR$1)</f>
        <v>#REF!</v>
      </c>
      <c r="GU46">
        <v>45</v>
      </c>
      <c r="GV46" t="e">
        <f>alpha!#REF!*COS((GU46+0.75)*$GU$1)</f>
        <v>#REF!</v>
      </c>
      <c r="GW46" t="e">
        <f>alpha!#REF!*SIN((GU46+0.75)*$GU$1)</f>
        <v>#REF!</v>
      </c>
      <c r="GX46">
        <v>45</v>
      </c>
      <c r="GY46" t="e">
        <f>alpha!#REF!*COS((GX46+0.5)*$GX$1)</f>
        <v>#REF!</v>
      </c>
      <c r="GZ46" t="e">
        <f>alpha!#REF!*SIN((GX46+0.5)*$GX$1)</f>
        <v>#REF!</v>
      </c>
      <c r="HA46">
        <v>45</v>
      </c>
      <c r="HB46">
        <f>alpha!$I$88*COS((HA46)*$HA$1)</f>
        <v>161.54303016131374</v>
      </c>
      <c r="HC46">
        <f>alpha!$I$88*SIN((HA46)*$HA$1)</f>
        <v>241.76622985786699</v>
      </c>
      <c r="HD46">
        <v>45</v>
      </c>
      <c r="HE46">
        <f>alpha!$I$89*COS(HD46*$HD$1)</f>
        <v>163.59272403988194</v>
      </c>
      <c r="HF46">
        <f>alpha!$I$89*SIN(HD46*$HD$1)</f>
        <v>244.83381352823235</v>
      </c>
      <c r="HG46">
        <v>45</v>
      </c>
      <c r="HH46">
        <f>alpha!$I$90*COS((HG46+0.5)*$HG$1)</f>
        <v>160.91232145195411</v>
      </c>
      <c r="HI46">
        <f>alpha!$I$90*SIN((HG46+0.5)*$HG$1)</f>
        <v>246.6037315421427</v>
      </c>
      <c r="HJ46">
        <v>45</v>
      </c>
      <c r="HK46">
        <f>alpha!$I$91*COS(HJ46*$HJ$1)</f>
        <v>166.6710699058807</v>
      </c>
      <c r="HL46">
        <f>alpha!$I$91*SIN(HJ46*$HJ$1)</f>
        <v>249.44088369076357</v>
      </c>
    </row>
    <row r="47" spans="1:220">
      <c r="A47">
        <v>46</v>
      </c>
      <c r="B47" t="e">
        <f>alpha!$I$6*COS(A47*$A$1)</f>
        <v>#DIV/0!</v>
      </c>
      <c r="C47" t="e">
        <f>alpha!$I$6*SIN(A47*$A$1)</f>
        <v>#DIV/0!</v>
      </c>
      <c r="D47">
        <v>46</v>
      </c>
      <c r="E47" t="e">
        <f>alpha!$I$8*COS(D47*$D$1)</f>
        <v>#DIV/0!</v>
      </c>
      <c r="F47" t="e">
        <f>alpha!$I$8*SIN(D47*$D$1)</f>
        <v>#DIV/0!</v>
      </c>
      <c r="G47">
        <v>46</v>
      </c>
      <c r="H47">
        <f>alpha!$I$9*COS(G47*$G$1)</f>
        <v>23.182219830937633</v>
      </c>
      <c r="I47">
        <f>alpha!$I$9*SIN(G47*$G$1)</f>
        <v>-6.2116570824605173</v>
      </c>
      <c r="J47">
        <v>46</v>
      </c>
      <c r="K47">
        <f>alpha!$I$10*COS((J47+0.5)*$J$1)</f>
        <v>27.461987851290449</v>
      </c>
      <c r="L47">
        <f>alpha!$I$10*SIN((J47+0.5)*$J$1)</f>
        <v>-5.4625290164516045</v>
      </c>
      <c r="M47">
        <v>46</v>
      </c>
      <c r="N47">
        <f>alpha!$I$11*COS((M47)*$M$1)</f>
        <v>27.27980021920979</v>
      </c>
      <c r="O47">
        <f>alpha!$I$11*SIN((M47)*$M$1)</f>
        <v>-15.750000000000046</v>
      </c>
      <c r="P47">
        <v>46</v>
      </c>
      <c r="Q47">
        <f>alpha!$I$11*COS((P47+0.5)*$M$1)</f>
        <v>29.102205274105522</v>
      </c>
      <c r="R47">
        <f>alpha!$I$11*SIN((P47+0.5)*$M$1)</f>
        <v>-12.054528119500354</v>
      </c>
      <c r="S47">
        <v>46</v>
      </c>
      <c r="T47">
        <f>alpha!$I$12*COS(S47*$S$1)</f>
        <v>33.80740392011738</v>
      </c>
      <c r="U47">
        <f>alpha!$I$12*SIN(S47*$S$1)</f>
        <v>-9.0586665785882552</v>
      </c>
      <c r="V47">
        <v>46</v>
      </c>
      <c r="W47">
        <f>alpha!$I$13*COS((V47+0.5)*$V$1)</f>
        <v>37.760233295524365</v>
      </c>
      <c r="X47">
        <f>alpha!$I$13*SIN((V47+0.5)*$V$1)</f>
        <v>-7.5109773976209553</v>
      </c>
      <c r="Y47">
        <v>46</v>
      </c>
      <c r="Z47">
        <f>alpha!$I$14*COS((Y47+0.25)*$Y$1)</f>
        <v>37.668655144372885</v>
      </c>
      <c r="AA47">
        <f>alpha!$I$14*SIN((Y47+0.25)*$Y$1)</f>
        <v>-18.5761249891981</v>
      </c>
      <c r="AB47">
        <v>46</v>
      </c>
      <c r="AC47">
        <f>alpha!$I$14*COS((AB47+0.75)*$AB$1)</f>
        <v>39.77106543879443</v>
      </c>
      <c r="AD47">
        <f>alpha!$I$14*SIN((AB47+0.75)*$AB$1)</f>
        <v>-13.500457542732807</v>
      </c>
      <c r="AE47">
        <v>46</v>
      </c>
      <c r="AF47">
        <f>alpha!$I$15*COS(AE47*$AE$1)</f>
        <v>43.949625096152602</v>
      </c>
      <c r="AG47">
        <f>alpha!$I$15*SIN(AE47*$AE$1)</f>
        <v>-11.776266552164731</v>
      </c>
      <c r="AH47">
        <v>46</v>
      </c>
      <c r="AI47">
        <f>alpha!$I$16*COS((AH47+0.5)*$AH$1)</f>
        <v>48.058478739758286</v>
      </c>
      <c r="AJ47">
        <f>alpha!$I$16*SIN((AH47+0.5)*$AH$1)</f>
        <v>-9.5594257787903079</v>
      </c>
      <c r="AK47">
        <v>46</v>
      </c>
      <c r="AL47">
        <f>alpha!$I$17*COS((AK47)*$AK$1)</f>
        <v>45.466333698682988</v>
      </c>
      <c r="AM47">
        <f>alpha!$I$17*SIN((AK47)*$AK$1)</f>
        <v>-26.250000000000075</v>
      </c>
      <c r="AN47">
        <v>46</v>
      </c>
      <c r="AO47">
        <f>alpha!$I$17*COS((AN47+0.5)*$AN$1)</f>
        <v>48.503675456842537</v>
      </c>
      <c r="AP47">
        <f>alpha!$I$17*SIN((AN47+0.5)*$AN$1)</f>
        <v>-20.090880199167259</v>
      </c>
      <c r="AQ47">
        <v>46</v>
      </c>
      <c r="AR47">
        <f>alpha!$I$18*COS(AQ47*$AQ$1)</f>
        <v>54.091846272187816</v>
      </c>
      <c r="AS47">
        <f>alpha!$I$18*SIN(AQ47*$AQ$1)</f>
        <v>-14.493866525741208</v>
      </c>
      <c r="AT47">
        <v>46</v>
      </c>
      <c r="AU47">
        <f>alpha!$I$19*COS((AT47+0.5)*$AT$1)</f>
        <v>58.356724183992206</v>
      </c>
      <c r="AV47">
        <f>alpha!$I$19*SIN((AT47+0.5)*$AT$1)</f>
        <v>-11.607874159959659</v>
      </c>
      <c r="AW47">
        <v>46</v>
      </c>
      <c r="AX47">
        <f>alpha!$I$20*COS((AW47+0.25)*$AW$1)</f>
        <v>56.502982716559323</v>
      </c>
      <c r="AY47">
        <f>alpha!$I$20*SIN((AW47+0.25)*$AW$1)</f>
        <v>-27.864187483797153</v>
      </c>
      <c r="AZ47">
        <v>46</v>
      </c>
      <c r="BA47">
        <f>alpha!$I$20*COS((AZ47+0.75)*$AZ$1)</f>
        <v>59.656598158191642</v>
      </c>
      <c r="BB47">
        <f>alpha!$I$20*SIN((AZ47+0.75)*$AZ$1)</f>
        <v>-20.250686314099212</v>
      </c>
      <c r="BC47">
        <v>46</v>
      </c>
      <c r="BD47">
        <f>alpha!$I$21*COS(BC47*$BC$1)</f>
        <v>64.23406744822303</v>
      </c>
      <c r="BE47">
        <f>alpha!$I$21*SIN(BC47*$BC$1)</f>
        <v>-17.211466499317684</v>
      </c>
      <c r="BF47">
        <v>46</v>
      </c>
      <c r="BG47">
        <f>alpha!$I$22*COS((BF47+0.5)*$BF$1)</f>
        <v>68.654969628226127</v>
      </c>
      <c r="BH47">
        <f>alpha!$I$22*SIN((BF47+0.5)*$BF$1)</f>
        <v>-13.656322541129011</v>
      </c>
      <c r="BI47">
        <v>46</v>
      </c>
      <c r="BJ47">
        <f>alpha!$I$23*COS((BI47)*$BI$1)</f>
        <v>63.652867178156178</v>
      </c>
      <c r="BK47">
        <f>alpha!$I$23*SIN((BI47)*$BI$1)</f>
        <v>-36.750000000000107</v>
      </c>
      <c r="BL47">
        <v>46</v>
      </c>
      <c r="BM47">
        <f>alpha!$I$23*COS((BL47+0.5)*$BL$1)</f>
        <v>67.905145639579544</v>
      </c>
      <c r="BN47">
        <f>alpha!$I$23*SIN((BL47+0.5)*$BL$1)</f>
        <v>-28.12723227883416</v>
      </c>
      <c r="BO47">
        <v>46</v>
      </c>
      <c r="BP47">
        <f>alpha!$I$24*COS(BO47*$BO$1)</f>
        <v>74.376288624258237</v>
      </c>
      <c r="BQ47">
        <f>alpha!$I$24*SIN(BO47*$BO$1)</f>
        <v>-19.92906647289416</v>
      </c>
      <c r="BR47">
        <v>46</v>
      </c>
      <c r="BS47">
        <f>alpha!$I$25*COS((BR47+0.5)*$BR$1)</f>
        <v>78.95321507246004</v>
      </c>
      <c r="BT47">
        <f>alpha!$I$25*SIN((BR47+0.5)*$BR$1)</f>
        <v>-15.704770922298362</v>
      </c>
      <c r="BU47">
        <v>46</v>
      </c>
      <c r="BV47">
        <f>alpha!$I$26*COS((BU47+0.25)*$BU$1)</f>
        <v>75.337310288745769</v>
      </c>
      <c r="BW47">
        <f>alpha!$I$26*SIN((BU47+0.25)*$BU$1)</f>
        <v>-37.152249978396199</v>
      </c>
      <c r="BX47">
        <v>46</v>
      </c>
      <c r="BY47">
        <f>alpha!$I$26*COS((BX47+0.75)*$BX$1)</f>
        <v>79.54213087758886</v>
      </c>
      <c r="BZ47">
        <f>alpha!$I$26*SIN((BX47+0.75)*$BX$1)</f>
        <v>-27.000915085465614</v>
      </c>
      <c r="CA47">
        <v>46</v>
      </c>
      <c r="CB47">
        <f>alpha!$I$27*COS(CA47*$CA$1)</f>
        <v>84.518509800293458</v>
      </c>
      <c r="CC47">
        <f>alpha!$I$27*SIN(CA47*$CA$1)</f>
        <v>-22.646666446470636</v>
      </c>
      <c r="CD47">
        <v>46</v>
      </c>
      <c r="CE47">
        <f>alpha!$I$28*COS((CD47+0.5)*$CD$1)</f>
        <v>89.251460516693953</v>
      </c>
      <c r="CF47">
        <f>alpha!$I$28*SIN((CD47+0.5)*$CD$1)</f>
        <v>-17.753219303467713</v>
      </c>
      <c r="CG47">
        <v>46</v>
      </c>
      <c r="CH47">
        <f>alpha!$I$29*COS((CG47)*$CG$1)</f>
        <v>81.839400657629369</v>
      </c>
      <c r="CI47">
        <f>alpha!$I$29*SIN((CG47)*$CG$1)</f>
        <v>-47.250000000000135</v>
      </c>
      <c r="CJ47">
        <v>46</v>
      </c>
      <c r="CK47">
        <f>alpha!$I$29*COS((CJ47+0.5)*$CJ$1)</f>
        <v>87.306615822316559</v>
      </c>
      <c r="CL47">
        <f>alpha!$I$29*SIN((CJ47+0.5)*$CJ$1)</f>
        <v>-36.163584358501062</v>
      </c>
      <c r="CM47">
        <v>46</v>
      </c>
      <c r="CN47">
        <f>alpha!$I$30*COS(CM47*$CM$1)</f>
        <v>94.660730976328679</v>
      </c>
      <c r="CO47">
        <f>alpha!$I$30*SIN(CM47*$CM$1)</f>
        <v>-25.364266420047112</v>
      </c>
      <c r="CP47">
        <v>46</v>
      </c>
      <c r="CQ47">
        <f>alpha!$I$31*COS((CP47+0.5)*$CP$1)</f>
        <v>99.549705960927881</v>
      </c>
      <c r="CR47">
        <f>alpha!$I$31*SIN((CP47+0.5)*$CP$1)</f>
        <v>-19.801667684637064</v>
      </c>
      <c r="CS47">
        <v>46</v>
      </c>
      <c r="CT47">
        <f>alpha!$I$32*COS((CS47+0.25)*$CS$1)</f>
        <v>94.171637860932208</v>
      </c>
      <c r="CU47">
        <f>alpha!$I$32*SIN((CS47+0.25)*$CS$1)</f>
        <v>-46.440312472995252</v>
      </c>
      <c r="CV47">
        <v>46</v>
      </c>
      <c r="CW47">
        <f>alpha!$I$32*COS((CV47+0.75)*$CV$1)</f>
        <v>99.427663596986079</v>
      </c>
      <c r="CX47">
        <f>alpha!$I$32*SIN((CV47+0.75)*$CV$1)</f>
        <v>-33.751143856832016</v>
      </c>
      <c r="CY47">
        <v>46</v>
      </c>
      <c r="CZ47">
        <f>alpha!$I$33*COS(CY47*$CY$1)</f>
        <v>104.80295215236389</v>
      </c>
      <c r="DA47">
        <f>alpha!$I$33*SIN(CY47*$CY$1)</f>
        <v>-28.081866393623592</v>
      </c>
      <c r="DB47">
        <v>46</v>
      </c>
      <c r="DC47">
        <f>alpha!$I$34*COS((DB47+0.5)*$DB$1)</f>
        <v>109.84795140516179</v>
      </c>
      <c r="DD47">
        <f>alpha!$I$34*SIN((DB47+0.5)*$DB$1)</f>
        <v>-21.850116065806418</v>
      </c>
      <c r="DE47">
        <v>46</v>
      </c>
      <c r="DF47">
        <f>alpha!$I$35*COS((DE47)*$DE$1)</f>
        <v>100.45894683899479</v>
      </c>
      <c r="DG47">
        <f>alpha!$I$35*SIN((DE47)*$DE$1)</f>
        <v>-58.000000000000171</v>
      </c>
      <c r="DH47">
        <v>46</v>
      </c>
      <c r="DI47">
        <f>alpha!$I$35*COS((DH47+0.5)*$DH$1)</f>
        <v>107.17002577130923</v>
      </c>
      <c r="DJ47">
        <f>alpha!$I$35*SIN((DH47+0.5)*$DH$1)</f>
        <v>-44.391278154350509</v>
      </c>
      <c r="DK47">
        <v>46</v>
      </c>
      <c r="DL47" t="e">
        <f>alpha!$I$36*COS(DK47*$DK$1)</f>
        <v>#DIV/0!</v>
      </c>
      <c r="DM47" t="e">
        <f>alpha!$I$36*SIN(DK47*$DK$1)</f>
        <v>#DIV/0!</v>
      </c>
      <c r="DN47">
        <v>46</v>
      </c>
      <c r="DO47">
        <f>alpha!$I$40*COS((DN47+0.5)*$DN$1)</f>
        <v>6.2806623139095201</v>
      </c>
      <c r="DP47">
        <f>alpha!$I$40*SIN((DN47+0.5)*$DN$1)</f>
        <v>127.84581839426207</v>
      </c>
      <c r="DQ47">
        <v>46</v>
      </c>
      <c r="DR47">
        <f>alpha!$I$41*COS((DQ47+0.25)*$DQ$1)</f>
        <v>-131.46344695586532</v>
      </c>
      <c r="DS47">
        <f>alpha!$I$41*SIN((DQ47+0.25)*$DQ$1)</f>
        <v>15.123651865723103</v>
      </c>
      <c r="DT47">
        <v>46</v>
      </c>
      <c r="DU47">
        <f>alpha!$I$41*COS((DT47+0.75)*$DT$1)</f>
        <v>-131.88789179792732</v>
      </c>
      <c r="DV47">
        <f>alpha!$I$41*SIN((DT47+0.75)*$DT$1)</f>
        <v>10.814191064125952</v>
      </c>
      <c r="DW47">
        <v>46</v>
      </c>
      <c r="DX47">
        <f>alpha!$I$42*COS(DW47*$DW$1)</f>
        <v>8.9380577855874694</v>
      </c>
      <c r="DY47">
        <f>alpha!$I$42*SIN(DW47*$DW$1)</f>
        <v>136.36840962741181</v>
      </c>
      <c r="DZ47">
        <v>46</v>
      </c>
      <c r="EA47">
        <f>alpha!$I$43*COS((DZ47+0.5)*$DZ$1)</f>
        <v>6.7056379978332918</v>
      </c>
      <c r="EB47">
        <f>alpha!$I$43*SIN((DZ47+0.5)*$DZ$1)</f>
        <v>136.49639716977916</v>
      </c>
      <c r="EC47">
        <v>46</v>
      </c>
      <c r="ED47">
        <f>alpha!$I$44*COS((EC47)*$EC$1)</f>
        <v>-140.07582820483839</v>
      </c>
      <c r="EE47">
        <f>alpha!$I$44*SIN((EC47)*$EC$1)</f>
        <v>18.441332634790019</v>
      </c>
      <c r="EF47">
        <v>46</v>
      </c>
      <c r="EG47">
        <f>alpha!$I$44*COS((EF47+0.5)*$EF$1)</f>
        <v>-140.60421334198068</v>
      </c>
      <c r="EH47">
        <f>alpha!$I$44*SIN((EF47+0.5)*$EF$1)</f>
        <v>13.848306289981826</v>
      </c>
      <c r="EI47">
        <v>46</v>
      </c>
      <c r="EJ47">
        <f>alpha!$I$45*COS(EI47*$EI$1)</f>
        <v>9.5428438782847227</v>
      </c>
      <c r="EK47">
        <f>alpha!$I$45*SIN(EI47*$EI$1)</f>
        <v>145.59566230403792</v>
      </c>
      <c r="EL47">
        <v>46</v>
      </c>
      <c r="EM47">
        <f>alpha!$I$46*COS((EL47+0.5)*$EL$1)</f>
        <v>7.1593693006551691</v>
      </c>
      <c r="EN47">
        <f>alpha!$I$46*SIN((EL47+0.5)*$EL$1)</f>
        <v>145.73231001481312</v>
      </c>
      <c r="EO47">
        <v>46</v>
      </c>
      <c r="EP47">
        <f>alpha!$I$47*COS((EO47+0.25)*$EO$1)</f>
        <v>-149.85606919348385</v>
      </c>
      <c r="EQ47">
        <f>alpha!$I$47*SIN((EO47+0.25)*$EO$1)</f>
        <v>17.239552688808047</v>
      </c>
      <c r="ER47">
        <v>46</v>
      </c>
      <c r="ES47">
        <f>alpha!$I$47*COS((ER47+0.75)*$ER$1)</f>
        <v>-150.33989672953052</v>
      </c>
      <c r="ET47">
        <f>alpha!$I$47*SIN((ER47+0.75)*$ER$1)</f>
        <v>12.327169277109164</v>
      </c>
      <c r="EU47">
        <v>46</v>
      </c>
      <c r="EV47">
        <f>alpha!$I$48*COS((EU47+0.5)*$EU$1)</f>
        <v>7.6438019469177387</v>
      </c>
      <c r="EW47">
        <f>alpha!$I$48*SIN((EU47+0.5)*$EU$1)</f>
        <v>155.59316306229772</v>
      </c>
      <c r="EX47">
        <v>46</v>
      </c>
      <c r="EY47">
        <f>alpha!$I$49*COS((EX47)*$EX$1)</f>
        <v>10.188552308551754</v>
      </c>
      <c r="EZ47">
        <f>alpha!$I$49*SIN((EX47)*$EX$1)</f>
        <v>155.44726920017081</v>
      </c>
      <c r="FB47">
        <v>46</v>
      </c>
      <c r="FC47" t="e">
        <f>alpha!#REF!*COS((FB47+0.5)*$FB$1)</f>
        <v>#REF!</v>
      </c>
      <c r="FD47" t="e">
        <f>alpha!#REF!*SIN((FB47+0.5)*$FB$1)</f>
        <v>#REF!</v>
      </c>
      <c r="FE47">
        <v>46</v>
      </c>
      <c r="FF47" t="e">
        <f>alpha!#REF!*COS((FE47)*$FE$1)</f>
        <v>#REF!</v>
      </c>
      <c r="FG47" t="e">
        <f>alpha!#REF!*SIN((FE47)*$FE$1)</f>
        <v>#REF!</v>
      </c>
      <c r="FH47">
        <v>46</v>
      </c>
      <c r="FI47" t="e">
        <f>alpha!#REF!*COS((FH47)*$FH$1)</f>
        <v>#REF!</v>
      </c>
      <c r="FJ47" t="e">
        <f>alpha!#REF!*SIN((FH47)*$FH$1)</f>
        <v>#REF!</v>
      </c>
      <c r="FK47">
        <v>46</v>
      </c>
      <c r="FL47" t="e">
        <f>alpha!#REF!*COS((FK47+0.5)*$FK$1)</f>
        <v>#REF!</v>
      </c>
      <c r="FM47" t="e">
        <f>alpha!#REF!*SIN((FK47+0.5)*$FK$1)</f>
        <v>#REF!</v>
      </c>
      <c r="FN47">
        <v>46</v>
      </c>
      <c r="FO47" t="e">
        <f>alpha!#REF!*COS((FN47+0.5)*$FN$1)</f>
        <v>#REF!</v>
      </c>
      <c r="FP47" t="e">
        <f>alpha!#REF!*SIN((FN47+0.5)*$FN$1)</f>
        <v>#REF!</v>
      </c>
      <c r="FQ47">
        <v>46</v>
      </c>
      <c r="FR47" t="e">
        <f>alpha!#REF!*COS((FQ47)*$FQ$1)</f>
        <v>#REF!</v>
      </c>
      <c r="FS47" t="e">
        <f>alpha!#REF!*SIN((FQ47)*$FQ$1)</f>
        <v>#REF!</v>
      </c>
      <c r="FT47">
        <v>46</v>
      </c>
      <c r="FU47" t="e">
        <f>alpha!#REF!*COS((FT47+0.25)*$FT$1)</f>
        <v>#REF!</v>
      </c>
      <c r="FV47" t="e">
        <f>alpha!#REF!*SIN((FT47+0.25)*$FT$1)</f>
        <v>#REF!</v>
      </c>
      <c r="FW47">
        <v>46</v>
      </c>
      <c r="FX47" t="e">
        <f>alpha!#REF!*COS((FW47+0.75)*$FW$1)</f>
        <v>#REF!</v>
      </c>
      <c r="FY47" t="e">
        <f>alpha!#REF!*SIN((FW47+0.75)*$FW$1)</f>
        <v>#REF!</v>
      </c>
      <c r="FZ47">
        <v>46</v>
      </c>
      <c r="GA47" t="e">
        <f>alpha!#REF!*COS((FZ47+0.5)*$FZ$1)</f>
        <v>#REF!</v>
      </c>
      <c r="GB47" t="e">
        <f>alpha!#REF!*SIN((FZ47+0.5)*$FZ$1)</f>
        <v>#REF!</v>
      </c>
      <c r="GC47">
        <v>46</v>
      </c>
      <c r="GD47" t="e">
        <f>alpha!#REF!*COS((GC47)*$GC$1)</f>
        <v>#REF!</v>
      </c>
      <c r="GE47" t="e">
        <f>alpha!#REF!*SIN((GC47)*$GC$1)</f>
        <v>#REF!</v>
      </c>
      <c r="GF47">
        <v>46</v>
      </c>
      <c r="GG47" t="e">
        <f>alpha!#REF!*COS((GF47)*$GF$1)</f>
        <v>#REF!</v>
      </c>
      <c r="GH47" t="e">
        <f>alpha!#REF!*SIN((GF47)*$GF$1)</f>
        <v>#REF!</v>
      </c>
      <c r="GI47">
        <v>46</v>
      </c>
      <c r="GJ47" t="e">
        <f>alpha!#REF!*COS((GI47+0.5)*$GI$1)</f>
        <v>#REF!</v>
      </c>
      <c r="GK47" t="e">
        <f>alpha!#REF!*SIN((GI47+0.5)*$GI$1)</f>
        <v>#REF!</v>
      </c>
      <c r="GL47">
        <v>46</v>
      </c>
      <c r="GM47" t="e">
        <f>alpha!#REF!*COS((GL47+0.5)*$GL$1)</f>
        <v>#REF!</v>
      </c>
      <c r="GN47" t="e">
        <f>alpha!#REF!*SIN((GL47+0.5)*$GL$1)</f>
        <v>#REF!</v>
      </c>
      <c r="GO47">
        <v>46</v>
      </c>
      <c r="GP47" t="e">
        <f>alpha!#REF!*COS((GO47)*$GO$1)</f>
        <v>#REF!</v>
      </c>
      <c r="GQ47" t="e">
        <f>alpha!#REF!*SIN((GO47)*$GO$1)</f>
        <v>#REF!</v>
      </c>
      <c r="GR47">
        <v>46</v>
      </c>
      <c r="GS47" t="e">
        <f>alpha!#REF!*COS((GR47+0.25)*$GR$1)</f>
        <v>#REF!</v>
      </c>
      <c r="GT47" t="e">
        <f>alpha!#REF!*SIN((GR47+0.25)*$GR$1)</f>
        <v>#REF!</v>
      </c>
      <c r="GU47">
        <v>46</v>
      </c>
      <c r="GV47" t="e">
        <f>alpha!#REF!*COS((GU47+0.75)*$GU$1)</f>
        <v>#REF!</v>
      </c>
      <c r="GW47" t="e">
        <f>alpha!#REF!*SIN((GU47+0.75)*$GU$1)</f>
        <v>#REF!</v>
      </c>
      <c r="GX47">
        <v>46</v>
      </c>
      <c r="GY47" t="e">
        <f>alpha!#REF!*COS((GX47+0.5)*$GX$1)</f>
        <v>#REF!</v>
      </c>
      <c r="GZ47" t="e">
        <f>alpha!#REF!*SIN((GX47+0.5)*$GX$1)</f>
        <v>#REF!</v>
      </c>
      <c r="HA47">
        <v>46</v>
      </c>
      <c r="HB47">
        <f>alpha!$I$88*COS((HA47)*$HA$1)</f>
        <v>156.23048478511726</v>
      </c>
      <c r="HC47">
        <f>alpha!$I$88*SIN((HA47)*$HA$1)</f>
        <v>245.23273867327205</v>
      </c>
      <c r="HD47">
        <v>46</v>
      </c>
      <c r="HE47">
        <f>alpha!$I$89*COS(HD47*$HD$1)</f>
        <v>158.21277190694497</v>
      </c>
      <c r="HF47">
        <f>alpha!$I$89*SIN(HD47*$HD$1)</f>
        <v>248.34430617811077</v>
      </c>
      <c r="HG47">
        <v>46</v>
      </c>
      <c r="HH47">
        <f>alpha!$I$90*COS((HG47+0.5)*$HG$1)</f>
        <v>155.49439662425399</v>
      </c>
      <c r="HI47">
        <f>alpha!$I$90*SIN((HG47+0.5)*$HG$1)</f>
        <v>250.05533032516104</v>
      </c>
      <c r="HJ47">
        <v>46</v>
      </c>
      <c r="HK47">
        <f>alpha!$I$91*COS(HJ47*$HJ$1)</f>
        <v>161.18988250404718</v>
      </c>
      <c r="HL47">
        <f>alpha!$I$91*SIN(HJ47*$HJ$1)</f>
        <v>253.01743374386572</v>
      </c>
    </row>
    <row r="48" spans="1:220">
      <c r="A48">
        <v>47</v>
      </c>
      <c r="B48" t="e">
        <f>alpha!$I$6*COS(A48*$A$1)</f>
        <v>#DIV/0!</v>
      </c>
      <c r="C48" t="e">
        <f>alpha!$I$6*SIN(A48*$A$1)</f>
        <v>#DIV/0!</v>
      </c>
      <c r="D48">
        <v>47</v>
      </c>
      <c r="E48" t="e">
        <f>alpha!$I$8*COS(D48*$D$1)</f>
        <v>#DIV/0!</v>
      </c>
      <c r="F48" t="e">
        <f>alpha!$I$8*SIN(D48*$D$1)</f>
        <v>#DIV/0!</v>
      </c>
      <c r="G48">
        <v>47</v>
      </c>
      <c r="H48">
        <f>alpha!$I$9*COS(G48*$G$1)</f>
        <v>23.794676672971448</v>
      </c>
      <c r="I48">
        <f>alpha!$I$9*SIN(G48*$G$1)</f>
        <v>-3.1326286132812617</v>
      </c>
      <c r="J48">
        <v>47</v>
      </c>
      <c r="K48">
        <f>alpha!$I$10*COS((J48+0.5)*$J$1)</f>
        <v>27.940049850680897</v>
      </c>
      <c r="L48">
        <f>alpha!$I$10*SIN((J48+0.5)*$J$1)</f>
        <v>-1.8312876184440228</v>
      </c>
      <c r="M48">
        <v>47</v>
      </c>
      <c r="N48">
        <f>alpha!$I$11*COS((M48)*$M$1)</f>
        <v>30.426663528105635</v>
      </c>
      <c r="O48">
        <f>alpha!$I$11*SIN((M48)*$M$1)</f>
        <v>-8.1527999207294641</v>
      </c>
      <c r="P48">
        <v>47</v>
      </c>
      <c r="Q48">
        <f>alpha!$I$11*COS((P48+0.5)*$M$1)</f>
        <v>31.230513133275025</v>
      </c>
      <c r="R48">
        <f>alpha!$I$11*SIN((P48+0.5)*$M$1)</f>
        <v>-4.111575054931663</v>
      </c>
      <c r="S48">
        <v>47</v>
      </c>
      <c r="T48">
        <f>alpha!$I$12*COS(S48*$S$1)</f>
        <v>34.700570148083358</v>
      </c>
      <c r="U48">
        <f>alpha!$I$12*SIN(S48*$S$1)</f>
        <v>-4.5684167277018402</v>
      </c>
      <c r="V48">
        <v>47</v>
      </c>
      <c r="W48">
        <f>alpha!$I$13*COS((V48+0.5)*$V$1)</f>
        <v>38.417568544686233</v>
      </c>
      <c r="X48">
        <f>alpha!$I$13*SIN((V48+0.5)*$V$1)</f>
        <v>-2.5180204753605313</v>
      </c>
      <c r="Y48">
        <v>47</v>
      </c>
      <c r="Z48">
        <f>alpha!$I$14*COS((Y48+0.25)*$Y$1)</f>
        <v>41.192981776935667</v>
      </c>
      <c r="AA48">
        <f>alpha!$I$14*SIN((Y48+0.25)*$Y$1)</f>
        <v>-8.1937935246774529</v>
      </c>
      <c r="AB48">
        <v>47</v>
      </c>
      <c r="AC48">
        <f>alpha!$I$14*COS((AB48+0.75)*$AB$1)</f>
        <v>41.910074776021347</v>
      </c>
      <c r="AD48">
        <f>alpha!$I$14*SIN((AB48+0.75)*$AB$1)</f>
        <v>-2.7469314276660448</v>
      </c>
      <c r="AE48">
        <v>47</v>
      </c>
      <c r="AF48">
        <f>alpha!$I$15*COS(AE48*$AE$1)</f>
        <v>45.110741192508364</v>
      </c>
      <c r="AG48">
        <f>alpha!$I$15*SIN(AE48*$AE$1)</f>
        <v>-5.9389417460123921</v>
      </c>
      <c r="AH48">
        <v>47</v>
      </c>
      <c r="AI48">
        <f>alpha!$I$16*COS((AH48+0.5)*$AH$1)</f>
        <v>48.895087238691573</v>
      </c>
      <c r="AJ48">
        <f>alpha!$I$16*SIN((AH48+0.5)*$AH$1)</f>
        <v>-3.2047533322770398</v>
      </c>
      <c r="AK48">
        <v>47</v>
      </c>
      <c r="AL48">
        <f>alpha!$I$17*COS((AK48)*$AK$1)</f>
        <v>50.711105880176056</v>
      </c>
      <c r="AM48">
        <f>alpha!$I$17*SIN((AK48)*$AK$1)</f>
        <v>-13.587999867882441</v>
      </c>
      <c r="AN48">
        <v>47</v>
      </c>
      <c r="AO48">
        <f>alpha!$I$17*COS((AN48+0.5)*$AN$1)</f>
        <v>52.050855222125037</v>
      </c>
      <c r="AP48">
        <f>alpha!$I$17*SIN((AN48+0.5)*$AN$1)</f>
        <v>-6.8526250915527713</v>
      </c>
      <c r="AQ48">
        <v>47</v>
      </c>
      <c r="AR48">
        <f>alpha!$I$18*COS(AQ48*$AQ$1)</f>
        <v>55.520912236933377</v>
      </c>
      <c r="AS48">
        <f>alpha!$I$18*SIN(AQ48*$AQ$1)</f>
        <v>-7.3094667643229441</v>
      </c>
      <c r="AT48">
        <v>47</v>
      </c>
      <c r="AU48">
        <f>alpha!$I$19*COS((AT48+0.5)*$AT$1)</f>
        <v>59.372605932696906</v>
      </c>
      <c r="AV48">
        <f>alpha!$I$19*SIN((AT48+0.5)*$AT$1)</f>
        <v>-3.8914861891935484</v>
      </c>
      <c r="AW48">
        <v>47</v>
      </c>
      <c r="AX48">
        <f>alpha!$I$20*COS((AW48+0.25)*$AW$1)</f>
        <v>61.789472665403494</v>
      </c>
      <c r="AY48">
        <f>alpha!$I$20*SIN((AW48+0.25)*$AW$1)</f>
        <v>-12.290690287016179</v>
      </c>
      <c r="AZ48">
        <v>47</v>
      </c>
      <c r="BA48">
        <f>alpha!$I$20*COS((AZ48+0.75)*$AZ$1)</f>
        <v>62.86511216403202</v>
      </c>
      <c r="BB48">
        <f>alpha!$I$20*SIN((AZ48+0.75)*$AZ$1)</f>
        <v>-4.1203971414990672</v>
      </c>
      <c r="BC48">
        <v>47</v>
      </c>
      <c r="BD48">
        <f>alpha!$I$21*COS(BC48*$BC$1)</f>
        <v>65.931083281358383</v>
      </c>
      <c r="BE48">
        <f>alpha!$I$21*SIN(BC48*$BC$1)</f>
        <v>-8.6799917826334969</v>
      </c>
      <c r="BF48">
        <v>47</v>
      </c>
      <c r="BG48">
        <f>alpha!$I$22*COS((BF48+0.5)*$BF$1)</f>
        <v>69.85012462670224</v>
      </c>
      <c r="BH48">
        <f>alpha!$I$22*SIN((BF48+0.5)*$BF$1)</f>
        <v>-4.5782190461100569</v>
      </c>
      <c r="BI48">
        <v>47</v>
      </c>
      <c r="BJ48">
        <f>alpha!$I$23*COS((BI48)*$BI$1)</f>
        <v>70.995548232246477</v>
      </c>
      <c r="BK48">
        <f>alpha!$I$23*SIN((BI48)*$BI$1)</f>
        <v>-19.023199815035419</v>
      </c>
      <c r="BL48">
        <v>47</v>
      </c>
      <c r="BM48">
        <f>alpha!$I$23*COS((BL48+0.5)*$BL$1)</f>
        <v>72.871197310975049</v>
      </c>
      <c r="BN48">
        <f>alpha!$I$23*SIN((BL48+0.5)*$BL$1)</f>
        <v>-9.5936751281738797</v>
      </c>
      <c r="BO48">
        <v>47</v>
      </c>
      <c r="BP48">
        <f>alpha!$I$24*COS(BO48*$BO$1)</f>
        <v>76.341254325783396</v>
      </c>
      <c r="BQ48">
        <f>alpha!$I$24*SIN(BO48*$BO$1)</f>
        <v>-10.050516800944049</v>
      </c>
      <c r="BR48">
        <v>47</v>
      </c>
      <c r="BS48">
        <f>alpha!$I$25*COS((BR48+0.5)*$BR$1)</f>
        <v>80.32764332070758</v>
      </c>
      <c r="BT48">
        <f>alpha!$I$25*SIN((BR48+0.5)*$BR$1)</f>
        <v>-5.2649519030265655</v>
      </c>
      <c r="BU48">
        <v>47</v>
      </c>
      <c r="BV48">
        <f>alpha!$I$26*COS((BU48+0.25)*$BU$1)</f>
        <v>82.385963553871335</v>
      </c>
      <c r="BW48">
        <f>alpha!$I$26*SIN((BU48+0.25)*$BU$1)</f>
        <v>-16.387587049354906</v>
      </c>
      <c r="BX48">
        <v>47</v>
      </c>
      <c r="BY48">
        <f>alpha!$I$26*COS((BX48+0.75)*$BX$1)</f>
        <v>83.820149552042693</v>
      </c>
      <c r="BZ48">
        <f>alpha!$I$26*SIN((BX48+0.75)*$BX$1)</f>
        <v>-5.4938628553320896</v>
      </c>
      <c r="CA48">
        <v>47</v>
      </c>
      <c r="CB48">
        <f>alpha!$I$27*COS(CA48*$CA$1)</f>
        <v>86.751425370208395</v>
      </c>
      <c r="CC48">
        <f>alpha!$I$27*SIN(CA48*$CA$1)</f>
        <v>-11.421041819254601</v>
      </c>
      <c r="CD48">
        <v>47</v>
      </c>
      <c r="CE48">
        <f>alpha!$I$28*COS((CD48+0.5)*$CD$1)</f>
        <v>90.80516201471292</v>
      </c>
      <c r="CF48">
        <f>alpha!$I$28*SIN((CD48+0.5)*$CD$1)</f>
        <v>-5.951684759943074</v>
      </c>
      <c r="CG48">
        <v>47</v>
      </c>
      <c r="CH48">
        <f>alpha!$I$29*COS((CG48)*$CG$1)</f>
        <v>91.279990584316906</v>
      </c>
      <c r="CI48">
        <f>alpha!$I$29*SIN((CG48)*$CG$1)</f>
        <v>-24.458399762188392</v>
      </c>
      <c r="CJ48">
        <v>47</v>
      </c>
      <c r="CK48">
        <f>alpha!$I$29*COS((CJ48+0.5)*$CJ$1)</f>
        <v>93.691539399825075</v>
      </c>
      <c r="CL48">
        <f>alpha!$I$29*SIN((CJ48+0.5)*$CJ$1)</f>
        <v>-12.334725164794989</v>
      </c>
      <c r="CM48">
        <v>47</v>
      </c>
      <c r="CN48">
        <f>alpha!$I$30*COS(CM48*$CM$1)</f>
        <v>97.161596414633408</v>
      </c>
      <c r="CO48">
        <f>alpha!$I$30*SIN(CM48*$CM$1)</f>
        <v>-12.791566837565153</v>
      </c>
      <c r="CP48">
        <v>47</v>
      </c>
      <c r="CQ48">
        <f>alpha!$I$31*COS((CP48+0.5)*$CP$1)</f>
        <v>101.28268070871826</v>
      </c>
      <c r="CR48">
        <f>alpha!$I$31*SIN((CP48+0.5)*$CP$1)</f>
        <v>-6.6384176168595825</v>
      </c>
      <c r="CS48">
        <v>47</v>
      </c>
      <c r="CT48">
        <f>alpha!$I$32*COS((CS48+0.25)*$CS$1)</f>
        <v>102.98245444233916</v>
      </c>
      <c r="CU48">
        <f>alpha!$I$32*SIN((CS48+0.25)*$CS$1)</f>
        <v>-20.484483811693632</v>
      </c>
      <c r="CV48">
        <v>47</v>
      </c>
      <c r="CW48">
        <f>alpha!$I$32*COS((CV48+0.75)*$CV$1)</f>
        <v>104.77518694005336</v>
      </c>
      <c r="CX48">
        <f>alpha!$I$32*SIN((CV48+0.75)*$CV$1)</f>
        <v>-6.867328569165112</v>
      </c>
      <c r="CY48">
        <v>47</v>
      </c>
      <c r="CZ48">
        <f>alpha!$I$33*COS(CY48*$CY$1)</f>
        <v>107.57176745905842</v>
      </c>
      <c r="DA48">
        <f>alpha!$I$33*SIN(CY48*$CY$1)</f>
        <v>-14.162091855875705</v>
      </c>
      <c r="DB48">
        <v>47</v>
      </c>
      <c r="DC48">
        <f>alpha!$I$34*COS((DB48+0.5)*$DB$1)</f>
        <v>111.76019940272359</v>
      </c>
      <c r="DD48">
        <f>alpha!$I$34*SIN((DB48+0.5)*$DB$1)</f>
        <v>-7.3251504737760911</v>
      </c>
      <c r="DE48">
        <v>47</v>
      </c>
      <c r="DF48">
        <f>alpha!$I$35*COS((DE48)*$DE$1)</f>
        <v>112.04739584953185</v>
      </c>
      <c r="DG48">
        <f>alpha!$I$35*SIN((DE48)*$DE$1)</f>
        <v>-30.02300923189263</v>
      </c>
      <c r="DH48">
        <v>47</v>
      </c>
      <c r="DI48">
        <f>alpha!$I$35*COS((DH48+0.5)*$DH$1)</f>
        <v>115.007603919362</v>
      </c>
      <c r="DJ48">
        <f>alpha!$I$35*SIN((DH48+0.5)*$DH$1)</f>
        <v>-15.141038297526125</v>
      </c>
      <c r="DK48">
        <v>47</v>
      </c>
      <c r="DL48" t="e">
        <f>alpha!$I$36*COS(DK48*$DK$1)</f>
        <v>#DIV/0!</v>
      </c>
      <c r="DM48" t="e">
        <f>alpha!$I$36*SIN(DK48*$DK$1)</f>
        <v>#DIV/0!</v>
      </c>
      <c r="DN48">
        <v>47</v>
      </c>
      <c r="DO48">
        <f>alpha!$I$40*COS((DN48+0.5)*$DN$1)</f>
        <v>2.0943016481903278</v>
      </c>
      <c r="DP48">
        <f>alpha!$I$40*SIN((DN48+0.5)*$DN$1)</f>
        <v>127.98286565242391</v>
      </c>
      <c r="DQ48">
        <v>47</v>
      </c>
      <c r="DR48">
        <f>alpha!$I$41*COS((DQ48+0.25)*$DQ$1)</f>
        <v>-132.17110778202064</v>
      </c>
      <c r="DS48">
        <f>alpha!$I$41*SIN((DQ48+0.25)*$DQ$1)</f>
        <v>6.4931501558714437</v>
      </c>
      <c r="DT48">
        <v>47</v>
      </c>
      <c r="DU48">
        <f>alpha!$I$41*COS((DT48+0.75)*$DT$1)</f>
        <v>-132.3127916333757</v>
      </c>
      <c r="DV48">
        <f>alpha!$I$41*SIN((DT48+0.75)*$DT$1)</f>
        <v>2.165156219794294</v>
      </c>
      <c r="DW48">
        <v>47</v>
      </c>
      <c r="DX48">
        <f>alpha!$I$42*COS(DW48*$DW$1)</f>
        <v>4.4714229486389208</v>
      </c>
      <c r="DY48">
        <f>alpha!$I$42*SIN(DW48*$DW$1)</f>
        <v>136.58784132602165</v>
      </c>
      <c r="DZ48">
        <v>47</v>
      </c>
      <c r="EA48">
        <f>alpha!$I$43*COS((DZ48+0.5)*$DZ$1)</f>
        <v>2.2360107913982441</v>
      </c>
      <c r="EB48">
        <f>alpha!$I$43*SIN((DZ48+0.5)*$DZ$1)</f>
        <v>136.64271761432747</v>
      </c>
      <c r="EC48">
        <v>47</v>
      </c>
      <c r="ED48">
        <f>alpha!$I$44*COS((EC48)*$EC$1)</f>
        <v>-140.98203596572486</v>
      </c>
      <c r="EE48">
        <f>alpha!$I$44*SIN((EC48)*$EC$1)</f>
        <v>9.2404508319361369</v>
      </c>
      <c r="EF48">
        <v>47</v>
      </c>
      <c r="EG48">
        <f>alpha!$I$44*COS((EF48+0.5)*$EF$1)</f>
        <v>-141.20889149414202</v>
      </c>
      <c r="EH48">
        <f>alpha!$I$44*SIN((EF48+0.5)*$EF$1)</f>
        <v>4.6227004676914891</v>
      </c>
      <c r="EI48">
        <v>47</v>
      </c>
      <c r="EJ48">
        <f>alpha!$I$45*COS(EI48*$EI$1)</f>
        <v>4.7739779867440397</v>
      </c>
      <c r="EK48">
        <f>alpha!$I$45*SIN(EI48*$EI$1)</f>
        <v>145.8299416622624</v>
      </c>
      <c r="EL48">
        <v>47</v>
      </c>
      <c r="EM48">
        <f>alpha!$I$46*COS((EL48+0.5)*$EL$1)</f>
        <v>2.3873085634868536</v>
      </c>
      <c r="EN48">
        <f>alpha!$I$46*SIN((EL48+0.5)*$EL$1)</f>
        <v>145.88853110803285</v>
      </c>
      <c r="EO48">
        <v>47</v>
      </c>
      <c r="EP48">
        <f>alpha!$I$47*COS((EO48+0.25)*$EO$1)</f>
        <v>-150.66273653855544</v>
      </c>
      <c r="EQ48">
        <f>alpha!$I$47*SIN((EO48+0.25)*$EO$1)</f>
        <v>7.401585623786497</v>
      </c>
      <c r="ER48">
        <v>47</v>
      </c>
      <c r="ES48">
        <f>alpha!$I$47*COS((ER48+0.75)*$ER$1)</f>
        <v>-150.8242429156048</v>
      </c>
      <c r="ET48">
        <f>alpha!$I$47*SIN((ER48+0.75)*$ER$1)</f>
        <v>2.4680761671883085</v>
      </c>
      <c r="EU48">
        <v>47</v>
      </c>
      <c r="EV48">
        <f>alpha!$I$48*COS((EU48+0.5)*$EU$1)</f>
        <v>2.5488437708897456</v>
      </c>
      <c r="EW48">
        <f>alpha!$I$48*SIN((EU48+0.5)*$EU$1)</f>
        <v>155.75995472317672</v>
      </c>
      <c r="EX48">
        <v>47</v>
      </c>
      <c r="EY48">
        <f>alpha!$I$49*COS((EX48)*$EX$1)</f>
        <v>5.0970051546687376</v>
      </c>
      <c r="EZ48">
        <f>alpha!$I$49*SIN((EX48)*$EX$1)</f>
        <v>155.6974008722938</v>
      </c>
      <c r="FB48">
        <v>47</v>
      </c>
      <c r="FC48" t="e">
        <f>alpha!#REF!*COS((FB48+0.5)*$FB$1)</f>
        <v>#REF!</v>
      </c>
      <c r="FD48" t="e">
        <f>alpha!#REF!*SIN((FB48+0.5)*$FB$1)</f>
        <v>#REF!</v>
      </c>
      <c r="FE48">
        <v>47</v>
      </c>
      <c r="FF48" t="e">
        <f>alpha!#REF!*COS((FE48)*$FE$1)</f>
        <v>#REF!</v>
      </c>
      <c r="FG48" t="e">
        <f>alpha!#REF!*SIN((FE48)*$FE$1)</f>
        <v>#REF!</v>
      </c>
      <c r="FH48">
        <v>47</v>
      </c>
      <c r="FI48" t="e">
        <f>alpha!#REF!*COS((FH48)*$FH$1)</f>
        <v>#REF!</v>
      </c>
      <c r="FJ48" t="e">
        <f>alpha!#REF!*SIN((FH48)*$FH$1)</f>
        <v>#REF!</v>
      </c>
      <c r="FK48">
        <v>47</v>
      </c>
      <c r="FL48" t="e">
        <f>alpha!#REF!*COS((FK48+0.5)*$FK$1)</f>
        <v>#REF!</v>
      </c>
      <c r="FM48" t="e">
        <f>alpha!#REF!*SIN((FK48+0.5)*$FK$1)</f>
        <v>#REF!</v>
      </c>
      <c r="FN48">
        <v>47</v>
      </c>
      <c r="FO48" t="e">
        <f>alpha!#REF!*COS((FN48+0.5)*$FN$1)</f>
        <v>#REF!</v>
      </c>
      <c r="FP48" t="e">
        <f>alpha!#REF!*SIN((FN48+0.5)*$FN$1)</f>
        <v>#REF!</v>
      </c>
      <c r="FQ48">
        <v>47</v>
      </c>
      <c r="FR48" t="e">
        <f>alpha!#REF!*COS((FQ48)*$FQ$1)</f>
        <v>#REF!</v>
      </c>
      <c r="FS48" t="e">
        <f>alpha!#REF!*SIN((FQ48)*$FQ$1)</f>
        <v>#REF!</v>
      </c>
      <c r="FT48">
        <v>47</v>
      </c>
      <c r="FU48" t="e">
        <f>alpha!#REF!*COS((FT48+0.25)*$FT$1)</f>
        <v>#REF!</v>
      </c>
      <c r="FV48" t="e">
        <f>alpha!#REF!*SIN((FT48+0.25)*$FT$1)</f>
        <v>#REF!</v>
      </c>
      <c r="FW48">
        <v>47</v>
      </c>
      <c r="FX48" t="e">
        <f>alpha!#REF!*COS((FW48+0.75)*$FW$1)</f>
        <v>#REF!</v>
      </c>
      <c r="FY48" t="e">
        <f>alpha!#REF!*SIN((FW48+0.75)*$FW$1)</f>
        <v>#REF!</v>
      </c>
      <c r="FZ48">
        <v>47</v>
      </c>
      <c r="GA48" t="e">
        <f>alpha!#REF!*COS((FZ48+0.5)*$FZ$1)</f>
        <v>#REF!</v>
      </c>
      <c r="GB48" t="e">
        <f>alpha!#REF!*SIN((FZ48+0.5)*$FZ$1)</f>
        <v>#REF!</v>
      </c>
      <c r="GC48">
        <v>47</v>
      </c>
      <c r="GD48" t="e">
        <f>alpha!#REF!*COS((GC48)*$GC$1)</f>
        <v>#REF!</v>
      </c>
      <c r="GE48" t="e">
        <f>alpha!#REF!*SIN((GC48)*$GC$1)</f>
        <v>#REF!</v>
      </c>
      <c r="GF48">
        <v>47</v>
      </c>
      <c r="GG48" t="e">
        <f>alpha!#REF!*COS((GF48)*$GF$1)</f>
        <v>#REF!</v>
      </c>
      <c r="GH48" t="e">
        <f>alpha!#REF!*SIN((GF48)*$GF$1)</f>
        <v>#REF!</v>
      </c>
      <c r="GI48">
        <v>47</v>
      </c>
      <c r="GJ48" t="e">
        <f>alpha!#REF!*COS((GI48+0.5)*$GI$1)</f>
        <v>#REF!</v>
      </c>
      <c r="GK48" t="e">
        <f>alpha!#REF!*SIN((GI48+0.5)*$GI$1)</f>
        <v>#REF!</v>
      </c>
      <c r="GL48">
        <v>47</v>
      </c>
      <c r="GM48" t="e">
        <f>alpha!#REF!*COS((GL48+0.5)*$GL$1)</f>
        <v>#REF!</v>
      </c>
      <c r="GN48" t="e">
        <f>alpha!#REF!*SIN((GL48+0.5)*$GL$1)</f>
        <v>#REF!</v>
      </c>
      <c r="GO48">
        <v>47</v>
      </c>
      <c r="GP48" t="e">
        <f>alpha!#REF!*COS((GO48)*$GO$1)</f>
        <v>#REF!</v>
      </c>
      <c r="GQ48" t="e">
        <f>alpha!#REF!*SIN((GO48)*$GO$1)</f>
        <v>#REF!</v>
      </c>
      <c r="GR48">
        <v>47</v>
      </c>
      <c r="GS48" t="e">
        <f>alpha!#REF!*COS((GR48+0.25)*$GR$1)</f>
        <v>#REF!</v>
      </c>
      <c r="GT48" t="e">
        <f>alpha!#REF!*SIN((GR48+0.25)*$GR$1)</f>
        <v>#REF!</v>
      </c>
      <c r="GU48">
        <v>47</v>
      </c>
      <c r="GV48" t="e">
        <f>alpha!#REF!*COS((GU48+0.75)*$GU$1)</f>
        <v>#REF!</v>
      </c>
      <c r="GW48" t="e">
        <f>alpha!#REF!*SIN((GU48+0.75)*$GU$1)</f>
        <v>#REF!</v>
      </c>
      <c r="GX48">
        <v>47</v>
      </c>
      <c r="GY48" t="e">
        <f>alpha!#REF!*COS((GX48+0.5)*$GX$1)</f>
        <v>#REF!</v>
      </c>
      <c r="GZ48" t="e">
        <f>alpha!#REF!*SIN((GX48+0.5)*$GX$1)</f>
        <v>#REF!</v>
      </c>
      <c r="HA48">
        <v>47</v>
      </c>
      <c r="HB48">
        <f>alpha!$I$88*COS((HA48)*$HA$1)</f>
        <v>150.84358215957775</v>
      </c>
      <c r="HC48">
        <f>alpha!$I$88*SIN((HA48)*$HA$1)</f>
        <v>248.58252998682914</v>
      </c>
      <c r="HD48">
        <v>47</v>
      </c>
      <c r="HE48">
        <f>alpha!$I$89*COS(HD48*$HD$1)</f>
        <v>152.75751906335529</v>
      </c>
      <c r="HF48">
        <f>alpha!$I$89*SIN(HD48*$HD$1)</f>
        <v>251.7366003885308</v>
      </c>
      <c r="HG48">
        <v>47</v>
      </c>
      <c r="HH48">
        <f>alpha!$I$90*COS((HG48+0.5)*$HG$1)</f>
        <v>150.00246488530897</v>
      </c>
      <c r="HI48">
        <f>alpha!$I$90*SIN((HG48+0.5)*$HG$1)</f>
        <v>253.38791631389583</v>
      </c>
      <c r="HJ48">
        <v>47</v>
      </c>
      <c r="HK48">
        <f>alpha!$I$91*COS(HJ48*$HJ$1)</f>
        <v>155.63197744815648</v>
      </c>
      <c r="HL48">
        <f>alpha!$I$91*SIN(HJ48*$HJ$1)</f>
        <v>256.47356120188397</v>
      </c>
    </row>
    <row r="49" spans="1:220">
      <c r="A49">
        <v>48</v>
      </c>
      <c r="B49" t="e">
        <f>alpha!$I$6*COS(A49*$A$1)</f>
        <v>#DIV/0!</v>
      </c>
      <c r="C49" t="e">
        <f>alpha!$I$6*SIN(A49*$A$1)</f>
        <v>#DIV/0!</v>
      </c>
      <c r="D49">
        <v>48</v>
      </c>
      <c r="E49" t="e">
        <f>alpha!$I$8*COS(D49*$D$1)</f>
        <v>#DIV/0!</v>
      </c>
      <c r="F49" t="e">
        <f>alpha!$I$8*SIN(D49*$D$1)</f>
        <v>#DIV/0!</v>
      </c>
      <c r="G49">
        <v>48</v>
      </c>
      <c r="H49">
        <f>alpha!$I$9*COS(G49*$G$1)</f>
        <v>24</v>
      </c>
      <c r="I49">
        <f>alpha!$I$9*SIN(G49*$G$1)</f>
        <v>-5.8807125835613761E-15</v>
      </c>
      <c r="J49">
        <v>48</v>
      </c>
      <c r="K49">
        <f>alpha!$I$10*COS((J49+0.5)*$J$1)</f>
        <v>27.9400498506809</v>
      </c>
      <c r="L49">
        <f>alpha!$I$10*SIN((J49+0.5)*$J$1)</f>
        <v>1.8312876184439844</v>
      </c>
      <c r="M49">
        <v>48</v>
      </c>
      <c r="N49">
        <f>alpha!$I$11*COS((M49)*$M$1)</f>
        <v>31.5</v>
      </c>
      <c r="O49">
        <f>alpha!$I$11*SIN((M49)*$M$1)</f>
        <v>-1.5436870531848612E-14</v>
      </c>
      <c r="P49">
        <v>48</v>
      </c>
      <c r="Q49">
        <f>alpha!$I$11*COS((P49+0.5)*$M$1)</f>
        <v>31.230513133275036</v>
      </c>
      <c r="R49">
        <f>alpha!$I$11*SIN((P49+0.5)*$M$1)</f>
        <v>4.1115750549315777</v>
      </c>
      <c r="S49">
        <v>48</v>
      </c>
      <c r="T49">
        <f>alpha!$I$12*COS(S49*$S$1)</f>
        <v>35</v>
      </c>
      <c r="U49">
        <f>alpha!$I$12*SIN(S49*$S$1)</f>
        <v>-8.5760391843603401E-15</v>
      </c>
      <c r="V49">
        <v>48</v>
      </c>
      <c r="W49">
        <f>alpha!$I$13*COS((V49+0.5)*$V$1)</f>
        <v>38.41756854468624</v>
      </c>
      <c r="X49">
        <f>alpha!$I$13*SIN((V49+0.5)*$V$1)</f>
        <v>2.5180204753604785</v>
      </c>
      <c r="Y49">
        <v>48</v>
      </c>
      <c r="Z49">
        <f>alpha!$I$14*COS((Y49+0.25)*$Y$1)</f>
        <v>41.910074776021354</v>
      </c>
      <c r="AA49">
        <f>alpha!$I$14*SIN((Y49+0.25)*$Y$1)</f>
        <v>2.7469314276659293</v>
      </c>
      <c r="AB49">
        <v>48</v>
      </c>
      <c r="AC49">
        <f>alpha!$I$14*COS((AB49+0.75)*$AB$1)</f>
        <v>41.192981776935689</v>
      </c>
      <c r="AD49">
        <f>alpha!$I$14*SIN((AB49+0.75)*$AB$1)</f>
        <v>8.1937935246773392</v>
      </c>
      <c r="AE49">
        <v>48</v>
      </c>
      <c r="AF49">
        <f>alpha!$I$15*COS(AE49*$AE$1)</f>
        <v>45.5</v>
      </c>
      <c r="AG49">
        <f>alpha!$I$15*SIN(AE49*$AE$1)</f>
        <v>-1.1148850939668442E-14</v>
      </c>
      <c r="AH49">
        <v>48</v>
      </c>
      <c r="AI49">
        <f>alpha!$I$16*COS((AH49+0.5)*$AH$1)</f>
        <v>48.895087238691573</v>
      </c>
      <c r="AJ49">
        <f>alpha!$I$16*SIN((AH49+0.5)*$AH$1)</f>
        <v>3.2047533322769728</v>
      </c>
      <c r="AK49">
        <v>48</v>
      </c>
      <c r="AL49">
        <f>alpha!$I$17*COS((AK49)*$AK$1)</f>
        <v>52.5</v>
      </c>
      <c r="AM49">
        <f>alpha!$I$17*SIN((AK49)*$AK$1)</f>
        <v>-2.572811755308102E-14</v>
      </c>
      <c r="AN49">
        <v>48</v>
      </c>
      <c r="AO49">
        <f>alpha!$I$17*COS((AN49+0.5)*$AN$1)</f>
        <v>52.050855222125058</v>
      </c>
      <c r="AP49">
        <f>alpha!$I$17*SIN((AN49+0.5)*$AN$1)</f>
        <v>6.8526250915526292</v>
      </c>
      <c r="AQ49">
        <v>48</v>
      </c>
      <c r="AR49">
        <f>alpha!$I$18*COS(AQ49*$AQ$1)</f>
        <v>56</v>
      </c>
      <c r="AS49">
        <f>alpha!$I$18*SIN(AQ49*$AQ$1)</f>
        <v>-1.3721662694976544E-14</v>
      </c>
      <c r="AT49">
        <v>48</v>
      </c>
      <c r="AU49">
        <f>alpha!$I$19*COS((AT49+0.5)*$AT$1)</f>
        <v>59.372605932696914</v>
      </c>
      <c r="AV49">
        <f>alpha!$I$19*SIN((AT49+0.5)*$AT$1)</f>
        <v>3.8914861891934667</v>
      </c>
      <c r="AW49">
        <v>48</v>
      </c>
      <c r="AX49">
        <f>alpha!$I$20*COS((AW49+0.25)*$AW$1)</f>
        <v>62.865112164032027</v>
      </c>
      <c r="AY49">
        <f>alpha!$I$20*SIN((AW49+0.25)*$AW$1)</f>
        <v>4.120397141498894</v>
      </c>
      <c r="AZ49">
        <v>48</v>
      </c>
      <c r="BA49">
        <f>alpha!$I$20*COS((AZ49+0.75)*$AZ$1)</f>
        <v>61.78947266540353</v>
      </c>
      <c r="BB49">
        <f>alpha!$I$20*SIN((AZ49+0.75)*$AZ$1)</f>
        <v>12.290690287016009</v>
      </c>
      <c r="BC49">
        <v>48</v>
      </c>
      <c r="BD49">
        <f>alpha!$I$21*COS(BC49*$BC$1)</f>
        <v>66.5</v>
      </c>
      <c r="BE49">
        <f>alpha!$I$21*SIN(BC49*$BC$1)</f>
        <v>-1.6294474450284646E-14</v>
      </c>
      <c r="BF49">
        <v>48</v>
      </c>
      <c r="BG49">
        <f>alpha!$I$22*COS((BF49+0.5)*$BF$1)</f>
        <v>69.850124626702254</v>
      </c>
      <c r="BH49">
        <f>alpha!$I$22*SIN((BF49+0.5)*$BF$1)</f>
        <v>4.578219046109961</v>
      </c>
      <c r="BI49">
        <v>48</v>
      </c>
      <c r="BJ49">
        <f>alpha!$I$23*COS((BI49)*$BI$1)</f>
        <v>73.5</v>
      </c>
      <c r="BK49">
        <f>alpha!$I$23*SIN((BI49)*$BI$1)</f>
        <v>-3.6019364574313428E-14</v>
      </c>
      <c r="BL49">
        <v>48</v>
      </c>
      <c r="BM49">
        <f>alpha!$I$23*COS((BL49+0.5)*$BL$1)</f>
        <v>72.871197310975077</v>
      </c>
      <c r="BN49">
        <f>alpha!$I$23*SIN((BL49+0.5)*$BL$1)</f>
        <v>9.5936751281736807</v>
      </c>
      <c r="BO49">
        <v>48</v>
      </c>
      <c r="BP49">
        <f>alpha!$I$24*COS(BO49*$BO$1)</f>
        <v>77</v>
      </c>
      <c r="BQ49">
        <f>alpha!$I$24*SIN(BO49*$BO$1)</f>
        <v>-1.8867286205592748E-14</v>
      </c>
      <c r="BR49">
        <v>48</v>
      </c>
      <c r="BS49">
        <f>alpha!$I$25*COS((BR49+0.5)*$BR$1)</f>
        <v>80.327643320707594</v>
      </c>
      <c r="BT49">
        <f>alpha!$I$25*SIN((BR49+0.5)*$BR$1)</f>
        <v>5.2649519030264553</v>
      </c>
      <c r="BU49">
        <v>48</v>
      </c>
      <c r="BV49">
        <f>alpha!$I$26*COS((BU49+0.25)*$BU$1)</f>
        <v>83.820149552042707</v>
      </c>
      <c r="BW49">
        <f>alpha!$I$26*SIN((BU49+0.25)*$BU$1)</f>
        <v>5.4938628553318587</v>
      </c>
      <c r="BX49">
        <v>48</v>
      </c>
      <c r="BY49">
        <f>alpha!$I$26*COS((BX49+0.75)*$BX$1)</f>
        <v>82.385963553871377</v>
      </c>
      <c r="BZ49">
        <f>alpha!$I$26*SIN((BX49+0.75)*$BX$1)</f>
        <v>16.387587049354678</v>
      </c>
      <c r="CA49">
        <v>48</v>
      </c>
      <c r="CB49">
        <f>alpha!$I$27*COS(CA49*$CA$1)</f>
        <v>87.5</v>
      </c>
      <c r="CC49">
        <f>alpha!$I$27*SIN(CA49*$CA$1)</f>
        <v>-2.144009796090085E-14</v>
      </c>
      <c r="CD49">
        <v>48</v>
      </c>
      <c r="CE49">
        <f>alpha!$I$28*COS((CD49+0.5)*$CD$1)</f>
        <v>90.80516201471292</v>
      </c>
      <c r="CF49">
        <f>alpha!$I$28*SIN((CD49+0.5)*$CD$1)</f>
        <v>5.9516847599429488</v>
      </c>
      <c r="CG49">
        <v>48</v>
      </c>
      <c r="CH49">
        <f>alpha!$I$29*COS((CG49)*$CG$1)</f>
        <v>94.5</v>
      </c>
      <c r="CI49">
        <f>alpha!$I$29*SIN((CG49)*$CG$1)</f>
        <v>-4.6310611595545836E-14</v>
      </c>
      <c r="CJ49">
        <v>48</v>
      </c>
      <c r="CK49">
        <f>alpha!$I$29*COS((CJ49+0.5)*$CJ$1)</f>
        <v>93.691539399825103</v>
      </c>
      <c r="CL49">
        <f>alpha!$I$29*SIN((CJ49+0.5)*$CJ$1)</f>
        <v>12.334725164794731</v>
      </c>
      <c r="CM49">
        <v>48</v>
      </c>
      <c r="CN49">
        <f>alpha!$I$30*COS(CM49*$CM$1)</f>
        <v>98</v>
      </c>
      <c r="CO49">
        <f>alpha!$I$30*SIN(CM49*$CM$1)</f>
        <v>-2.4012909716208952E-14</v>
      </c>
      <c r="CP49">
        <v>48</v>
      </c>
      <c r="CQ49">
        <f>alpha!$I$31*COS((CP49+0.5)*$CP$1)</f>
        <v>101.28268070871826</v>
      </c>
      <c r="CR49">
        <f>alpha!$I$31*SIN((CP49+0.5)*$CP$1)</f>
        <v>6.6384176168594431</v>
      </c>
      <c r="CS49">
        <v>48</v>
      </c>
      <c r="CT49">
        <f>alpha!$I$32*COS((CS49+0.25)*$CS$1)</f>
        <v>104.77518694005337</v>
      </c>
      <c r="CU49">
        <f>alpha!$I$32*SIN((CS49+0.25)*$CS$1)</f>
        <v>6.8673285691648234</v>
      </c>
      <c r="CV49">
        <v>48</v>
      </c>
      <c r="CW49">
        <f>alpha!$I$32*COS((CV49+0.75)*$CV$1)</f>
        <v>102.98245444233922</v>
      </c>
      <c r="CX49">
        <f>alpha!$I$32*SIN((CV49+0.75)*$CV$1)</f>
        <v>20.484483811693348</v>
      </c>
      <c r="CY49">
        <v>48</v>
      </c>
      <c r="CZ49">
        <f>alpha!$I$33*COS(CY49*$CY$1)</f>
        <v>108.5</v>
      </c>
      <c r="DA49">
        <f>alpha!$I$33*SIN(CY49*$CY$1)</f>
        <v>-2.6585721471517054E-14</v>
      </c>
      <c r="DB49">
        <v>48</v>
      </c>
      <c r="DC49">
        <f>alpha!$I$34*COS((DB49+0.5)*$DB$1)</f>
        <v>111.7601994027236</v>
      </c>
      <c r="DD49">
        <f>alpha!$I$34*SIN((DB49+0.5)*$DB$1)</f>
        <v>7.3251504737759374</v>
      </c>
      <c r="DE49">
        <v>48</v>
      </c>
      <c r="DF49">
        <f>alpha!$I$35*COS((DE49)*$DE$1)</f>
        <v>116</v>
      </c>
      <c r="DG49">
        <f>alpha!$I$35*SIN((DE49)*$DE$1)</f>
        <v>-5.6846888307759968E-14</v>
      </c>
      <c r="DH49">
        <v>48</v>
      </c>
      <c r="DI49">
        <f>alpha!$I$35*COS((DH49+0.5)*$DH$1)</f>
        <v>115.00760391936203</v>
      </c>
      <c r="DJ49">
        <f>alpha!$I$35*SIN((DH49+0.5)*$DH$1)</f>
        <v>15.141038297525808</v>
      </c>
      <c r="DK49">
        <v>48</v>
      </c>
      <c r="DL49" t="e">
        <f>alpha!$I$36*COS(DK49*$DK$1)</f>
        <v>#DIV/0!</v>
      </c>
      <c r="DM49" t="e">
        <f>alpha!$I$36*SIN(DK49*$DK$1)</f>
        <v>#DIV/0!</v>
      </c>
      <c r="DN49">
        <v>48</v>
      </c>
      <c r="DO49">
        <f>alpha!$I$40*COS((DN49+0.5)*$DN$1)</f>
        <v>-2.0943016481902834</v>
      </c>
      <c r="DP49">
        <f>alpha!$I$40*SIN((DN49+0.5)*$DN$1)</f>
        <v>127.98286565242391</v>
      </c>
      <c r="DQ49">
        <v>48</v>
      </c>
      <c r="DR49">
        <f>alpha!$I$41*COS((DQ49+0.25)*$DQ$1)</f>
        <v>-132.3127916333757</v>
      </c>
      <c r="DS49">
        <f>alpha!$I$41*SIN((DQ49+0.25)*$DQ$1)</f>
        <v>-2.1651562197942029</v>
      </c>
      <c r="DT49">
        <v>48</v>
      </c>
      <c r="DU49">
        <f>alpha!$I$41*COS((DT49+0.75)*$DT$1)</f>
        <v>-132.17110778202064</v>
      </c>
      <c r="DV49">
        <f>alpha!$I$41*SIN((DT49+0.75)*$DT$1)</f>
        <v>-6.4931501558713531</v>
      </c>
      <c r="DW49">
        <v>48</v>
      </c>
      <c r="DX49">
        <f>alpha!$I$42*COS(DW49*$DW$1)</f>
        <v>8.3715013446555094E-15</v>
      </c>
      <c r="DY49">
        <f>alpha!$I$42*SIN(DW49*$DW$1)</f>
        <v>136.66101134298722</v>
      </c>
      <c r="DZ49">
        <v>48</v>
      </c>
      <c r="EA49">
        <f>alpha!$I$43*COS((DZ49+0.5)*$DZ$1)</f>
        <v>-2.2360107913981966</v>
      </c>
      <c r="EB49">
        <f>alpha!$I$43*SIN((DZ49+0.5)*$DZ$1)</f>
        <v>136.64271761432747</v>
      </c>
      <c r="EC49">
        <v>48</v>
      </c>
      <c r="ED49">
        <f>alpha!$I$44*COS((EC49)*$EC$1)</f>
        <v>-141.28453700465019</v>
      </c>
      <c r="EE49">
        <f>alpha!$I$44*SIN((EC49)*$EC$1)</f>
        <v>1.7309453221372692E-14</v>
      </c>
      <c r="EF49">
        <v>48</v>
      </c>
      <c r="EG49">
        <f>alpha!$I$44*COS((EF49+0.5)*$EF$1)</f>
        <v>-141.20889149414202</v>
      </c>
      <c r="EH49">
        <f>alpha!$I$44*SIN((EF49+0.5)*$EF$1)</f>
        <v>-4.6227004676913923</v>
      </c>
      <c r="EI49">
        <v>48</v>
      </c>
      <c r="EJ49">
        <f>alpha!$I$45*COS(EI49*$EI$1)</f>
        <v>8.9379518767171826E-15</v>
      </c>
      <c r="EK49">
        <f>alpha!$I$45*SIN(EI49*$EI$1)</f>
        <v>145.90806266631316</v>
      </c>
      <c r="EL49">
        <v>48</v>
      </c>
      <c r="EM49">
        <f>alpha!$I$46*COS((EL49+0.5)*$EL$1)</f>
        <v>-2.387308563486803</v>
      </c>
      <c r="EN49">
        <f>alpha!$I$46*SIN((EL49+0.5)*$EL$1)</f>
        <v>145.88853110803285</v>
      </c>
      <c r="EO49">
        <v>48</v>
      </c>
      <c r="EP49">
        <f>alpha!$I$47*COS((EO49+0.25)*$EO$1)</f>
        <v>-150.8242429156048</v>
      </c>
      <c r="EQ49">
        <f>alpha!$I$47*SIN((EO49+0.25)*$EO$1)</f>
        <v>-2.468076167188205</v>
      </c>
      <c r="ER49">
        <v>48</v>
      </c>
      <c r="ES49">
        <f>alpha!$I$47*COS((ER49+0.75)*$ER$1)</f>
        <v>-150.66273653855544</v>
      </c>
      <c r="ET49">
        <f>alpha!$I$47*SIN((ER49+0.75)*$ER$1)</f>
        <v>-7.4015856237863931</v>
      </c>
      <c r="EU49">
        <v>48</v>
      </c>
      <c r="EV49">
        <f>alpha!$I$48*COS((EU49+0.5)*$EU$1)</f>
        <v>-2.5488437708896914</v>
      </c>
      <c r="EW49">
        <f>alpha!$I$48*SIN((EU49+0.5)*$EU$1)</f>
        <v>155.75995472317672</v>
      </c>
      <c r="EX49">
        <v>48</v>
      </c>
      <c r="EY49">
        <f>alpha!$I$49*COS((EX49)*$EX$1)</f>
        <v>9.5427308031806322E-15</v>
      </c>
      <c r="EZ49">
        <f>alpha!$I$49*SIN((EX49)*$EX$1)</f>
        <v>155.78080786776806</v>
      </c>
      <c r="FB49">
        <v>48</v>
      </c>
      <c r="FC49" t="e">
        <f>alpha!#REF!*COS((FB49+0.5)*$FB$1)</f>
        <v>#REF!</v>
      </c>
      <c r="FD49" t="e">
        <f>alpha!#REF!*SIN((FB49+0.5)*$FB$1)</f>
        <v>#REF!</v>
      </c>
      <c r="FE49">
        <v>48</v>
      </c>
      <c r="FF49" t="e">
        <f>alpha!#REF!*COS((FE49)*$FE$1)</f>
        <v>#REF!</v>
      </c>
      <c r="FG49" t="e">
        <f>alpha!#REF!*SIN((FE49)*$FE$1)</f>
        <v>#REF!</v>
      </c>
      <c r="FH49">
        <v>48</v>
      </c>
      <c r="FI49" t="e">
        <f>alpha!#REF!*COS((FH49)*$FH$1)</f>
        <v>#REF!</v>
      </c>
      <c r="FJ49" t="e">
        <f>alpha!#REF!*SIN((FH49)*$FH$1)</f>
        <v>#REF!</v>
      </c>
      <c r="FK49">
        <v>48</v>
      </c>
      <c r="FL49" t="e">
        <f>alpha!#REF!*COS((FK49+0.5)*$FK$1)</f>
        <v>#REF!</v>
      </c>
      <c r="FM49" t="e">
        <f>alpha!#REF!*SIN((FK49+0.5)*$FK$1)</f>
        <v>#REF!</v>
      </c>
      <c r="FN49">
        <v>48</v>
      </c>
      <c r="FO49" t="e">
        <f>alpha!#REF!*COS((FN49+0.5)*$FN$1)</f>
        <v>#REF!</v>
      </c>
      <c r="FP49" t="e">
        <f>alpha!#REF!*SIN((FN49+0.5)*$FN$1)</f>
        <v>#REF!</v>
      </c>
      <c r="FQ49">
        <v>48</v>
      </c>
      <c r="FR49" t="e">
        <f>alpha!#REF!*COS((FQ49)*$FQ$1)</f>
        <v>#REF!</v>
      </c>
      <c r="FS49" t="e">
        <f>alpha!#REF!*SIN((FQ49)*$FQ$1)</f>
        <v>#REF!</v>
      </c>
      <c r="FT49">
        <v>48</v>
      </c>
      <c r="FU49" t="e">
        <f>alpha!#REF!*COS((FT49+0.25)*$FT$1)</f>
        <v>#REF!</v>
      </c>
      <c r="FV49" t="e">
        <f>alpha!#REF!*SIN((FT49+0.25)*$FT$1)</f>
        <v>#REF!</v>
      </c>
      <c r="FW49">
        <v>48</v>
      </c>
      <c r="FX49" t="e">
        <f>alpha!#REF!*COS((FW49+0.75)*$FW$1)</f>
        <v>#REF!</v>
      </c>
      <c r="FY49" t="e">
        <f>alpha!#REF!*SIN((FW49+0.75)*$FW$1)</f>
        <v>#REF!</v>
      </c>
      <c r="FZ49">
        <v>48</v>
      </c>
      <c r="GA49" t="e">
        <f>alpha!#REF!*COS((FZ49+0.5)*$FZ$1)</f>
        <v>#REF!</v>
      </c>
      <c r="GB49" t="e">
        <f>alpha!#REF!*SIN((FZ49+0.5)*$FZ$1)</f>
        <v>#REF!</v>
      </c>
      <c r="GC49">
        <v>48</v>
      </c>
      <c r="GD49" t="e">
        <f>alpha!#REF!*COS((GC49)*$GC$1)</f>
        <v>#REF!</v>
      </c>
      <c r="GE49" t="e">
        <f>alpha!#REF!*SIN((GC49)*$GC$1)</f>
        <v>#REF!</v>
      </c>
      <c r="GF49">
        <v>48</v>
      </c>
      <c r="GG49" t="e">
        <f>alpha!#REF!*COS((GF49)*$GF$1)</f>
        <v>#REF!</v>
      </c>
      <c r="GH49" t="e">
        <f>alpha!#REF!*SIN((GF49)*$GF$1)</f>
        <v>#REF!</v>
      </c>
      <c r="GI49">
        <v>48</v>
      </c>
      <c r="GJ49" t="e">
        <f>alpha!#REF!*COS((GI49+0.5)*$GI$1)</f>
        <v>#REF!</v>
      </c>
      <c r="GK49" t="e">
        <f>alpha!#REF!*SIN((GI49+0.5)*$GI$1)</f>
        <v>#REF!</v>
      </c>
      <c r="GL49">
        <v>48</v>
      </c>
      <c r="GM49" t="e">
        <f>alpha!#REF!*COS((GL49+0.5)*$GL$1)</f>
        <v>#REF!</v>
      </c>
      <c r="GN49" t="e">
        <f>alpha!#REF!*SIN((GL49+0.5)*$GL$1)</f>
        <v>#REF!</v>
      </c>
      <c r="GO49">
        <v>48</v>
      </c>
      <c r="GP49" t="e">
        <f>alpha!#REF!*COS((GO49)*$GO$1)</f>
        <v>#REF!</v>
      </c>
      <c r="GQ49" t="e">
        <f>alpha!#REF!*SIN((GO49)*$GO$1)</f>
        <v>#REF!</v>
      </c>
      <c r="GR49">
        <v>48</v>
      </c>
      <c r="GS49" t="e">
        <f>alpha!#REF!*COS((GR49+0.25)*$GR$1)</f>
        <v>#REF!</v>
      </c>
      <c r="GT49" t="e">
        <f>alpha!#REF!*SIN((GR49+0.25)*$GR$1)</f>
        <v>#REF!</v>
      </c>
      <c r="GU49">
        <v>48</v>
      </c>
      <c r="GV49" t="e">
        <f>alpha!#REF!*COS((GU49+0.75)*$GU$1)</f>
        <v>#REF!</v>
      </c>
      <c r="GW49" t="e">
        <f>alpha!#REF!*SIN((GU49+0.75)*$GU$1)</f>
        <v>#REF!</v>
      </c>
      <c r="GX49">
        <v>48</v>
      </c>
      <c r="GY49" t="e">
        <f>alpha!#REF!*COS((GX49+0.5)*$GX$1)</f>
        <v>#REF!</v>
      </c>
      <c r="GZ49" t="e">
        <f>alpha!#REF!*SIN((GX49+0.5)*$GX$1)</f>
        <v>#REF!</v>
      </c>
      <c r="HA49">
        <v>48</v>
      </c>
      <c r="HB49">
        <f>alpha!$I$88*COS((HA49)*$HA$1)</f>
        <v>145.38488615859123</v>
      </c>
      <c r="HC49">
        <f>alpha!$I$88*SIN((HA49)*$HA$1)</f>
        <v>251.81400947929717</v>
      </c>
      <c r="HD49">
        <v>48</v>
      </c>
      <c r="HE49">
        <f>alpha!$I$89*COS(HD49*$HD$1)</f>
        <v>147.22956191401087</v>
      </c>
      <c r="HF49">
        <f>alpha!$I$89*SIN(HD49*$HD$1)</f>
        <v>255.00908161117448</v>
      </c>
      <c r="HG49">
        <v>48</v>
      </c>
      <c r="HH49">
        <f>alpha!$I$90*COS((HG49+0.5)*$HG$1)</f>
        <v>144.43914009718475</v>
      </c>
      <c r="HI49">
        <f>alpha!$I$90*SIN((HG49+0.5)*$HG$1)</f>
        <v>256.59990337790867</v>
      </c>
      <c r="HJ49">
        <v>48</v>
      </c>
      <c r="HK49">
        <f>alpha!$I$91*COS(HJ49*$HJ$1)</f>
        <v>150.00000000000003</v>
      </c>
      <c r="HL49">
        <f>alpha!$I$91*SIN(HJ49*$HJ$1)</f>
        <v>259.8076211353316</v>
      </c>
    </row>
    <row r="50" spans="1:220">
      <c r="A50">
        <v>49</v>
      </c>
      <c r="B50" t="e">
        <f>alpha!$I$6*COS(A50*$A$1)</f>
        <v>#DIV/0!</v>
      </c>
      <c r="C50" t="e">
        <f>alpha!$I$6*SIN(A50*$A$1)</f>
        <v>#DIV/0!</v>
      </c>
      <c r="D50">
        <v>49</v>
      </c>
      <c r="E50" t="e">
        <f>alpha!$I$8*COS(D50*$D$1)</f>
        <v>#DIV/0!</v>
      </c>
      <c r="F50" t="e">
        <f>alpha!$I$8*SIN(D50*$D$1)</f>
        <v>#DIV/0!</v>
      </c>
      <c r="G50">
        <v>49</v>
      </c>
      <c r="H50">
        <f>alpha!$I$9*COS(G50*$G$1)</f>
        <v>23.794676672971452</v>
      </c>
      <c r="I50">
        <f>alpha!$I$9*SIN(G50*$G$1)</f>
        <v>3.1326286132812284</v>
      </c>
      <c r="J50">
        <v>49</v>
      </c>
      <c r="K50">
        <f>alpha!$I$10*COS((J50+0.5)*$J$1)</f>
        <v>27.461987851290459</v>
      </c>
      <c r="L50">
        <f>alpha!$I$10*SIN((J50+0.5)*$J$1)</f>
        <v>5.4625290164515663</v>
      </c>
      <c r="S50">
        <v>49</v>
      </c>
      <c r="T50">
        <f>alpha!$I$12*COS(S50*$S$1)</f>
        <v>34.700570148083365</v>
      </c>
      <c r="U50">
        <f>alpha!$I$12*SIN(S50*$S$1)</f>
        <v>4.5684167277017913</v>
      </c>
      <c r="V50">
        <v>49</v>
      </c>
      <c r="W50">
        <f>alpha!$I$13*COS((V50+0.5)*$V$1)</f>
        <v>37.76023329552438</v>
      </c>
      <c r="X50">
        <f>alpha!$I$13*SIN((V50+0.5)*$V$1)</f>
        <v>7.5109773976209038</v>
      </c>
      <c r="AE50">
        <v>49</v>
      </c>
      <c r="AF50">
        <f>alpha!$I$15*COS(AE50*$AE$1)</f>
        <v>45.110741192508378</v>
      </c>
      <c r="AG50">
        <f>alpha!$I$15*SIN(AE50*$AE$1)</f>
        <v>5.938941746012329</v>
      </c>
      <c r="AH50">
        <v>49</v>
      </c>
      <c r="AI50">
        <f>alpha!$I$16*COS((AH50+0.5)*$AH$1)</f>
        <v>48.0584787397583</v>
      </c>
      <c r="AJ50">
        <f>alpha!$I$16*SIN((AH50+0.5)*$AH$1)</f>
        <v>9.5594257787902404</v>
      </c>
      <c r="AQ50">
        <v>49</v>
      </c>
      <c r="AR50">
        <f>alpha!$I$18*COS(AQ50*$AQ$1)</f>
        <v>55.520912236933384</v>
      </c>
      <c r="AS50">
        <f>alpha!$I$18*SIN(AQ50*$AQ$1)</f>
        <v>7.3094667643228668</v>
      </c>
      <c r="AT50">
        <v>49</v>
      </c>
      <c r="AU50">
        <f>alpha!$I$19*COS((AT50+0.5)*$AT$1)</f>
        <v>58.35672418399222</v>
      </c>
      <c r="AV50">
        <f>alpha!$I$19*SIN((AT50+0.5)*$AT$1)</f>
        <v>11.607874159959579</v>
      </c>
      <c r="BC50">
        <v>49</v>
      </c>
      <c r="BD50">
        <f>alpha!$I$21*COS(BC50*$BC$1)</f>
        <v>65.931083281358397</v>
      </c>
      <c r="BE50">
        <f>alpha!$I$21*SIN(BC50*$BC$1)</f>
        <v>8.6799917826334045</v>
      </c>
      <c r="BF50">
        <v>49</v>
      </c>
      <c r="BG50">
        <f>alpha!$I$22*COS((BF50+0.5)*$BF$1)</f>
        <v>68.654969628226141</v>
      </c>
      <c r="BH50">
        <f>alpha!$I$22*SIN((BF50+0.5)*$BF$1)</f>
        <v>13.656322541128915</v>
      </c>
      <c r="BI50">
        <v>49</v>
      </c>
      <c r="BJ50">
        <f>alpha!$I$23*COS((BI50)*$BI$1)</f>
        <v>70.995548232246534</v>
      </c>
      <c r="BK50">
        <f>alpha!$I$23*SIN((BI50)*$BI$1)</f>
        <v>19.02319981503522</v>
      </c>
      <c r="BL50">
        <v>49</v>
      </c>
      <c r="BM50">
        <f>alpha!$I$23*COS((BL50+0.5)*$BL$1)</f>
        <v>67.905145639579629</v>
      </c>
      <c r="BN50">
        <f>alpha!$I$23*SIN((BL50+0.5)*$BL$1)</f>
        <v>28.127232278833972</v>
      </c>
      <c r="BO50">
        <v>49</v>
      </c>
      <c r="BP50">
        <f>alpha!$I$24*COS(BO50*$BO$1)</f>
        <v>76.34125432578341</v>
      </c>
      <c r="BQ50">
        <f>alpha!$I$24*SIN(BO50*$BO$1)</f>
        <v>10.050516800943941</v>
      </c>
      <c r="BR50">
        <v>49</v>
      </c>
      <c r="BS50">
        <f>alpha!$I$25*COS((BR50+0.5)*$BR$1)</f>
        <v>78.953215072460068</v>
      </c>
      <c r="BT50">
        <f>alpha!$I$25*SIN((BR50+0.5)*$BR$1)</f>
        <v>15.704770922298252</v>
      </c>
      <c r="BU50">
        <v>49</v>
      </c>
      <c r="BV50">
        <f>alpha!$I$26*COS((BU50+0.25)*$BU$1)</f>
        <v>79.542130877588932</v>
      </c>
      <c r="BW50">
        <f>alpha!$I$26*SIN((BU50+0.25)*$BU$1)</f>
        <v>27.000915085465397</v>
      </c>
      <c r="BX50">
        <v>49</v>
      </c>
      <c r="BY50">
        <f>alpha!$I$26*COS((BX50+0.75)*$BX$1)</f>
        <v>75.337310288745869</v>
      </c>
      <c r="BZ50">
        <f>alpha!$I$26*SIN((BX50+0.75)*$BX$1)</f>
        <v>37.152249978396</v>
      </c>
      <c r="CA50">
        <v>49</v>
      </c>
      <c r="CB50">
        <f>alpha!$I$27*COS(CA50*$CA$1)</f>
        <v>86.751425370208423</v>
      </c>
      <c r="CC50">
        <f>alpha!$I$27*SIN(CA50*$CA$1)</f>
        <v>11.421041819254478</v>
      </c>
      <c r="CD50">
        <v>49</v>
      </c>
      <c r="CE50">
        <f>alpha!$I$28*COS((CD50+0.5)*$CD$1)</f>
        <v>89.251460516693996</v>
      </c>
      <c r="CF50">
        <f>alpha!$I$28*SIN((CD50+0.5)*$CD$1)</f>
        <v>17.753219303467588</v>
      </c>
      <c r="CG50">
        <v>49</v>
      </c>
      <c r="CH50">
        <f>alpha!$I$29*COS((CG50)*$CG$1)</f>
        <v>91.279990584316977</v>
      </c>
      <c r="CI50">
        <f>alpha!$I$29*SIN((CG50)*$CG$1)</f>
        <v>24.45839976218814</v>
      </c>
      <c r="CJ50">
        <v>49</v>
      </c>
      <c r="CK50">
        <f>alpha!$I$29*COS((CJ50+0.5)*$CJ$1)</f>
        <v>87.306615822316658</v>
      </c>
      <c r="CL50">
        <f>alpha!$I$29*SIN((CJ50+0.5)*$CJ$1)</f>
        <v>36.16358435850082</v>
      </c>
      <c r="CM50">
        <v>49</v>
      </c>
      <c r="CN50">
        <f>alpha!$I$30*COS(CM50*$CM$1)</f>
        <v>97.161596414633422</v>
      </c>
      <c r="CO50">
        <f>alpha!$I$30*SIN(CM50*$CM$1)</f>
        <v>12.791566837565016</v>
      </c>
      <c r="CP50">
        <v>49</v>
      </c>
      <c r="CQ50">
        <f>alpha!$I$31*COS((CP50+0.5)*$CP$1)</f>
        <v>99.549705960927909</v>
      </c>
      <c r="CR50">
        <f>alpha!$I$31*SIN((CP50+0.5)*$CP$1)</f>
        <v>19.801667684636929</v>
      </c>
      <c r="CS50">
        <v>49</v>
      </c>
      <c r="CT50">
        <f>alpha!$I$32*COS((CS50+0.25)*$CS$1)</f>
        <v>99.427663596986164</v>
      </c>
      <c r="CU50">
        <f>alpha!$I$32*SIN((CS50+0.25)*$CS$1)</f>
        <v>33.751143856831746</v>
      </c>
      <c r="CV50">
        <v>49</v>
      </c>
      <c r="CW50">
        <f>alpha!$I$32*COS((CV50+0.75)*$CV$1)</f>
        <v>94.171637860932336</v>
      </c>
      <c r="CX50">
        <f>alpha!$I$32*SIN((CV50+0.75)*$CV$1)</f>
        <v>46.440312472994997</v>
      </c>
      <c r="CY50">
        <v>49</v>
      </c>
      <c r="CZ50">
        <f>alpha!$I$33*COS(CY50*$CY$1)</f>
        <v>107.57176745905844</v>
      </c>
      <c r="DA50">
        <f>alpha!$I$33*SIN(CY50*$CY$1)</f>
        <v>14.162091855875554</v>
      </c>
      <c r="DB50">
        <v>49</v>
      </c>
      <c r="DC50">
        <f>alpha!$I$34*COS((DB50+0.5)*$DB$1)</f>
        <v>109.84795140516184</v>
      </c>
      <c r="DD50">
        <f>alpha!$I$34*SIN((DB50+0.5)*$DB$1)</f>
        <v>21.850116065806265</v>
      </c>
      <c r="DE50">
        <v>49</v>
      </c>
      <c r="DF50">
        <f>alpha!$I$35*COS((DE50)*$DE$1)</f>
        <v>112.04739584953195</v>
      </c>
      <c r="DG50">
        <f>alpha!$I$35*SIN((DE50)*$DE$1)</f>
        <v>30.023009231892321</v>
      </c>
      <c r="DH50">
        <v>49</v>
      </c>
      <c r="DI50">
        <f>alpha!$I$35*COS((DH50+0.5)*$DH$1)</f>
        <v>107.17002577130934</v>
      </c>
      <c r="DJ50">
        <f>alpha!$I$35*SIN((DH50+0.5)*$DH$1)</f>
        <v>44.391278154350218</v>
      </c>
      <c r="DK50">
        <v>49</v>
      </c>
      <c r="DL50" t="e">
        <f>alpha!$I$36*COS(DK50*$DK$1)</f>
        <v>#DIV/0!</v>
      </c>
      <c r="DM50" t="e">
        <f>alpha!$I$36*SIN(DK50*$DK$1)</f>
        <v>#DIV/0!</v>
      </c>
      <c r="DN50">
        <v>49</v>
      </c>
      <c r="DO50">
        <f>alpha!$I$40*COS((DN50+0.5)*$DN$1)</f>
        <v>-6.2806623139094766</v>
      </c>
      <c r="DP50">
        <f>alpha!$I$40*SIN((DN50+0.5)*$DN$1)</f>
        <v>127.84581839426207</v>
      </c>
      <c r="DQ50">
        <v>49</v>
      </c>
      <c r="DR50">
        <f>alpha!$I$41*COS((DQ50+0.25)*$DQ$1)</f>
        <v>-131.88789179792732</v>
      </c>
      <c r="DS50">
        <f>alpha!$I$41*SIN((DQ50+0.25)*$DQ$1)</f>
        <v>-10.814191064125861</v>
      </c>
      <c r="DT50">
        <v>49</v>
      </c>
      <c r="DU50">
        <f>alpha!$I$41*COS((DT50+0.75)*$DT$1)</f>
        <v>-131.46344695586535</v>
      </c>
      <c r="DV50">
        <f>alpha!$I$41*SIN((DT50+0.75)*$DT$1)</f>
        <v>-15.123651865723012</v>
      </c>
      <c r="DW50">
        <v>49</v>
      </c>
      <c r="DX50">
        <f>alpha!$I$42*COS(DW50*$DW$1)</f>
        <v>-4.4714229486388737</v>
      </c>
      <c r="DY50">
        <f>alpha!$I$42*SIN(DW50*$DW$1)</f>
        <v>136.58784132602165</v>
      </c>
      <c r="DZ50">
        <v>49</v>
      </c>
      <c r="EA50">
        <f>alpha!$I$43*COS((DZ50+0.5)*$DZ$1)</f>
        <v>-6.7056379978332448</v>
      </c>
      <c r="EB50">
        <f>alpha!$I$43*SIN((DZ50+0.5)*$DZ$1)</f>
        <v>136.49639716977916</v>
      </c>
      <c r="EC50">
        <v>49</v>
      </c>
      <c r="ED50">
        <f>alpha!$I$44*COS((EC50)*$EC$1)</f>
        <v>-140.98203596572486</v>
      </c>
      <c r="EE50">
        <f>alpha!$I$44*SIN((EC50)*$EC$1)</f>
        <v>-9.2404508319360392</v>
      </c>
      <c r="EF50">
        <v>49</v>
      </c>
      <c r="EG50">
        <f>alpha!$I$44*COS((EF50+0.5)*$EF$1)</f>
        <v>-140.60421334198068</v>
      </c>
      <c r="EH50">
        <f>alpha!$I$44*SIN((EF50+0.5)*$EF$1)</f>
        <v>-13.84830628998173</v>
      </c>
      <c r="EI50">
        <v>49</v>
      </c>
      <c r="EJ50">
        <f>alpha!$I$45*COS(EI50*$EI$1)</f>
        <v>-4.7739779867439891</v>
      </c>
      <c r="EK50">
        <f>alpha!$I$45*SIN(EI50*$EI$1)</f>
        <v>145.8299416622624</v>
      </c>
      <c r="EL50">
        <v>49</v>
      </c>
      <c r="EM50">
        <f>alpha!$I$46*COS((EL50+0.5)*$EL$1)</f>
        <v>-7.1593693006551193</v>
      </c>
      <c r="EN50">
        <f>alpha!$I$46*SIN((EL50+0.5)*$EL$1)</f>
        <v>145.73231001481312</v>
      </c>
      <c r="EO50">
        <v>49</v>
      </c>
      <c r="EP50">
        <f>alpha!$I$47*COS((EO50+0.25)*$EO$1)</f>
        <v>-150.33989672953052</v>
      </c>
      <c r="EQ50">
        <f>alpha!$I$47*SIN((EO50+0.25)*$EO$1)</f>
        <v>-12.327169277109061</v>
      </c>
      <c r="ER50">
        <v>49</v>
      </c>
      <c r="ES50">
        <f>alpha!$I$47*COS((ER50+0.75)*$ER$1)</f>
        <v>-149.85606919348385</v>
      </c>
      <c r="ET50">
        <f>alpha!$I$47*SIN((ER50+0.75)*$ER$1)</f>
        <v>-17.239552688807944</v>
      </c>
      <c r="EU50">
        <v>49</v>
      </c>
      <c r="EV50">
        <f>alpha!$I$48*COS((EU50+0.5)*$EU$1)</f>
        <v>-7.6438019469176854</v>
      </c>
      <c r="EW50">
        <f>alpha!$I$48*SIN((EU50+0.5)*$EU$1)</f>
        <v>155.59316306229772</v>
      </c>
      <c r="EX50">
        <v>49</v>
      </c>
      <c r="EY50">
        <f>alpha!$I$49*COS((EX50)*$EX$1)</f>
        <v>-5.0970051546686834</v>
      </c>
      <c r="EZ50">
        <f>alpha!$I$49*SIN((EX50)*$EX$1)</f>
        <v>155.6974008722938</v>
      </c>
      <c r="FB50">
        <v>49</v>
      </c>
      <c r="FC50" t="e">
        <f>alpha!#REF!*COS((FB50+0.5)*$FB$1)</f>
        <v>#REF!</v>
      </c>
      <c r="FD50" t="e">
        <f>alpha!#REF!*SIN((FB50+0.5)*$FB$1)</f>
        <v>#REF!</v>
      </c>
      <c r="FE50">
        <v>49</v>
      </c>
      <c r="FF50" t="e">
        <f>alpha!#REF!*COS((FE50)*$FE$1)</f>
        <v>#REF!</v>
      </c>
      <c r="FG50" t="e">
        <f>alpha!#REF!*SIN((FE50)*$FE$1)</f>
        <v>#REF!</v>
      </c>
      <c r="FH50">
        <v>49</v>
      </c>
      <c r="FI50" t="e">
        <f>alpha!#REF!*COS((FH50)*$FH$1)</f>
        <v>#REF!</v>
      </c>
      <c r="FJ50" t="e">
        <f>alpha!#REF!*SIN((FH50)*$FH$1)</f>
        <v>#REF!</v>
      </c>
      <c r="FK50">
        <v>49</v>
      </c>
      <c r="FL50" t="e">
        <f>alpha!#REF!*COS((FK50+0.5)*$FK$1)</f>
        <v>#REF!</v>
      </c>
      <c r="FM50" t="e">
        <f>alpha!#REF!*SIN((FK50+0.5)*$FK$1)</f>
        <v>#REF!</v>
      </c>
      <c r="FN50">
        <v>49</v>
      </c>
      <c r="FO50" t="e">
        <f>alpha!#REF!*COS((FN50+0.5)*$FN$1)</f>
        <v>#REF!</v>
      </c>
      <c r="FP50" t="e">
        <f>alpha!#REF!*SIN((FN50+0.5)*$FN$1)</f>
        <v>#REF!</v>
      </c>
      <c r="FQ50">
        <v>49</v>
      </c>
      <c r="FR50" t="e">
        <f>alpha!#REF!*COS((FQ50)*$FQ$1)</f>
        <v>#REF!</v>
      </c>
      <c r="FS50" t="e">
        <f>alpha!#REF!*SIN((FQ50)*$FQ$1)</f>
        <v>#REF!</v>
      </c>
      <c r="FT50">
        <v>49</v>
      </c>
      <c r="FU50" t="e">
        <f>alpha!#REF!*COS((FT50+0.25)*$FT$1)</f>
        <v>#REF!</v>
      </c>
      <c r="FV50" t="e">
        <f>alpha!#REF!*SIN((FT50+0.25)*$FT$1)</f>
        <v>#REF!</v>
      </c>
      <c r="FW50">
        <v>49</v>
      </c>
      <c r="FX50" t="e">
        <f>alpha!#REF!*COS((FW50+0.75)*$FW$1)</f>
        <v>#REF!</v>
      </c>
      <c r="FY50" t="e">
        <f>alpha!#REF!*SIN((FW50+0.75)*$FW$1)</f>
        <v>#REF!</v>
      </c>
      <c r="FZ50">
        <v>49</v>
      </c>
      <c r="GA50" t="e">
        <f>alpha!#REF!*COS((FZ50+0.5)*$FZ$1)</f>
        <v>#REF!</v>
      </c>
      <c r="GB50" t="e">
        <f>alpha!#REF!*SIN((FZ50+0.5)*$FZ$1)</f>
        <v>#REF!</v>
      </c>
      <c r="GC50">
        <v>49</v>
      </c>
      <c r="GD50" t="e">
        <f>alpha!#REF!*COS((GC50)*$GC$1)</f>
        <v>#REF!</v>
      </c>
      <c r="GE50" t="e">
        <f>alpha!#REF!*SIN((GC50)*$GC$1)</f>
        <v>#REF!</v>
      </c>
      <c r="GF50">
        <v>49</v>
      </c>
      <c r="GG50" t="e">
        <f>alpha!#REF!*COS((GF50)*$GF$1)</f>
        <v>#REF!</v>
      </c>
      <c r="GH50" t="e">
        <f>alpha!#REF!*SIN((GF50)*$GF$1)</f>
        <v>#REF!</v>
      </c>
      <c r="GI50">
        <v>49</v>
      </c>
      <c r="GJ50" t="e">
        <f>alpha!#REF!*COS((GI50+0.5)*$GI$1)</f>
        <v>#REF!</v>
      </c>
      <c r="GK50" t="e">
        <f>alpha!#REF!*SIN((GI50+0.5)*$GI$1)</f>
        <v>#REF!</v>
      </c>
      <c r="GL50">
        <v>49</v>
      </c>
      <c r="GM50" t="e">
        <f>alpha!#REF!*COS((GL50+0.5)*$GL$1)</f>
        <v>#REF!</v>
      </c>
      <c r="GN50" t="e">
        <f>alpha!#REF!*SIN((GL50+0.5)*$GL$1)</f>
        <v>#REF!</v>
      </c>
      <c r="GO50">
        <v>49</v>
      </c>
      <c r="GP50" t="e">
        <f>alpha!#REF!*COS((GO50)*$GO$1)</f>
        <v>#REF!</v>
      </c>
      <c r="GQ50" t="e">
        <f>alpha!#REF!*SIN((GO50)*$GO$1)</f>
        <v>#REF!</v>
      </c>
      <c r="GR50">
        <v>49</v>
      </c>
      <c r="GS50" t="e">
        <f>alpha!#REF!*COS((GR50+0.25)*$GR$1)</f>
        <v>#REF!</v>
      </c>
      <c r="GT50" t="e">
        <f>alpha!#REF!*SIN((GR50+0.25)*$GR$1)</f>
        <v>#REF!</v>
      </c>
      <c r="GU50">
        <v>49</v>
      </c>
      <c r="GV50" t="e">
        <f>alpha!#REF!*COS((GU50+0.75)*$GU$1)</f>
        <v>#REF!</v>
      </c>
      <c r="GW50" t="e">
        <f>alpha!#REF!*SIN((GU50+0.75)*$GU$1)</f>
        <v>#REF!</v>
      </c>
      <c r="GX50">
        <v>49</v>
      </c>
      <c r="GY50" t="e">
        <f>alpha!#REF!*COS((GX50+0.5)*$GX$1)</f>
        <v>#REF!</v>
      </c>
      <c r="GZ50" t="e">
        <f>alpha!#REF!*SIN((GX50+0.5)*$GX$1)</f>
        <v>#REF!</v>
      </c>
      <c r="HA50">
        <v>49</v>
      </c>
      <c r="HB50">
        <f>alpha!$I$88*COS((HA50)*$HA$1)</f>
        <v>139.85699482581222</v>
      </c>
      <c r="HC50">
        <f>alpha!$I$88*SIN((HA50)*$HA$1)</f>
        <v>254.92563914145401</v>
      </c>
      <c r="HD50">
        <v>49</v>
      </c>
      <c r="HE50">
        <f>alpha!$I$89*COS(HD50*$HD$1)</f>
        <v>141.6315314671217</v>
      </c>
      <c r="HF50">
        <f>alpha!$I$89*SIN(HD50*$HD$1)</f>
        <v>258.16019232221674</v>
      </c>
      <c r="HG50">
        <v>49</v>
      </c>
      <c r="HH50">
        <f>alpha!$I$90*COS((HG50+0.5)*$HG$1)</f>
        <v>138.80707010117183</v>
      </c>
      <c r="HI50">
        <f>alpha!$I$90*SIN((HG50+0.5)*$HG$1)</f>
        <v>259.68976278531767</v>
      </c>
      <c r="HJ50">
        <v>49</v>
      </c>
      <c r="HK50">
        <f>alpha!$I$91*COS(HJ50*$HJ$1)</f>
        <v>144.29663067581632</v>
      </c>
      <c r="HL50">
        <f>alpha!$I$91*SIN(HJ50*$HJ$1)</f>
        <v>263.01802671225232</v>
      </c>
    </row>
    <row r="51" spans="1:220">
      <c r="A51">
        <v>50</v>
      </c>
      <c r="B51" t="e">
        <f>alpha!$I$6*COS(A51*$A$1)</f>
        <v>#DIV/0!</v>
      </c>
      <c r="C51" t="e">
        <f>alpha!$I$6*SIN(A51*$A$1)</f>
        <v>#DIV/0!</v>
      </c>
      <c r="D51">
        <v>50</v>
      </c>
      <c r="E51" t="e">
        <f>alpha!$I$8*COS(D51*$D$1)</f>
        <v>#DIV/0!</v>
      </c>
      <c r="F51" t="e">
        <f>alpha!$I$8*SIN(D51*$D$1)</f>
        <v>#DIV/0!</v>
      </c>
      <c r="G51">
        <v>50</v>
      </c>
      <c r="H51">
        <f>alpha!$I$9*COS(G51*$G$1)</f>
        <v>23.18221983093764</v>
      </c>
      <c r="I51">
        <f>alpha!$I$9*SIN(G51*$G$1)</f>
        <v>6.2116570824604853</v>
      </c>
      <c r="J51">
        <v>50</v>
      </c>
      <c r="K51">
        <f>alpha!$I$10*COS((J51+0.5)*$J$1)</f>
        <v>26.514043625862968</v>
      </c>
      <c r="L51">
        <f>alpha!$I$10*SIN((J51+0.5)*$J$1)</f>
        <v>9.000305028488496</v>
      </c>
      <c r="S51">
        <v>50</v>
      </c>
      <c r="T51">
        <f>alpha!$I$12*COS(S51*$S$1)</f>
        <v>33.807403920117395</v>
      </c>
      <c r="U51">
        <f>alpha!$I$12*SIN(S51*$S$1)</f>
        <v>9.058666578588209</v>
      </c>
      <c r="V51">
        <v>50</v>
      </c>
      <c r="W51">
        <f>alpha!$I$13*COS((V51+0.5)*$V$1)</f>
        <v>36.456809985561584</v>
      </c>
      <c r="X51">
        <f>alpha!$I$13*SIN((V51+0.5)*$V$1)</f>
        <v>12.375419414171683</v>
      </c>
      <c r="AE51">
        <v>50</v>
      </c>
      <c r="AF51">
        <f>alpha!$I$15*COS(AE51*$AE$1)</f>
        <v>43.949625096152616</v>
      </c>
      <c r="AG51">
        <f>alpha!$I$15*SIN(AE51*$AE$1)</f>
        <v>11.776266552164671</v>
      </c>
      <c r="AH51">
        <v>50</v>
      </c>
      <c r="AI51">
        <f>alpha!$I$16*COS((AH51+0.5)*$AH$1)</f>
        <v>46.399576345260193</v>
      </c>
      <c r="AJ51">
        <f>alpha!$I$16*SIN((AH51+0.5)*$AH$1)</f>
        <v>15.750533799854869</v>
      </c>
      <c r="AQ51">
        <v>50</v>
      </c>
      <c r="AR51">
        <f>alpha!$I$18*COS(AQ51*$AQ$1)</f>
        <v>54.09184627218783</v>
      </c>
      <c r="AS51">
        <f>alpha!$I$18*SIN(AQ51*$AQ$1)</f>
        <v>14.493866525741133</v>
      </c>
      <c r="AT51">
        <v>50</v>
      </c>
      <c r="AU51">
        <f>alpha!$I$19*COS((AT51+0.5)*$AT$1)</f>
        <v>56.34234270495881</v>
      </c>
      <c r="AV51">
        <f>alpha!$I$19*SIN((AT51+0.5)*$AT$1)</f>
        <v>19.125648185538054</v>
      </c>
      <c r="BC51">
        <v>50</v>
      </c>
      <c r="BD51">
        <f>alpha!$I$21*COS(BC51*$BC$1)</f>
        <v>64.234067448223044</v>
      </c>
      <c r="BE51">
        <f>alpha!$I$21*SIN(BC51*$BC$1)</f>
        <v>17.211466499317595</v>
      </c>
      <c r="BF51">
        <v>50</v>
      </c>
      <c r="BG51">
        <f>alpha!$I$22*COS((BF51+0.5)*$BF$1)</f>
        <v>66.285109064657419</v>
      </c>
      <c r="BH51">
        <f>alpha!$I$22*SIN((BF51+0.5)*$BF$1)</f>
        <v>22.500762571221241</v>
      </c>
      <c r="BI51">
        <v>50</v>
      </c>
      <c r="BJ51">
        <f>alpha!$I$23*COS((BI51)*$BI$1)</f>
        <v>63.652867178156278</v>
      </c>
      <c r="BK51">
        <f>alpha!$I$23*SIN((BI51)*$BI$1)</f>
        <v>36.749999999999929</v>
      </c>
      <c r="BL51">
        <v>50</v>
      </c>
      <c r="BM51">
        <f>alpha!$I$23*COS((BL51+0.5)*$BL$1)</f>
        <v>58.311470511405879</v>
      </c>
      <c r="BN51">
        <f>alpha!$I$23*SIN((BL51+0.5)*$BL$1)</f>
        <v>44.743965032140849</v>
      </c>
      <c r="BO51">
        <v>50</v>
      </c>
      <c r="BP51">
        <f>alpha!$I$24*COS(BO51*$BO$1)</f>
        <v>74.376288624258265</v>
      </c>
      <c r="BQ51">
        <f>alpha!$I$24*SIN(BO51*$BO$1)</f>
        <v>19.929066472894057</v>
      </c>
      <c r="BR51">
        <v>50</v>
      </c>
      <c r="BS51">
        <f>alpha!$I$25*COS((BR51+0.5)*$BR$1)</f>
        <v>76.227875424356029</v>
      </c>
      <c r="BT51">
        <f>alpha!$I$25*SIN((BR51+0.5)*$BR$1)</f>
        <v>25.875876956904428</v>
      </c>
      <c r="BU51">
        <v>50</v>
      </c>
      <c r="BV51">
        <f>alpha!$I$26*COS((BU51+0.25)*$BU$1)</f>
        <v>69.843447433413843</v>
      </c>
      <c r="BW51">
        <f>alpha!$I$26*SIN((BU51+0.25)*$BU$1)</f>
        <v>46.667899573646537</v>
      </c>
      <c r="BX51">
        <v>50</v>
      </c>
      <c r="BY51">
        <f>alpha!$I$26*COS((BX51+0.75)*$BX$1)</f>
        <v>63.154543828234203</v>
      </c>
      <c r="BZ51">
        <f>alpha!$I$26*SIN((BX51+0.75)*$BX$1)</f>
        <v>55.385048468405671</v>
      </c>
      <c r="CA51">
        <v>50</v>
      </c>
      <c r="CB51">
        <f>alpha!$I$27*COS(CA51*$CA$1)</f>
        <v>84.518509800293486</v>
      </c>
      <c r="CC51">
        <f>alpha!$I$27*SIN(CA51*$CA$1)</f>
        <v>22.646666446470523</v>
      </c>
      <c r="CD51">
        <v>50</v>
      </c>
      <c r="CE51">
        <f>alpha!$I$28*COS((CD51+0.5)*$CD$1)</f>
        <v>86.170641784054652</v>
      </c>
      <c r="CF51">
        <f>alpha!$I$28*SIN((CD51+0.5)*$CD$1)</f>
        <v>29.250991342587614</v>
      </c>
      <c r="CG51">
        <v>50</v>
      </c>
      <c r="CH51">
        <f>alpha!$I$29*COS((CG51)*$CG$1)</f>
        <v>81.839400657629497</v>
      </c>
      <c r="CI51">
        <f>alpha!$I$29*SIN((CG51)*$CG$1)</f>
        <v>47.249999999999908</v>
      </c>
      <c r="CJ51">
        <v>50</v>
      </c>
      <c r="CK51">
        <f>alpha!$I$29*COS((CJ51+0.5)*$CJ$1)</f>
        <v>74.971890657521854</v>
      </c>
      <c r="CL51">
        <f>alpha!$I$29*SIN((CJ51+0.5)*$CJ$1)</f>
        <v>57.527955041323942</v>
      </c>
      <c r="CM51">
        <v>50</v>
      </c>
      <c r="CN51">
        <f>alpha!$I$30*COS(CM51*$CM$1)</f>
        <v>94.660730976328708</v>
      </c>
      <c r="CO51">
        <f>alpha!$I$30*SIN(CM51*$CM$1)</f>
        <v>25.364266420046985</v>
      </c>
      <c r="CP51">
        <v>50</v>
      </c>
      <c r="CQ51">
        <f>alpha!$I$31*COS((CP51+0.5)*$CP$1)</f>
        <v>96.113408143753261</v>
      </c>
      <c r="CR51">
        <f>alpha!$I$31*SIN((CP51+0.5)*$CP$1)</f>
        <v>32.626105728270801</v>
      </c>
      <c r="CS51">
        <v>50</v>
      </c>
      <c r="CT51">
        <f>alpha!$I$32*COS((CS51+0.25)*$CS$1)</f>
        <v>87.304309291767296</v>
      </c>
      <c r="CU51">
        <f>alpha!$I$32*SIN((CS51+0.25)*$CS$1)</f>
        <v>58.334874467058171</v>
      </c>
      <c r="CV51">
        <v>50</v>
      </c>
      <c r="CW51">
        <f>alpha!$I$32*COS((CV51+0.75)*$CV$1)</f>
        <v>78.943179785292756</v>
      </c>
      <c r="CX51">
        <f>alpha!$I$32*SIN((CV51+0.75)*$CV$1)</f>
        <v>69.231310585507089</v>
      </c>
      <c r="CY51">
        <v>50</v>
      </c>
      <c r="CZ51">
        <f>alpha!$I$33*COS(CY51*$CY$1)</f>
        <v>104.80295215236393</v>
      </c>
      <c r="DA51">
        <f>alpha!$I$33*SIN(CY51*$CY$1)</f>
        <v>28.081866393623446</v>
      </c>
      <c r="DB51">
        <v>50</v>
      </c>
      <c r="DC51">
        <f>alpha!$I$34*COS((DB51+0.5)*$DB$1)</f>
        <v>106.05617450345187</v>
      </c>
      <c r="DD51">
        <f>alpha!$I$34*SIN((DB51+0.5)*$DB$1)</f>
        <v>36.001220113953984</v>
      </c>
      <c r="DE51">
        <v>50</v>
      </c>
      <c r="DF51">
        <f>alpha!$I$35*COS((DE51)*$DE$1)</f>
        <v>100.45894683899495</v>
      </c>
      <c r="DG51">
        <f>alpha!$I$35*SIN((DE51)*$DE$1)</f>
        <v>57.999999999999893</v>
      </c>
      <c r="DH51">
        <v>50</v>
      </c>
      <c r="DI51">
        <f>alpha!$I$35*COS((DH51+0.5)*$DH$1)</f>
        <v>92.028987473783431</v>
      </c>
      <c r="DJ51">
        <f>alpha!$I$35*SIN((DH51+0.5)*$DH$1)</f>
        <v>70.616325765011396</v>
      </c>
      <c r="DK51">
        <v>50</v>
      </c>
      <c r="DL51" t="e">
        <f>alpha!$I$36*COS(DK51*$DK$1)</f>
        <v>#DIV/0!</v>
      </c>
      <c r="DM51" t="e">
        <f>alpha!$I$36*SIN(DK51*$DK$1)</f>
        <v>#DIV/0!</v>
      </c>
      <c r="DN51">
        <v>50</v>
      </c>
      <c r="DO51">
        <f>alpha!$I$40*COS((DN51+0.5)*$DN$1)</f>
        <v>-10.460297489109498</v>
      </c>
      <c r="DP51">
        <f>alpha!$I$40*SIN((DN51+0.5)*$DN$1)</f>
        <v>127.57187063157508</v>
      </c>
      <c r="DQ51">
        <v>50</v>
      </c>
      <c r="DR51">
        <f>alpha!$I$41*COS((DQ51+0.25)*$DQ$1)</f>
        <v>-130.89822776200273</v>
      </c>
      <c r="DS51">
        <f>alpha!$I$41*SIN((DQ51+0.25)*$DQ$1)</f>
        <v>-19.416917882096175</v>
      </c>
      <c r="DT51">
        <v>50</v>
      </c>
      <c r="DU51">
        <f>alpha!$I$41*COS((DT51+0.75)*$DT$1)</f>
        <v>-130.19283946720947</v>
      </c>
      <c r="DV51">
        <f>alpha!$I$41*SIN((DT51+0.75)*$DT$1)</f>
        <v>-23.689391776460372</v>
      </c>
      <c r="DW51">
        <v>50</v>
      </c>
      <c r="DX51">
        <f>alpha!$I$42*COS(DW51*$DW$1)</f>
        <v>-8.9380577855874215</v>
      </c>
      <c r="DY51">
        <f>alpha!$I$42*SIN(DW51*$DW$1)</f>
        <v>136.36840962741181</v>
      </c>
      <c r="DZ51">
        <v>50</v>
      </c>
      <c r="EA51">
        <f>alpha!$I$43*COS((DZ51+0.5)*$DZ$1)</f>
        <v>-11.168084639142297</v>
      </c>
      <c r="EB51">
        <f>alpha!$I$43*SIN((DZ51+0.5)*$DZ$1)</f>
        <v>136.20391296427954</v>
      </c>
      <c r="EC51">
        <v>50</v>
      </c>
      <c r="ED51">
        <f>alpha!$I$44*COS((EC51)*$EC$1)</f>
        <v>-140.07582820483842</v>
      </c>
      <c r="EE51">
        <f>alpha!$I$44*SIN((EC51)*$EC$1)</f>
        <v>-18.441332634789926</v>
      </c>
      <c r="EF51">
        <v>50</v>
      </c>
      <c r="EG51">
        <f>alpha!$I$44*COS((EF51+0.5)*$EF$1)</f>
        <v>-139.39744636233746</v>
      </c>
      <c r="EH51">
        <f>alpha!$I$44*SIN((EF51+0.5)*$EF$1)</f>
        <v>-23.014611538707708</v>
      </c>
      <c r="EI51">
        <v>50</v>
      </c>
      <c r="EJ51">
        <f>alpha!$I$45*COS(EI51*$EI$1)</f>
        <v>-9.5428438782846712</v>
      </c>
      <c r="EK51">
        <f>alpha!$I$45*SIN(EI51*$EI$1)</f>
        <v>145.59566230403792</v>
      </c>
      <c r="EL51">
        <v>50</v>
      </c>
      <c r="EM51">
        <f>alpha!$I$46*COS((EL51+0.5)*$EL$1)</f>
        <v>-11.923763605853647</v>
      </c>
      <c r="EN51">
        <f>alpha!$I$46*SIN((EL51+0.5)*$EL$1)</f>
        <v>145.42003511383322</v>
      </c>
      <c r="EO51">
        <v>50</v>
      </c>
      <c r="EP51">
        <f>alpha!$I$47*COS((EO51+0.25)*$EO$1)</f>
        <v>-149.21177202505956</v>
      </c>
      <c r="EQ51">
        <f>alpha!$I$47*SIN((EO51+0.25)*$EO$1)</f>
        <v>-22.133475555683944</v>
      </c>
      <c r="ER51">
        <v>50</v>
      </c>
      <c r="ES51">
        <f>alpha!$I$47*COS((ER51+0.75)*$ER$1)</f>
        <v>-148.4076951538035</v>
      </c>
      <c r="ET51">
        <f>alpha!$I$47*SIN((ER51+0.75)*$ER$1)</f>
        <v>-27.003697342551742</v>
      </c>
      <c r="EU51">
        <v>50</v>
      </c>
      <c r="EV51">
        <f>alpha!$I$48*COS((EU51+0.5)*$EU$1)</f>
        <v>-12.730574948364557</v>
      </c>
      <c r="EW51">
        <f>alpha!$I$48*SIN((EU51+0.5)*$EU$1)</f>
        <v>155.25975834522782</v>
      </c>
      <c r="EX51">
        <v>50</v>
      </c>
      <c r="EY51">
        <f>alpha!$I$49*COS((EX51)*$EX$1)</f>
        <v>-10.188552308551699</v>
      </c>
      <c r="EZ51">
        <f>alpha!$I$49*SIN((EX51)*$EX$1)</f>
        <v>155.44726920017081</v>
      </c>
      <c r="FB51">
        <v>50</v>
      </c>
      <c r="FC51" t="e">
        <f>alpha!#REF!*COS((FB51+0.5)*$FB$1)</f>
        <v>#REF!</v>
      </c>
      <c r="FD51" t="e">
        <f>alpha!#REF!*SIN((FB51+0.5)*$FB$1)</f>
        <v>#REF!</v>
      </c>
      <c r="FE51">
        <v>50</v>
      </c>
      <c r="FF51" t="e">
        <f>alpha!#REF!*COS((FE51)*$FE$1)</f>
        <v>#REF!</v>
      </c>
      <c r="FG51" t="e">
        <f>alpha!#REF!*SIN((FE51)*$FE$1)</f>
        <v>#REF!</v>
      </c>
      <c r="FH51">
        <v>50</v>
      </c>
      <c r="FI51" t="e">
        <f>alpha!#REF!*COS((FH51)*$FH$1)</f>
        <v>#REF!</v>
      </c>
      <c r="FJ51" t="e">
        <f>alpha!#REF!*SIN((FH51)*$FH$1)</f>
        <v>#REF!</v>
      </c>
      <c r="FK51">
        <v>50</v>
      </c>
      <c r="FL51" t="e">
        <f>alpha!#REF!*COS((FK51+0.5)*$FK$1)</f>
        <v>#REF!</v>
      </c>
      <c r="FM51" t="e">
        <f>alpha!#REF!*SIN((FK51+0.5)*$FK$1)</f>
        <v>#REF!</v>
      </c>
      <c r="FN51">
        <v>50</v>
      </c>
      <c r="FO51" t="e">
        <f>alpha!#REF!*COS((FN51+0.5)*$FN$1)</f>
        <v>#REF!</v>
      </c>
      <c r="FP51" t="e">
        <f>alpha!#REF!*SIN((FN51+0.5)*$FN$1)</f>
        <v>#REF!</v>
      </c>
      <c r="FQ51">
        <v>50</v>
      </c>
      <c r="FR51" t="e">
        <f>alpha!#REF!*COS((FQ51)*$FQ$1)</f>
        <v>#REF!</v>
      </c>
      <c r="FS51" t="e">
        <f>alpha!#REF!*SIN((FQ51)*$FQ$1)</f>
        <v>#REF!</v>
      </c>
      <c r="FT51">
        <v>50</v>
      </c>
      <c r="FU51" t="e">
        <f>alpha!#REF!*COS((FT51+0.25)*$FT$1)</f>
        <v>#REF!</v>
      </c>
      <c r="FV51" t="e">
        <f>alpha!#REF!*SIN((FT51+0.25)*$FT$1)</f>
        <v>#REF!</v>
      </c>
      <c r="FW51">
        <v>50</v>
      </c>
      <c r="FX51" t="e">
        <f>alpha!#REF!*COS((FW51+0.75)*$FW$1)</f>
        <v>#REF!</v>
      </c>
      <c r="FY51" t="e">
        <f>alpha!#REF!*SIN((FW51+0.75)*$FW$1)</f>
        <v>#REF!</v>
      </c>
      <c r="FZ51">
        <v>50</v>
      </c>
      <c r="GA51" t="e">
        <f>alpha!#REF!*COS((FZ51+0.5)*$FZ$1)</f>
        <v>#REF!</v>
      </c>
      <c r="GB51" t="e">
        <f>alpha!#REF!*SIN((FZ51+0.5)*$FZ$1)</f>
        <v>#REF!</v>
      </c>
      <c r="GC51">
        <v>50</v>
      </c>
      <c r="GD51" t="e">
        <f>alpha!#REF!*COS((GC51)*$GC$1)</f>
        <v>#REF!</v>
      </c>
      <c r="GE51" t="e">
        <f>alpha!#REF!*SIN((GC51)*$GC$1)</f>
        <v>#REF!</v>
      </c>
      <c r="GF51">
        <v>50</v>
      </c>
      <c r="GG51" t="e">
        <f>alpha!#REF!*COS((GF51)*$GF$1)</f>
        <v>#REF!</v>
      </c>
      <c r="GH51" t="e">
        <f>alpha!#REF!*SIN((GF51)*$GF$1)</f>
        <v>#REF!</v>
      </c>
      <c r="GI51">
        <v>50</v>
      </c>
      <c r="GJ51" t="e">
        <f>alpha!#REF!*COS((GI51+0.5)*$GI$1)</f>
        <v>#REF!</v>
      </c>
      <c r="GK51" t="e">
        <f>alpha!#REF!*SIN((GI51+0.5)*$GI$1)</f>
        <v>#REF!</v>
      </c>
      <c r="GL51">
        <v>50</v>
      </c>
      <c r="GM51" t="e">
        <f>alpha!#REF!*COS((GL51+0.5)*$GL$1)</f>
        <v>#REF!</v>
      </c>
      <c r="GN51" t="e">
        <f>alpha!#REF!*SIN((GL51+0.5)*$GL$1)</f>
        <v>#REF!</v>
      </c>
      <c r="GO51">
        <v>50</v>
      </c>
      <c r="GP51" t="e">
        <f>alpha!#REF!*COS((GO51)*$GO$1)</f>
        <v>#REF!</v>
      </c>
      <c r="GQ51" t="e">
        <f>alpha!#REF!*SIN((GO51)*$GO$1)</f>
        <v>#REF!</v>
      </c>
      <c r="GR51">
        <v>50</v>
      </c>
      <c r="GS51" t="e">
        <f>alpha!#REF!*COS((GR51+0.25)*$GR$1)</f>
        <v>#REF!</v>
      </c>
      <c r="GT51" t="e">
        <f>alpha!#REF!*SIN((GR51+0.25)*$GR$1)</f>
        <v>#REF!</v>
      </c>
      <c r="GU51">
        <v>50</v>
      </c>
      <c r="GV51" t="e">
        <f>alpha!#REF!*COS((GU51+0.75)*$GU$1)</f>
        <v>#REF!</v>
      </c>
      <c r="GW51" t="e">
        <f>alpha!#REF!*SIN((GU51+0.75)*$GU$1)</f>
        <v>#REF!</v>
      </c>
      <c r="GX51">
        <v>50</v>
      </c>
      <c r="GY51" t="e">
        <f>alpha!#REF!*COS((GX51+0.5)*$GX$1)</f>
        <v>#REF!</v>
      </c>
      <c r="GZ51" t="e">
        <f>alpha!#REF!*SIN((GX51+0.5)*$GX$1)</f>
        <v>#REF!</v>
      </c>
      <c r="HA51">
        <v>50</v>
      </c>
      <c r="HB51">
        <f>alpha!$I$88*COS((HA51)*$HA$1)</f>
        <v>134.26253913812556</v>
      </c>
      <c r="HC51">
        <f>alpha!$I$88*SIN((HA51)*$HA$1)</f>
        <v>257.91593800610576</v>
      </c>
      <c r="HD51">
        <v>50</v>
      </c>
      <c r="HE51">
        <f>alpha!$I$89*COS(HD51*$HD$1)</f>
        <v>135.9660920819922</v>
      </c>
      <c r="HF51">
        <f>alpha!$I$89*SIN(HD51*$HD$1)</f>
        <v>261.18843276362264</v>
      </c>
      <c r="HG51">
        <v>50</v>
      </c>
      <c r="HH51">
        <f>alpha!$I$90*COS((HG51+0.5)*$HG$1)</f>
        <v>133.10893545755638</v>
      </c>
      <c r="HI51">
        <f>alpha!$I$90*SIN((HG51+0.5)*$HG$1)</f>
        <v>262.65602393039131</v>
      </c>
      <c r="HJ51">
        <v>50</v>
      </c>
      <c r="HK51">
        <f>alpha!$I$91*COS(HJ51*$HJ$1)</f>
        <v>138.52458397051024</v>
      </c>
      <c r="HL51">
        <f>alpha!$I$91*SIN(HJ51*$HJ$1)</f>
        <v>266.1032499534665</v>
      </c>
    </row>
    <row r="52" spans="1:220">
      <c r="A52">
        <v>51</v>
      </c>
      <c r="B52" t="e">
        <f>alpha!$I$6*COS(A52*$A$1)</f>
        <v>#DIV/0!</v>
      </c>
      <c r="C52" t="e">
        <f>alpha!$I$6*SIN(A52*$A$1)</f>
        <v>#DIV/0!</v>
      </c>
      <c r="D52">
        <v>51</v>
      </c>
      <c r="E52" t="e">
        <f>alpha!$I$8*COS(D52*$D$1)</f>
        <v>#DIV/0!</v>
      </c>
      <c r="F52" t="e">
        <f>alpha!$I$8*SIN(D52*$D$1)</f>
        <v>#DIV/0!</v>
      </c>
      <c r="G52">
        <v>51</v>
      </c>
      <c r="H52">
        <f>alpha!$I$9*COS(G52*$G$1)</f>
        <v>22.173108780270891</v>
      </c>
      <c r="I52">
        <f>alpha!$I$9*SIN(G52*$G$1)</f>
        <v>9.1844023767621383</v>
      </c>
      <c r="J52">
        <v>51</v>
      </c>
      <c r="K52">
        <f>alpha!$I$10*COS((J52+0.5)*$J$1)</f>
        <v>25.112436762915276</v>
      </c>
      <c r="L52">
        <f>alpha!$I$10*SIN((J52+0.5)*$J$1)</f>
        <v>12.384083326132027</v>
      </c>
      <c r="S52">
        <v>51</v>
      </c>
      <c r="T52">
        <f>alpha!$I$12*COS(S52*$S$1)</f>
        <v>32.335783637895048</v>
      </c>
      <c r="U52">
        <f>alpha!$I$12*SIN(S52*$S$1)</f>
        <v>13.393920132778119</v>
      </c>
      <c r="V52">
        <v>51</v>
      </c>
      <c r="W52">
        <f>alpha!$I$13*COS((V52+0.5)*$V$1)</f>
        <v>34.529600549008507</v>
      </c>
      <c r="X52">
        <f>alpha!$I$13*SIN((V52+0.5)*$V$1)</f>
        <v>17.028114573431537</v>
      </c>
      <c r="AE52">
        <v>51</v>
      </c>
      <c r="AF52">
        <f>alpha!$I$15*COS(AE52*$AE$1)</f>
        <v>42.036518729263562</v>
      </c>
      <c r="AG52">
        <f>alpha!$I$15*SIN(AE52*$AE$1)</f>
        <v>17.412096172611555</v>
      </c>
      <c r="AH52">
        <v>51</v>
      </c>
      <c r="AI52">
        <f>alpha!$I$16*COS((AH52+0.5)*$AH$1)</f>
        <v>43.946764335101733</v>
      </c>
      <c r="AJ52">
        <f>alpha!$I$16*SIN((AH52+0.5)*$AH$1)</f>
        <v>21.672145820731046</v>
      </c>
      <c r="AQ52">
        <v>51</v>
      </c>
      <c r="AR52">
        <f>alpha!$I$18*COS(AQ52*$AQ$1)</f>
        <v>51.737253820632077</v>
      </c>
      <c r="AS52">
        <f>alpha!$I$18*SIN(AQ52*$AQ$1)</f>
        <v>21.43027221244499</v>
      </c>
      <c r="AT52">
        <v>51</v>
      </c>
      <c r="AU52">
        <f>alpha!$I$19*COS((AT52+0.5)*$AT$1)</f>
        <v>53.363928121194967</v>
      </c>
      <c r="AV52">
        <f>alpha!$I$19*SIN((AT52+0.5)*$AT$1)</f>
        <v>26.316177068030559</v>
      </c>
      <c r="BC52">
        <v>51</v>
      </c>
      <c r="BD52">
        <f>alpha!$I$21*COS(BC52*$BC$1)</f>
        <v>61.437988912000591</v>
      </c>
      <c r="BE52">
        <f>alpha!$I$21*SIN(BC52*$BC$1)</f>
        <v>25.448448252278425</v>
      </c>
      <c r="BF52">
        <v>51</v>
      </c>
      <c r="BG52">
        <f>alpha!$I$22*COS((BF52+0.5)*$BF$1)</f>
        <v>62.781091907288193</v>
      </c>
      <c r="BH52">
        <f>alpha!$I$22*SIN((BF52+0.5)*$BF$1)</f>
        <v>30.960208315330068</v>
      </c>
      <c r="BI52">
        <v>51</v>
      </c>
      <c r="BJ52">
        <f>alpha!$I$23*COS((BI52)*$BI$1)</f>
        <v>51.972348417211322</v>
      </c>
      <c r="BK52">
        <f>alpha!$I$23*SIN((BI52)*$BI$1)</f>
        <v>51.972348417211172</v>
      </c>
      <c r="BL52">
        <v>51</v>
      </c>
      <c r="BM52">
        <f>alpha!$I$23*COS((BL52+0.5)*$BL$1)</f>
        <v>44.743965032141006</v>
      </c>
      <c r="BN52">
        <f>alpha!$I$23*SIN((BL52+0.5)*$BL$1)</f>
        <v>58.311470511405751</v>
      </c>
      <c r="BO52">
        <v>51</v>
      </c>
      <c r="BP52">
        <f>alpha!$I$24*COS(BO52*$BO$1)</f>
        <v>71.138724003369106</v>
      </c>
      <c r="BQ52">
        <f>alpha!$I$24*SIN(BO52*$BO$1)</f>
        <v>29.466624292111863</v>
      </c>
      <c r="BR52">
        <v>51</v>
      </c>
      <c r="BS52">
        <f>alpha!$I$25*COS((BR52+0.5)*$BR$1)</f>
        <v>72.198255693381427</v>
      </c>
      <c r="BT52">
        <f>alpha!$I$25*SIN((BR52+0.5)*$BR$1)</f>
        <v>35.60423956262958</v>
      </c>
      <c r="BU52">
        <v>51</v>
      </c>
      <c r="BV52">
        <f>alpha!$I$26*COS((BU52+0.25)*$BU$1)</f>
        <v>55.385048468405849</v>
      </c>
      <c r="BW52">
        <f>alpha!$I$26*SIN((BU52+0.25)*$BU$1)</f>
        <v>63.154543828234047</v>
      </c>
      <c r="BX52">
        <v>51</v>
      </c>
      <c r="BY52">
        <f>alpha!$I$26*COS((BX52+0.75)*$BX$1)</f>
        <v>46.667899573646736</v>
      </c>
      <c r="BZ52">
        <f>alpha!$I$26*SIN((BX52+0.75)*$BX$1)</f>
        <v>69.843447433413701</v>
      </c>
      <c r="CA52">
        <v>51</v>
      </c>
      <c r="CB52">
        <f>alpha!$I$27*COS(CA52*$CA$1)</f>
        <v>80.83945909473762</v>
      </c>
      <c r="CC52">
        <f>alpha!$I$27*SIN(CA52*$CA$1)</f>
        <v>33.484800331945294</v>
      </c>
      <c r="CD52">
        <v>51</v>
      </c>
      <c r="CE52">
        <f>alpha!$I$28*COS((CD52+0.5)*$CD$1)</f>
        <v>81.615419479474653</v>
      </c>
      <c r="CF52">
        <f>alpha!$I$28*SIN((CD52+0.5)*$CD$1)</f>
        <v>40.248270809929089</v>
      </c>
      <c r="CG52">
        <v>51</v>
      </c>
      <c r="CH52">
        <f>alpha!$I$29*COS((CG52)*$CG$1)</f>
        <v>66.82159082212884</v>
      </c>
      <c r="CI52">
        <f>alpha!$I$29*SIN((CG52)*$CG$1)</f>
        <v>66.821590822128655</v>
      </c>
      <c r="CJ52">
        <v>51</v>
      </c>
      <c r="CK52">
        <f>alpha!$I$29*COS((CJ52+0.5)*$CJ$1)</f>
        <v>57.527955041324155</v>
      </c>
      <c r="CL52">
        <f>alpha!$I$29*SIN((CJ52+0.5)*$CJ$1)</f>
        <v>74.971890657521683</v>
      </c>
      <c r="CM52">
        <v>51</v>
      </c>
      <c r="CN52">
        <f>alpha!$I$30*COS(CM52*$CM$1)</f>
        <v>90.540194186106135</v>
      </c>
      <c r="CO52">
        <f>alpha!$I$30*SIN(CM52*$CM$1)</f>
        <v>37.502976371778736</v>
      </c>
      <c r="CP52">
        <v>51</v>
      </c>
      <c r="CQ52">
        <f>alpha!$I$31*COS((CP52+0.5)*$CP$1)</f>
        <v>91.032583265567879</v>
      </c>
      <c r="CR52">
        <f>alpha!$I$31*SIN((CP52+0.5)*$CP$1)</f>
        <v>44.892302057228598</v>
      </c>
      <c r="CS52">
        <v>51</v>
      </c>
      <c r="CT52">
        <f>alpha!$I$32*COS((CS52+0.25)*$CS$1)</f>
        <v>69.231310585507316</v>
      </c>
      <c r="CU52">
        <f>alpha!$I$32*SIN((CS52+0.25)*$CS$1)</f>
        <v>78.943179785292557</v>
      </c>
      <c r="CV52">
        <v>51</v>
      </c>
      <c r="CW52">
        <f>alpha!$I$32*COS((CV52+0.75)*$CV$1)</f>
        <v>58.334874467058413</v>
      </c>
      <c r="CX52">
        <f>alpha!$I$32*SIN((CV52+0.75)*$CV$1)</f>
        <v>87.30430929176714</v>
      </c>
      <c r="CY52">
        <v>51</v>
      </c>
      <c r="CZ52">
        <f>alpha!$I$33*COS(CY52*$CY$1)</f>
        <v>100.24092927747465</v>
      </c>
      <c r="DA52">
        <f>alpha!$I$33*SIN(CY52*$CY$1)</f>
        <v>41.521152411612171</v>
      </c>
      <c r="DB52">
        <v>51</v>
      </c>
      <c r="DC52">
        <f>alpha!$I$34*COS((DB52+0.5)*$DB$1)</f>
        <v>100.44974705166111</v>
      </c>
      <c r="DD52">
        <f>alpha!$I$34*SIN((DB52+0.5)*$DB$1)</f>
        <v>49.536333304528107</v>
      </c>
      <c r="DE52">
        <v>51</v>
      </c>
      <c r="DF52">
        <f>alpha!$I$35*COS((DE52)*$DE$1)</f>
        <v>82.024386617639635</v>
      </c>
      <c r="DG52">
        <f>alpha!$I$35*SIN((DE52)*$DE$1)</f>
        <v>82.024386617639408</v>
      </c>
      <c r="DH52">
        <v>51</v>
      </c>
      <c r="DI52">
        <f>alpha!$I$35*COS((DH52+0.5)*$DH$1)</f>
        <v>70.616325765011666</v>
      </c>
      <c r="DJ52">
        <f>alpha!$I$35*SIN((DH52+0.5)*$DH$1)</f>
        <v>92.028987473783232</v>
      </c>
      <c r="DK52">
        <v>51</v>
      </c>
      <c r="DL52" t="e">
        <f>alpha!$I$36*COS(DK52*$DK$1)</f>
        <v>#DIV/0!</v>
      </c>
      <c r="DM52" t="e">
        <f>alpha!$I$36*SIN(DK52*$DK$1)</f>
        <v>#DIV/0!</v>
      </c>
      <c r="DN52">
        <v>51</v>
      </c>
      <c r="DO52">
        <f>alpha!$I$40*COS((DN52+0.5)*$DN$1)</f>
        <v>-14.628731515756328</v>
      </c>
      <c r="DP52">
        <f>alpha!$I$40*SIN((DN52+0.5)*$DN$1)</f>
        <v>127.16131571448888</v>
      </c>
      <c r="DQ52">
        <v>51</v>
      </c>
      <c r="DR52">
        <f>alpha!$I$41*COS((DQ52+0.25)*$DQ$1)</f>
        <v>-129.3480374189397</v>
      </c>
      <c r="DS52">
        <f>alpha!$I$41*SIN((DQ52+0.25)*$DQ$1)</f>
        <v>-27.93649847675583</v>
      </c>
      <c r="DT52">
        <v>51</v>
      </c>
      <c r="DU52">
        <f>alpha!$I$41*COS((DT52+0.75)*$DT$1)</f>
        <v>-128.36472625238667</v>
      </c>
      <c r="DV52">
        <f>alpha!$I$41*SIN((DT52+0.75)*$DT$1)</f>
        <v>-32.153690074749335</v>
      </c>
      <c r="DW52">
        <v>51</v>
      </c>
      <c r="DX52">
        <f>alpha!$I$42*COS(DW52*$DW$1)</f>
        <v>-13.395121526385227</v>
      </c>
      <c r="DY52">
        <f>alpha!$I$42*SIN(DW52*$DW$1)</f>
        <v>136.00295122011676</v>
      </c>
      <c r="DZ52">
        <v>51</v>
      </c>
      <c r="EA52">
        <f>alpha!$I$43*COS((DZ52+0.5)*$DZ$1)</f>
        <v>-15.618572215689769</v>
      </c>
      <c r="EB52">
        <f>alpha!$I$43*SIN((DZ52+0.5)*$DZ$1)</f>
        <v>135.76557819724175</v>
      </c>
      <c r="EC52">
        <v>51</v>
      </c>
      <c r="ED52">
        <f>alpha!$I$44*COS((EC52)*$EC$1)</f>
        <v>-138.56979424274644</v>
      </c>
      <c r="EE52">
        <f>alpha!$I$44*SIN((EC52)*$EC$1)</f>
        <v>-27.563245820136746</v>
      </c>
      <c r="EF52">
        <v>51</v>
      </c>
      <c r="EG52">
        <f>alpha!$I$44*COS((EF52+0.5)*$EF$1)</f>
        <v>-137.59375811668539</v>
      </c>
      <c r="EH52">
        <f>alpha!$I$44*SIN((EF52+0.5)*$EF$1)</f>
        <v>-32.082364687557558</v>
      </c>
      <c r="EI52">
        <v>51</v>
      </c>
      <c r="EJ52">
        <f>alpha!$I$45*COS(EI52*$EI$1)</f>
        <v>-14.301491053578314</v>
      </c>
      <c r="EK52">
        <f>alpha!$I$45*SIN(EI52*$EI$1)</f>
        <v>145.20547546384464</v>
      </c>
      <c r="EL52">
        <v>51</v>
      </c>
      <c r="EM52">
        <f>alpha!$I$46*COS((EL52+0.5)*$EL$1)</f>
        <v>-16.67538964632535</v>
      </c>
      <c r="EN52">
        <f>alpha!$I$46*SIN((EL52+0.5)*$EL$1)</f>
        <v>144.95204079687872</v>
      </c>
      <c r="EO52">
        <v>51</v>
      </c>
      <c r="EP52">
        <f>alpha!$I$47*COS((EO52+0.25)*$EO$1)</f>
        <v>-147.44469960536929</v>
      </c>
      <c r="EQ52">
        <f>alpha!$I$47*SIN((EO52+0.25)*$EO$1)</f>
        <v>-31.845002893936339</v>
      </c>
      <c r="ER52">
        <v>51</v>
      </c>
      <c r="ES52">
        <f>alpha!$I$47*COS((ER52+0.75)*$ER$1)</f>
        <v>-146.32381657951069</v>
      </c>
      <c r="ET52">
        <f>alpha!$I$47*SIN((ER52+0.75)*$ER$1)</f>
        <v>-36.652208018591693</v>
      </c>
      <c r="EU52">
        <v>51</v>
      </c>
      <c r="EV52">
        <f>alpha!$I$48*COS((EU52+0.5)*$EU$1)</f>
        <v>-17.803715731290627</v>
      </c>
      <c r="EW52">
        <f>alpha!$I$48*SIN((EU52+0.5)*$EU$1)</f>
        <v>154.76009759008898</v>
      </c>
      <c r="EX52">
        <v>51</v>
      </c>
      <c r="EY52">
        <f>alpha!$I$49*COS((EX52)*$EX$1)</f>
        <v>-15.269189305427313</v>
      </c>
      <c r="EZ52">
        <f>alpha!$I$49*SIN((EX52)*$EX$1)</f>
        <v>155.03068069865878</v>
      </c>
      <c r="FB52">
        <v>51</v>
      </c>
      <c r="FC52" t="e">
        <f>alpha!#REF!*COS((FB52+0.5)*$FB$1)</f>
        <v>#REF!</v>
      </c>
      <c r="FD52" t="e">
        <f>alpha!#REF!*SIN((FB52+0.5)*$FB$1)</f>
        <v>#REF!</v>
      </c>
      <c r="FE52">
        <v>51</v>
      </c>
      <c r="FF52" t="e">
        <f>alpha!#REF!*COS((FE52)*$FE$1)</f>
        <v>#REF!</v>
      </c>
      <c r="FG52" t="e">
        <f>alpha!#REF!*SIN((FE52)*$FE$1)</f>
        <v>#REF!</v>
      </c>
      <c r="FH52">
        <v>51</v>
      </c>
      <c r="FI52" t="e">
        <f>alpha!#REF!*COS((FH52)*$FH$1)</f>
        <v>#REF!</v>
      </c>
      <c r="FJ52" t="e">
        <f>alpha!#REF!*SIN((FH52)*$FH$1)</f>
        <v>#REF!</v>
      </c>
      <c r="FK52">
        <v>51</v>
      </c>
      <c r="FL52" t="e">
        <f>alpha!#REF!*COS((FK52+0.5)*$FK$1)</f>
        <v>#REF!</v>
      </c>
      <c r="FM52" t="e">
        <f>alpha!#REF!*SIN((FK52+0.5)*$FK$1)</f>
        <v>#REF!</v>
      </c>
      <c r="FN52">
        <v>51</v>
      </c>
      <c r="FO52" t="e">
        <f>alpha!#REF!*COS((FN52+0.5)*$FN$1)</f>
        <v>#REF!</v>
      </c>
      <c r="FP52" t="e">
        <f>alpha!#REF!*SIN((FN52+0.5)*$FN$1)</f>
        <v>#REF!</v>
      </c>
      <c r="FQ52">
        <v>51</v>
      </c>
      <c r="FR52" t="e">
        <f>alpha!#REF!*COS((FQ52)*$FQ$1)</f>
        <v>#REF!</v>
      </c>
      <c r="FS52" t="e">
        <f>alpha!#REF!*SIN((FQ52)*$FQ$1)</f>
        <v>#REF!</v>
      </c>
      <c r="FT52">
        <v>51</v>
      </c>
      <c r="FU52" t="e">
        <f>alpha!#REF!*COS((FT52+0.25)*$FT$1)</f>
        <v>#REF!</v>
      </c>
      <c r="FV52" t="e">
        <f>alpha!#REF!*SIN((FT52+0.25)*$FT$1)</f>
        <v>#REF!</v>
      </c>
      <c r="FW52">
        <v>51</v>
      </c>
      <c r="FX52" t="e">
        <f>alpha!#REF!*COS((FW52+0.75)*$FW$1)</f>
        <v>#REF!</v>
      </c>
      <c r="FY52" t="e">
        <f>alpha!#REF!*SIN((FW52+0.75)*$FW$1)</f>
        <v>#REF!</v>
      </c>
      <c r="FZ52">
        <v>51</v>
      </c>
      <c r="GA52" t="e">
        <f>alpha!#REF!*COS((FZ52+0.5)*$FZ$1)</f>
        <v>#REF!</v>
      </c>
      <c r="GB52" t="e">
        <f>alpha!#REF!*SIN((FZ52+0.5)*$FZ$1)</f>
        <v>#REF!</v>
      </c>
      <c r="GC52">
        <v>51</v>
      </c>
      <c r="GD52" t="e">
        <f>alpha!#REF!*COS((GC52)*$GC$1)</f>
        <v>#REF!</v>
      </c>
      <c r="GE52" t="e">
        <f>alpha!#REF!*SIN((GC52)*$GC$1)</f>
        <v>#REF!</v>
      </c>
      <c r="GF52">
        <v>51</v>
      </c>
      <c r="GG52" t="e">
        <f>alpha!#REF!*COS((GF52)*$GF$1)</f>
        <v>#REF!</v>
      </c>
      <c r="GH52" t="e">
        <f>alpha!#REF!*SIN((GF52)*$GF$1)</f>
        <v>#REF!</v>
      </c>
      <c r="GI52">
        <v>51</v>
      </c>
      <c r="GJ52" t="e">
        <f>alpha!#REF!*COS((GI52+0.5)*$GI$1)</f>
        <v>#REF!</v>
      </c>
      <c r="GK52" t="e">
        <f>alpha!#REF!*SIN((GI52+0.5)*$GI$1)</f>
        <v>#REF!</v>
      </c>
      <c r="GL52">
        <v>51</v>
      </c>
      <c r="GM52" t="e">
        <f>alpha!#REF!*COS((GL52+0.5)*$GL$1)</f>
        <v>#REF!</v>
      </c>
      <c r="GN52" t="e">
        <f>alpha!#REF!*SIN((GL52+0.5)*$GL$1)</f>
        <v>#REF!</v>
      </c>
      <c r="GO52">
        <v>51</v>
      </c>
      <c r="GP52" t="e">
        <f>alpha!#REF!*COS((GO52)*$GO$1)</f>
        <v>#REF!</v>
      </c>
      <c r="GQ52" t="e">
        <f>alpha!#REF!*SIN((GO52)*$GO$1)</f>
        <v>#REF!</v>
      </c>
      <c r="GR52">
        <v>51</v>
      </c>
      <c r="GS52" t="e">
        <f>alpha!#REF!*COS((GR52+0.25)*$GR$1)</f>
        <v>#REF!</v>
      </c>
      <c r="GT52" t="e">
        <f>alpha!#REF!*SIN((GR52+0.25)*$GR$1)</f>
        <v>#REF!</v>
      </c>
      <c r="GU52">
        <v>51</v>
      </c>
      <c r="GV52" t="e">
        <f>alpha!#REF!*COS((GU52+0.75)*$GU$1)</f>
        <v>#REF!</v>
      </c>
      <c r="GW52" t="e">
        <f>alpha!#REF!*SIN((GU52+0.75)*$GU$1)</f>
        <v>#REF!</v>
      </c>
      <c r="GX52">
        <v>51</v>
      </c>
      <c r="GY52" t="e">
        <f>alpha!#REF!*COS((GX52+0.5)*$GX$1)</f>
        <v>#REF!</v>
      </c>
      <c r="GZ52" t="e">
        <f>alpha!#REF!*SIN((GX52+0.5)*$GX$1)</f>
        <v>#REF!</v>
      </c>
      <c r="HA52">
        <v>51</v>
      </c>
      <c r="HB52">
        <f>alpha!$I$88*COS((HA52)*$HA$1)</f>
        <v>128.60418175344381</v>
      </c>
      <c r="HC52">
        <f>alpha!$I$88*SIN((HA52)*$HA$1)</f>
        <v>260.78348285294697</v>
      </c>
      <c r="HD52">
        <v>51</v>
      </c>
      <c r="HE52">
        <f>alpha!$I$89*COS(HD52*$HD$1)</f>
        <v>130.2359402009304</v>
      </c>
      <c r="HF52">
        <f>alpha!$I$89*SIN(HD52*$HD$1)</f>
        <v>264.0923616569512</v>
      </c>
      <c r="HG52">
        <v>51</v>
      </c>
      <c r="HH52">
        <f>alpha!$I$90*COS((HG52+0.5)*$HG$1)</f>
        <v>127.34744816981895</v>
      </c>
      <c r="HI52">
        <f>alpha!$I$90*SIN((HG52+0.5)*$HG$1)</f>
        <v>265.49727503347651</v>
      </c>
      <c r="HJ52">
        <v>51</v>
      </c>
      <c r="HK52">
        <f>alpha!$I$91*COS(HJ52*$HJ$1)</f>
        <v>132.68660706570037</v>
      </c>
      <c r="HL52">
        <f>alpha!$I$91*SIN(HJ52*$HJ$1)</f>
        <v>269.06182245980654</v>
      </c>
    </row>
    <row r="53" spans="1:220">
      <c r="A53">
        <v>52</v>
      </c>
      <c r="B53" t="e">
        <f>alpha!$I$6*COS(A53*$A$1)</f>
        <v>#DIV/0!</v>
      </c>
      <c r="C53" t="e">
        <f>alpha!$I$6*SIN(A53*$A$1)</f>
        <v>#DIV/0!</v>
      </c>
      <c r="D53">
        <v>52</v>
      </c>
      <c r="E53" t="e">
        <f>alpha!$I$8*COS(D53*$D$1)</f>
        <v>#DIV/0!</v>
      </c>
      <c r="F53" t="e">
        <f>alpha!$I$8*SIN(D53*$D$1)</f>
        <v>#DIV/0!</v>
      </c>
      <c r="G53">
        <v>52</v>
      </c>
      <c r="H53">
        <f>alpha!$I$9*COS(G53*$G$1)</f>
        <v>20.784609690826535</v>
      </c>
      <c r="I53">
        <f>alpha!$I$9*SIN(G53*$G$1)</f>
        <v>11.999999999999982</v>
      </c>
      <c r="J53">
        <v>52</v>
      </c>
      <c r="K53">
        <f>alpha!$I$10*COS((J53+0.5)*$J$1)</f>
        <v>23.281149144471271</v>
      </c>
      <c r="L53">
        <f>alpha!$I$10*SIN((J53+0.5)*$J$1)</f>
        <v>15.555966524548852</v>
      </c>
      <c r="S53">
        <v>52</v>
      </c>
      <c r="T53">
        <f>alpha!$I$12*COS(S53*$S$1)</f>
        <v>30.310889132455365</v>
      </c>
      <c r="U53">
        <f>alpha!$I$12*SIN(S53*$S$1)</f>
        <v>17.499999999999975</v>
      </c>
      <c r="V53">
        <v>52</v>
      </c>
      <c r="W53">
        <f>alpha!$I$13*COS((V53+0.5)*$V$1)</f>
        <v>32.011580073647998</v>
      </c>
      <c r="X53">
        <f>alpha!$I$13*SIN((V53+0.5)*$V$1)</f>
        <v>21.389453971254671</v>
      </c>
      <c r="AE53">
        <v>52</v>
      </c>
      <c r="AF53">
        <f>alpha!$I$15*COS(AE53*$AE$1)</f>
        <v>39.404155872191978</v>
      </c>
      <c r="AG53">
        <f>alpha!$I$15*SIN(AE53*$AE$1)</f>
        <v>22.749999999999968</v>
      </c>
      <c r="AH53">
        <v>52</v>
      </c>
      <c r="AI53">
        <f>alpha!$I$16*COS((AH53+0.5)*$AH$1)</f>
        <v>40.742011002824725</v>
      </c>
      <c r="AJ53">
        <f>alpha!$I$16*SIN((AH53+0.5)*$AH$1)</f>
        <v>27.222941417960492</v>
      </c>
      <c r="AQ53">
        <v>52</v>
      </c>
      <c r="AR53">
        <f>alpha!$I$18*COS(AQ53*$AQ$1)</f>
        <v>48.497422611928585</v>
      </c>
      <c r="AS53">
        <f>alpha!$I$18*SIN(AQ53*$AQ$1)</f>
        <v>27.999999999999961</v>
      </c>
      <c r="AT53">
        <v>52</v>
      </c>
      <c r="AU53">
        <f>alpha!$I$19*COS((AT53+0.5)*$AT$1)</f>
        <v>49.472441932001452</v>
      </c>
      <c r="AV53">
        <f>alpha!$I$19*SIN((AT53+0.5)*$AT$1)</f>
        <v>33.056428864666309</v>
      </c>
      <c r="BC53">
        <v>52</v>
      </c>
      <c r="BD53">
        <f>alpha!$I$21*COS(BC53*$BC$1)</f>
        <v>57.590689351665198</v>
      </c>
      <c r="BE53">
        <f>alpha!$I$21*SIN(BC53*$BC$1)</f>
        <v>33.24999999999995</v>
      </c>
      <c r="BF53">
        <v>52</v>
      </c>
      <c r="BG53">
        <f>alpha!$I$22*COS((BF53+0.5)*$BF$1)</f>
        <v>58.202872861178179</v>
      </c>
      <c r="BH53">
        <f>alpha!$I$22*SIN((BF53+0.5)*$BF$1)</f>
        <v>38.889916311372126</v>
      </c>
      <c r="BI53">
        <v>52</v>
      </c>
      <c r="BJ53">
        <f>alpha!$I$23*COS((BI53)*$BI$1)</f>
        <v>36.750000000000107</v>
      </c>
      <c r="BK53">
        <f>alpha!$I$23*SIN((BI53)*$BI$1)</f>
        <v>63.652867178156178</v>
      </c>
      <c r="BL53">
        <v>52</v>
      </c>
      <c r="BM53">
        <f>alpha!$I$23*COS((BL53+0.5)*$BL$1)</f>
        <v>28.127232278834164</v>
      </c>
      <c r="BN53">
        <f>alpha!$I$23*SIN((BL53+0.5)*$BL$1)</f>
        <v>67.905145639579544</v>
      </c>
      <c r="BO53">
        <v>52</v>
      </c>
      <c r="BP53">
        <f>alpha!$I$24*COS(BO53*$BO$1)</f>
        <v>66.683956091401811</v>
      </c>
      <c r="BQ53">
        <f>alpha!$I$24*SIN(BO53*$BO$1)</f>
        <v>38.499999999999943</v>
      </c>
      <c r="BR53">
        <v>52</v>
      </c>
      <c r="BS53">
        <f>alpha!$I$25*COS((BR53+0.5)*$BR$1)</f>
        <v>66.933303790354913</v>
      </c>
      <c r="BT53">
        <f>alpha!$I$25*SIN((BR53+0.5)*$BR$1)</f>
        <v>44.72340375807795</v>
      </c>
      <c r="BU53">
        <v>52</v>
      </c>
      <c r="BV53">
        <f>alpha!$I$26*COS((BU53+0.25)*$BU$1)</f>
        <v>37.152249978396206</v>
      </c>
      <c r="BW53">
        <f>alpha!$I$26*SIN((BU53+0.25)*$BU$1)</f>
        <v>75.337310288745769</v>
      </c>
      <c r="BX53">
        <v>52</v>
      </c>
      <c r="BY53">
        <f>alpha!$I$26*COS((BX53+0.75)*$BX$1)</f>
        <v>27.000915085465763</v>
      </c>
      <c r="BZ53">
        <f>alpha!$I$26*SIN((BX53+0.75)*$BX$1)</f>
        <v>79.542130877588818</v>
      </c>
      <c r="CA53">
        <v>52</v>
      </c>
      <c r="CB53">
        <f>alpha!$I$27*COS(CA53*$CA$1)</f>
        <v>75.777222831138417</v>
      </c>
      <c r="CC53">
        <f>alpha!$I$27*SIN(CA53*$CA$1)</f>
        <v>43.749999999999936</v>
      </c>
      <c r="CD53">
        <v>52</v>
      </c>
      <c r="CE53">
        <f>alpha!$I$28*COS((CD53+0.5)*$CD$1)</f>
        <v>75.663734719531632</v>
      </c>
      <c r="CF53">
        <f>alpha!$I$28*SIN((CD53+0.5)*$CD$1)</f>
        <v>50.556891204783767</v>
      </c>
      <c r="CG53">
        <v>52</v>
      </c>
      <c r="CH53">
        <f>alpha!$I$29*COS((CG53)*$CG$1)</f>
        <v>47.250000000000135</v>
      </c>
      <c r="CI53">
        <f>alpha!$I$29*SIN((CG53)*$CG$1)</f>
        <v>81.839400657629369</v>
      </c>
      <c r="CJ53">
        <v>52</v>
      </c>
      <c r="CK53">
        <f>alpha!$I$29*COS((CJ53+0.5)*$CJ$1)</f>
        <v>36.163584358501069</v>
      </c>
      <c r="CL53">
        <f>alpha!$I$29*SIN((CJ53+0.5)*$CJ$1)</f>
        <v>87.306615822316559</v>
      </c>
      <c r="CM53">
        <v>52</v>
      </c>
      <c r="CN53">
        <f>alpha!$I$30*COS(CM53*$CM$1)</f>
        <v>84.870489570875023</v>
      </c>
      <c r="CO53">
        <f>alpha!$I$30*SIN(CM53*$CM$1)</f>
        <v>48.999999999999929</v>
      </c>
      <c r="CP53">
        <v>52</v>
      </c>
      <c r="CQ53">
        <f>alpha!$I$31*COS((CP53+0.5)*$CP$1)</f>
        <v>84.394165648708366</v>
      </c>
      <c r="CR53">
        <f>alpha!$I$31*SIN((CP53+0.5)*$CP$1)</f>
        <v>56.390378651489584</v>
      </c>
      <c r="CS53">
        <v>52</v>
      </c>
      <c r="CT53">
        <f>alpha!$I$32*COS((CS53+0.25)*$CS$1)</f>
        <v>46.440312472995259</v>
      </c>
      <c r="CU53">
        <f>alpha!$I$32*SIN((CS53+0.25)*$CS$1)</f>
        <v>94.171637860932208</v>
      </c>
      <c r="CV53">
        <v>52</v>
      </c>
      <c r="CW53">
        <f>alpha!$I$32*COS((CV53+0.75)*$CV$1)</f>
        <v>33.751143856832208</v>
      </c>
      <c r="CX53">
        <f>alpha!$I$32*SIN((CV53+0.75)*$CV$1)</f>
        <v>99.427663596986022</v>
      </c>
      <c r="CY53">
        <v>52</v>
      </c>
      <c r="CZ53">
        <f>alpha!$I$33*COS(CY53*$CY$1)</f>
        <v>93.963756310611629</v>
      </c>
      <c r="DA53">
        <f>alpha!$I$33*SIN(CY53*$CY$1)</f>
        <v>54.249999999999922</v>
      </c>
      <c r="DB53">
        <v>52</v>
      </c>
      <c r="DC53">
        <f>alpha!$I$34*COS((DB53+0.5)*$DB$1)</f>
        <v>93.124596577885086</v>
      </c>
      <c r="DD53">
        <f>alpha!$I$34*SIN((DB53+0.5)*$DB$1)</f>
        <v>62.223866098195408</v>
      </c>
      <c r="DE53">
        <v>52</v>
      </c>
      <c r="DF53">
        <f>alpha!$I$35*COS((DE53)*$DE$1)</f>
        <v>58.000000000000171</v>
      </c>
      <c r="DG53">
        <f>alpha!$I$35*SIN((DE53)*$DE$1)</f>
        <v>100.45894683899479</v>
      </c>
      <c r="DH53">
        <v>52</v>
      </c>
      <c r="DI53">
        <f>alpha!$I$35*COS((DH53+0.5)*$DH$1)</f>
        <v>44.391278154350516</v>
      </c>
      <c r="DJ53">
        <f>alpha!$I$35*SIN((DH53+0.5)*$DH$1)</f>
        <v>107.17002577130923</v>
      </c>
      <c r="DK53">
        <v>52</v>
      </c>
      <c r="DL53" t="e">
        <f>alpha!$I$36*COS(DK53*$DK$1)</f>
        <v>#DIV/0!</v>
      </c>
      <c r="DM53" t="e">
        <f>alpha!$I$36*SIN(DK53*$DK$1)</f>
        <v>#DIV/0!</v>
      </c>
      <c r="DN53">
        <v>52</v>
      </c>
      <c r="DO53">
        <f>alpha!$I$40*COS((DN53+0.5)*$DN$1)</f>
        <v>-18.78150073028629</v>
      </c>
      <c r="DP53">
        <f>alpha!$I$40*SIN((DN53+0.5)*$DN$1)</f>
        <v>126.61459327549197</v>
      </c>
      <c r="DQ53">
        <v>52</v>
      </c>
      <c r="DR53">
        <f>alpha!$I$41*COS((DQ53+0.25)*$DQ$1)</f>
        <v>-127.24395892177681</v>
      </c>
      <c r="DS53">
        <f>alpha!$I$41*SIN((DQ53+0.25)*$DQ$1)</f>
        <v>-36.336450696048743</v>
      </c>
      <c r="DT53">
        <v>52</v>
      </c>
      <c r="DU53">
        <f>alpha!$I$41*COS((DT53+0.75)*$DT$1)</f>
        <v>-125.98693557283988</v>
      </c>
      <c r="DV53">
        <f>alpha!$I$41*SIN((DT53+0.75)*$DT$1)</f>
        <v>-40.48030133581392</v>
      </c>
      <c r="DW53">
        <v>52</v>
      </c>
      <c r="DX53">
        <f>alpha!$I$42*COS(DW53*$DW$1)</f>
        <v>-17.837841435541371</v>
      </c>
      <c r="DY53">
        <f>alpha!$I$42*SIN(DW53*$DW$1)</f>
        <v>135.49185744615272</v>
      </c>
      <c r="DZ53">
        <v>52</v>
      </c>
      <c r="EA53">
        <f>alpha!$I$43*COS((DZ53+0.5)*$DZ$1)</f>
        <v>-20.052335033906072</v>
      </c>
      <c r="EB53">
        <f>alpha!$I$43*SIN((DZ53+0.5)*$DZ$1)</f>
        <v>135.18186224851345</v>
      </c>
      <c r="EC53">
        <v>52</v>
      </c>
      <c r="ED53">
        <f>alpha!$I$44*COS((EC53)*$EC$1)</f>
        <v>-136.4703831480852</v>
      </c>
      <c r="EE53">
        <f>alpha!$I$44*SIN((EC53)*$EC$1)</f>
        <v>-36.56712895529526</v>
      </c>
      <c r="EF53">
        <v>52</v>
      </c>
      <c r="EG53">
        <f>alpha!$I$44*COS((EF53+0.5)*$EF$1)</f>
        <v>-135.20087227499965</v>
      </c>
      <c r="EH53">
        <f>alpha!$I$44*SIN((EF53+0.5)*$EF$1)</f>
        <v>-41.012736225440989</v>
      </c>
      <c r="EI53">
        <v>52</v>
      </c>
      <c r="EJ53">
        <f>alpha!$I$45*COS(EI53*$EI$1)</f>
        <v>-19.044823834038493</v>
      </c>
      <c r="EK53">
        <f>alpha!$I$45*SIN(EI53*$EI$1)</f>
        <v>144.65979896352411</v>
      </c>
      <c r="EL53">
        <v>52</v>
      </c>
      <c r="EM53">
        <f>alpha!$I$46*COS((EL53+0.5)*$EL$1)</f>
        <v>-21.409159261890768</v>
      </c>
      <c r="EN53">
        <f>alpha!$I$46*SIN((EL53+0.5)*$EL$1)</f>
        <v>144.32882820398621</v>
      </c>
      <c r="EO53">
        <v>52</v>
      </c>
      <c r="EP53">
        <f>alpha!$I$47*COS((EO53+0.25)*$EO$1)</f>
        <v>-145.04624634584675</v>
      </c>
      <c r="EQ53">
        <f>alpha!$I$47*SIN((EO53+0.25)*$EO$1)</f>
        <v>-41.420165040863111</v>
      </c>
      <c r="ER53">
        <v>52</v>
      </c>
      <c r="ES53">
        <f>alpha!$I$47*COS((ER53+0.75)*$ER$1)</f>
        <v>-143.61335695858341</v>
      </c>
      <c r="ET53">
        <f>alpha!$I$47*SIN((ER53+0.75)*$ER$1)</f>
        <v>-46.143768312946698</v>
      </c>
      <c r="EU53">
        <v>52</v>
      </c>
      <c r="EV53">
        <f>alpha!$I$48*COS((EU53+0.5)*$EU$1)</f>
        <v>-22.857791849477142</v>
      </c>
      <c r="EW53">
        <f>alpha!$I$48*SIN((EU53+0.5)*$EU$1)</f>
        <v>154.09471584613291</v>
      </c>
      <c r="EX53">
        <v>52</v>
      </c>
      <c r="EY53">
        <f>alpha!$I$49*COS((EX53)*$EX$1)</f>
        <v>-20.333475671943187</v>
      </c>
      <c r="EZ53">
        <f>alpha!$I$49*SIN((EX53)*$EX$1)</f>
        <v>154.44808146115952</v>
      </c>
      <c r="FB53">
        <v>52</v>
      </c>
      <c r="FC53" t="e">
        <f>alpha!#REF!*COS((FB53+0.5)*$FB$1)</f>
        <v>#REF!</v>
      </c>
      <c r="FD53" t="e">
        <f>alpha!#REF!*SIN((FB53+0.5)*$FB$1)</f>
        <v>#REF!</v>
      </c>
      <c r="FE53">
        <v>52</v>
      </c>
      <c r="FF53" t="e">
        <f>alpha!#REF!*COS((FE53)*$FE$1)</f>
        <v>#REF!</v>
      </c>
      <c r="FG53" t="e">
        <f>alpha!#REF!*SIN((FE53)*$FE$1)</f>
        <v>#REF!</v>
      </c>
      <c r="FH53">
        <v>52</v>
      </c>
      <c r="FI53" t="e">
        <f>alpha!#REF!*COS((FH53)*$FH$1)</f>
        <v>#REF!</v>
      </c>
      <c r="FJ53" t="e">
        <f>alpha!#REF!*SIN((FH53)*$FH$1)</f>
        <v>#REF!</v>
      </c>
      <c r="FK53">
        <v>52</v>
      </c>
      <c r="FL53" t="e">
        <f>alpha!#REF!*COS((FK53+0.5)*$FK$1)</f>
        <v>#REF!</v>
      </c>
      <c r="FM53" t="e">
        <f>alpha!#REF!*SIN((FK53+0.5)*$FK$1)</f>
        <v>#REF!</v>
      </c>
      <c r="FN53">
        <v>52</v>
      </c>
      <c r="FO53" t="e">
        <f>alpha!#REF!*COS((FN53+0.5)*$FN$1)</f>
        <v>#REF!</v>
      </c>
      <c r="FP53" t="e">
        <f>alpha!#REF!*SIN((FN53+0.5)*$FN$1)</f>
        <v>#REF!</v>
      </c>
      <c r="FQ53">
        <v>52</v>
      </c>
      <c r="FR53" t="e">
        <f>alpha!#REF!*COS((FQ53)*$FQ$1)</f>
        <v>#REF!</v>
      </c>
      <c r="FS53" t="e">
        <f>alpha!#REF!*SIN((FQ53)*$FQ$1)</f>
        <v>#REF!</v>
      </c>
      <c r="FT53">
        <v>52</v>
      </c>
      <c r="FU53" t="e">
        <f>alpha!#REF!*COS((FT53+0.25)*$FT$1)</f>
        <v>#REF!</v>
      </c>
      <c r="FV53" t="e">
        <f>alpha!#REF!*SIN((FT53+0.25)*$FT$1)</f>
        <v>#REF!</v>
      </c>
      <c r="FW53">
        <v>52</v>
      </c>
      <c r="FX53" t="e">
        <f>alpha!#REF!*COS((FW53+0.75)*$FW$1)</f>
        <v>#REF!</v>
      </c>
      <c r="FY53" t="e">
        <f>alpha!#REF!*SIN((FW53+0.75)*$FW$1)</f>
        <v>#REF!</v>
      </c>
      <c r="FZ53">
        <v>52</v>
      </c>
      <c r="GA53" t="e">
        <f>alpha!#REF!*COS((FZ53+0.5)*$FZ$1)</f>
        <v>#REF!</v>
      </c>
      <c r="GB53" t="e">
        <f>alpha!#REF!*SIN((FZ53+0.5)*$FZ$1)</f>
        <v>#REF!</v>
      </c>
      <c r="GC53">
        <v>52</v>
      </c>
      <c r="GD53" t="e">
        <f>alpha!#REF!*COS((GC53)*$GC$1)</f>
        <v>#REF!</v>
      </c>
      <c r="GE53" t="e">
        <f>alpha!#REF!*SIN((GC53)*$GC$1)</f>
        <v>#REF!</v>
      </c>
      <c r="GF53">
        <v>52</v>
      </c>
      <c r="GG53" t="e">
        <f>alpha!#REF!*COS((GF53)*$GF$1)</f>
        <v>#REF!</v>
      </c>
      <c r="GH53" t="e">
        <f>alpha!#REF!*SIN((GF53)*$GF$1)</f>
        <v>#REF!</v>
      </c>
      <c r="GI53">
        <v>52</v>
      </c>
      <c r="GJ53" t="e">
        <f>alpha!#REF!*COS((GI53+0.5)*$GI$1)</f>
        <v>#REF!</v>
      </c>
      <c r="GK53" t="e">
        <f>alpha!#REF!*SIN((GI53+0.5)*$GI$1)</f>
        <v>#REF!</v>
      </c>
      <c r="GL53">
        <v>52</v>
      </c>
      <c r="GM53" t="e">
        <f>alpha!#REF!*COS((GL53+0.5)*$GL$1)</f>
        <v>#REF!</v>
      </c>
      <c r="GN53" t="e">
        <f>alpha!#REF!*SIN((GL53+0.5)*$GL$1)</f>
        <v>#REF!</v>
      </c>
      <c r="GO53">
        <v>52</v>
      </c>
      <c r="GP53" t="e">
        <f>alpha!#REF!*COS((GO53)*$GO$1)</f>
        <v>#REF!</v>
      </c>
      <c r="GQ53" t="e">
        <f>alpha!#REF!*SIN((GO53)*$GO$1)</f>
        <v>#REF!</v>
      </c>
      <c r="GR53">
        <v>52</v>
      </c>
      <c r="GS53" t="e">
        <f>alpha!#REF!*COS((GR53+0.25)*$GR$1)</f>
        <v>#REF!</v>
      </c>
      <c r="GT53" t="e">
        <f>alpha!#REF!*SIN((GR53+0.25)*$GR$1)</f>
        <v>#REF!</v>
      </c>
      <c r="GU53">
        <v>52</v>
      </c>
      <c r="GV53" t="e">
        <f>alpha!#REF!*COS((GU53+0.75)*$GU$1)</f>
        <v>#REF!</v>
      </c>
      <c r="GW53" t="e">
        <f>alpha!#REF!*SIN((GU53+0.75)*$GU$1)</f>
        <v>#REF!</v>
      </c>
      <c r="GX53">
        <v>52</v>
      </c>
      <c r="GY53" t="e">
        <f>alpha!#REF!*COS((GX53+0.5)*$GX$1)</f>
        <v>#REF!</v>
      </c>
      <c r="GZ53" t="e">
        <f>alpha!#REF!*SIN((GX53+0.5)*$GX$1)</f>
        <v>#REF!</v>
      </c>
      <c r="HA53">
        <v>52</v>
      </c>
      <c r="HB53">
        <f>alpha!$I$88*COS((HA53)*$HA$1)</f>
        <v>122.88461574342658</v>
      </c>
      <c r="HC53">
        <f>alpha!$I$88*SIN((HA53)*$HA$1)</f>
        <v>263.52690888593617</v>
      </c>
      <c r="HD53">
        <v>52</v>
      </c>
      <c r="HE53">
        <f>alpha!$I$89*COS(HD53*$HD$1)</f>
        <v>124.44380306588789</v>
      </c>
      <c r="HF53">
        <f>alpha!$I$89*SIN(HD53*$HD$1)</f>
        <v>266.87059688932521</v>
      </c>
      <c r="HG53">
        <v>52</v>
      </c>
      <c r="HH53">
        <f>alpha!$I$90*COS((HG53+0.5)*$HG$1)</f>
        <v>121.5253503938673</v>
      </c>
      <c r="HI53">
        <f>alpha!$I$90*SIN((HG53+0.5)*$HG$1)</f>
        <v>268.21216381292999</v>
      </c>
      <c r="HJ53">
        <v>52</v>
      </c>
      <c r="HK53">
        <f>alpha!$I$91*COS(HJ53*$HJ$1)</f>
        <v>126.78547852220983</v>
      </c>
      <c r="HL53">
        <f>alpha!$I$91*SIN(HJ53*$HJ$1)</f>
        <v>271.89233611099496</v>
      </c>
    </row>
    <row r="54" spans="1:220">
      <c r="A54">
        <v>53</v>
      </c>
      <c r="B54" t="e">
        <f>alpha!$I$6*COS(A54*$A$1)</f>
        <v>#DIV/0!</v>
      </c>
      <c r="C54" t="e">
        <f>alpha!$I$6*SIN(A54*$A$1)</f>
        <v>#DIV/0!</v>
      </c>
      <c r="D54">
        <v>53</v>
      </c>
      <c r="E54" t="e">
        <f>alpha!$I$8*COS(D54*$D$1)</f>
        <v>#DIV/0!</v>
      </c>
      <c r="F54" t="e">
        <f>alpha!$I$8*SIN(D54*$D$1)</f>
        <v>#DIV/0!</v>
      </c>
      <c r="G54">
        <v>53</v>
      </c>
      <c r="H54">
        <f>alpha!$I$9*COS(G54*$G$1)</f>
        <v>19.04048016698966</v>
      </c>
      <c r="I54">
        <f>alpha!$I$9*SIN(G54*$G$1)</f>
        <v>14.610274296209276</v>
      </c>
      <c r="J54">
        <v>53</v>
      </c>
      <c r="K54">
        <f>alpha!$I$10*COS((J54+0.5)*$J$1)</f>
        <v>21.051514609411377</v>
      </c>
      <c r="L54">
        <f>alpha!$I$10*SIN((J54+0.5)*$J$1)</f>
        <v>18.461682822801915</v>
      </c>
      <c r="S54">
        <v>53</v>
      </c>
      <c r="T54">
        <f>alpha!$I$12*COS(S54*$S$1)</f>
        <v>27.767366910193253</v>
      </c>
      <c r="U54">
        <f>alpha!$I$12*SIN(S54*$S$1)</f>
        <v>21.306650015305195</v>
      </c>
      <c r="V54">
        <v>53</v>
      </c>
      <c r="W54">
        <f>alpha!$I$13*COS((V54+0.5)*$V$1)</f>
        <v>28.945832587940647</v>
      </c>
      <c r="X54">
        <f>alpha!$I$13*SIN((V54+0.5)*$V$1)</f>
        <v>25.384813881352635</v>
      </c>
      <c r="AE54">
        <v>53</v>
      </c>
      <c r="AF54">
        <f>alpha!$I$15*COS(AE54*$AE$1)</f>
        <v>36.09757698325123</v>
      </c>
      <c r="AG54">
        <f>alpha!$I$15*SIN(AE54*$AE$1)</f>
        <v>27.698645019896755</v>
      </c>
      <c r="AH54">
        <v>53</v>
      </c>
      <c r="AI54">
        <f>alpha!$I$16*COS((AH54+0.5)*$AH$1)</f>
        <v>36.840150566469916</v>
      </c>
      <c r="AJ54">
        <f>alpha!$I$16*SIN((AH54+0.5)*$AH$1)</f>
        <v>32.307944939903351</v>
      </c>
      <c r="AQ54">
        <v>53</v>
      </c>
      <c r="AR54">
        <f>alpha!$I$18*COS(AQ54*$AQ$1)</f>
        <v>44.427787056309207</v>
      </c>
      <c r="AS54">
        <f>alpha!$I$18*SIN(AQ54*$AQ$1)</f>
        <v>34.090640024488316</v>
      </c>
      <c r="AT54">
        <v>53</v>
      </c>
      <c r="AU54">
        <f>alpha!$I$19*COS((AT54+0.5)*$AT$1)</f>
        <v>44.734468544999181</v>
      </c>
      <c r="AV54">
        <f>alpha!$I$19*SIN((AT54+0.5)*$AT$1)</f>
        <v>39.231075998454067</v>
      </c>
      <c r="BC54">
        <v>53</v>
      </c>
      <c r="BD54">
        <f>alpha!$I$21*COS(BC54*$BC$1)</f>
        <v>52.757997129367183</v>
      </c>
      <c r="BE54">
        <f>alpha!$I$21*SIN(BC54*$BC$1)</f>
        <v>40.482635029079873</v>
      </c>
      <c r="BF54">
        <v>53</v>
      </c>
      <c r="BG54">
        <f>alpha!$I$22*COS((BF54+0.5)*$BF$1)</f>
        <v>52.628786523528447</v>
      </c>
      <c r="BH54">
        <f>alpha!$I$22*SIN((BF54+0.5)*$BF$1)</f>
        <v>46.15420705700479</v>
      </c>
      <c r="BI54">
        <v>53</v>
      </c>
      <c r="BJ54">
        <f>alpha!$I$23*COS((BI54)*$BI$1)</f>
        <v>19.023199815035422</v>
      </c>
      <c r="BK54">
        <f>alpha!$I$23*SIN((BI54)*$BI$1)</f>
        <v>70.995548232246477</v>
      </c>
      <c r="BL54">
        <v>53</v>
      </c>
      <c r="BM54">
        <f>alpha!$I$23*COS((BL54+0.5)*$BL$1)</f>
        <v>9.5936751281738868</v>
      </c>
      <c r="BN54">
        <f>alpha!$I$23*SIN((BL54+0.5)*$BL$1)</f>
        <v>72.871197310975049</v>
      </c>
      <c r="BO54">
        <v>53</v>
      </c>
      <c r="BP54">
        <f>alpha!$I$24*COS(BO54*$BO$1)</f>
        <v>61.08820720242516</v>
      </c>
      <c r="BQ54">
        <f>alpha!$I$24*SIN(BO54*$BO$1)</f>
        <v>46.87463003367143</v>
      </c>
      <c r="BR54">
        <v>53</v>
      </c>
      <c r="BS54">
        <f>alpha!$I$25*COS((BR54+0.5)*$BR$1)</f>
        <v>60.523104502057713</v>
      </c>
      <c r="BT54">
        <f>alpha!$I$25*SIN((BR54+0.5)*$BR$1)</f>
        <v>53.077338115555506</v>
      </c>
      <c r="BU54">
        <v>53</v>
      </c>
      <c r="BV54">
        <f>alpha!$I$26*COS((BU54+0.25)*$BU$1)</f>
        <v>16.387587049354909</v>
      </c>
      <c r="BW54">
        <f>alpha!$I$26*SIN((BU54+0.25)*$BU$1)</f>
        <v>82.385963553871335</v>
      </c>
      <c r="BX54">
        <v>53</v>
      </c>
      <c r="BY54">
        <f>alpha!$I$26*COS((BX54+0.75)*$BX$1)</f>
        <v>5.4938628553320941</v>
      </c>
      <c r="BZ54">
        <f>alpha!$I$26*SIN((BX54+0.75)*$BX$1)</f>
        <v>83.820149552042693</v>
      </c>
      <c r="CA54">
        <v>53</v>
      </c>
      <c r="CB54">
        <f>alpha!$I$27*COS(CA54*$CA$1)</f>
        <v>69.418417275483137</v>
      </c>
      <c r="CC54">
        <f>alpha!$I$27*SIN(CA54*$CA$1)</f>
        <v>53.266625038262987</v>
      </c>
      <c r="CD54">
        <v>53</v>
      </c>
      <c r="CE54">
        <f>alpha!$I$28*COS((CD54+0.5)*$CD$1)</f>
        <v>68.417422480586978</v>
      </c>
      <c r="CF54">
        <f>alpha!$I$28*SIN((CD54+0.5)*$CD$1)</f>
        <v>60.000469174106222</v>
      </c>
      <c r="CG54">
        <v>53</v>
      </c>
      <c r="CH54">
        <f>alpha!$I$29*COS((CG54)*$CG$1)</f>
        <v>24.4583997621884</v>
      </c>
      <c r="CI54">
        <f>alpha!$I$29*SIN((CG54)*$CG$1)</f>
        <v>91.279990584316906</v>
      </c>
      <c r="CJ54">
        <v>53</v>
      </c>
      <c r="CK54">
        <f>alpha!$I$29*COS((CJ54+0.5)*$CJ$1)</f>
        <v>12.334725164794998</v>
      </c>
      <c r="CL54">
        <f>alpha!$I$29*SIN((CJ54+0.5)*$CJ$1)</f>
        <v>93.691539399825075</v>
      </c>
      <c r="CM54">
        <v>53</v>
      </c>
      <c r="CN54">
        <f>alpha!$I$30*COS(CM54*$CM$1)</f>
        <v>77.748627348541106</v>
      </c>
      <c r="CO54">
        <f>alpha!$I$30*SIN(CM54*$CM$1)</f>
        <v>59.658620042854551</v>
      </c>
      <c r="CP54">
        <v>53</v>
      </c>
      <c r="CQ54">
        <f>alpha!$I$31*COS((CP54+0.5)*$CP$1)</f>
        <v>76.311740459116251</v>
      </c>
      <c r="CR54">
        <f>alpha!$I$31*SIN((CP54+0.5)*$CP$1)</f>
        <v>66.923600232656938</v>
      </c>
      <c r="CS54">
        <v>53</v>
      </c>
      <c r="CT54">
        <f>alpha!$I$32*COS((CS54+0.25)*$CS$1)</f>
        <v>20.484483811693639</v>
      </c>
      <c r="CU54">
        <f>alpha!$I$32*SIN((CS54+0.25)*$CS$1)</f>
        <v>102.98245444233916</v>
      </c>
      <c r="CV54">
        <v>53</v>
      </c>
      <c r="CW54">
        <f>alpha!$I$32*COS((CV54+0.75)*$CV$1)</f>
        <v>6.8673285691651174</v>
      </c>
      <c r="CX54">
        <f>alpha!$I$32*SIN((CV54+0.75)*$CV$1)</f>
        <v>104.77518694005336</v>
      </c>
      <c r="CY54">
        <v>53</v>
      </c>
      <c r="CZ54">
        <f>alpha!$I$33*COS(CY54*$CY$1)</f>
        <v>86.07883742159909</v>
      </c>
      <c r="DA54">
        <f>alpha!$I$33*SIN(CY54*$CY$1)</f>
        <v>66.050615047446101</v>
      </c>
      <c r="DB54">
        <v>53</v>
      </c>
      <c r="DC54">
        <f>alpha!$I$34*COS((DB54+0.5)*$DB$1)</f>
        <v>84.20605843764551</v>
      </c>
      <c r="DD54">
        <f>alpha!$I$34*SIN((DB54+0.5)*$DB$1)</f>
        <v>73.846731291207661</v>
      </c>
      <c r="DE54">
        <v>53</v>
      </c>
      <c r="DF54">
        <f>alpha!$I$35*COS((DE54)*$DE$1)</f>
        <v>30.023009231892637</v>
      </c>
      <c r="DG54">
        <f>alpha!$I$35*SIN((DE54)*$DE$1)</f>
        <v>112.04739584953185</v>
      </c>
      <c r="DH54">
        <v>53</v>
      </c>
      <c r="DI54">
        <f>alpha!$I$35*COS((DH54+0.5)*$DH$1)</f>
        <v>15.141038297526134</v>
      </c>
      <c r="DJ54">
        <f>alpha!$I$35*SIN((DH54+0.5)*$DH$1)</f>
        <v>115.007603919362</v>
      </c>
      <c r="DK54">
        <v>53</v>
      </c>
      <c r="DL54" t="e">
        <f>alpha!$I$36*COS(DK54*$DK$1)</f>
        <v>#DIV/0!</v>
      </c>
      <c r="DM54" t="e">
        <f>alpha!$I$36*SIN(DK54*$DK$1)</f>
        <v>#DIV/0!</v>
      </c>
      <c r="DN54">
        <v>53</v>
      </c>
      <c r="DO54">
        <f>alpha!$I$40*COS((DN54+0.5)*$DN$1)</f>
        <v>-22.914158243408963</v>
      </c>
      <c r="DP54">
        <f>alpha!$I$40*SIN((DN54+0.5)*$DN$1)</f>
        <v>125.93228875866592</v>
      </c>
      <c r="DQ54">
        <v>53</v>
      </c>
      <c r="DR54">
        <f>alpha!$I$41*COS((DQ54+0.25)*$DQ$1)</f>
        <v>-124.59500225766291</v>
      </c>
      <c r="DS54">
        <f>alpha!$I$41*SIN((DQ54+0.25)*$DQ$1)</f>
        <v>-44.58080465498778</v>
      </c>
      <c r="DT54">
        <v>53</v>
      </c>
      <c r="DU54">
        <f>alpha!$I$41*COS((DT54+0.75)*$DT$1)</f>
        <v>-123.06964949330393</v>
      </c>
      <c r="DV54">
        <f>alpha!$I$41*SIN((DT54+0.75)*$DT$1)</f>
        <v>-48.633569731909681</v>
      </c>
      <c r="DW54">
        <v>53</v>
      </c>
      <c r="DX54">
        <f>alpha!$I$42*COS(DW54*$DW$1)</f>
        <v>-22.261460137299132</v>
      </c>
      <c r="DY54">
        <f>alpha!$I$42*SIN(DW54*$DW$1)</f>
        <v>134.83567559753436</v>
      </c>
      <c r="DZ54">
        <v>53</v>
      </c>
      <c r="EA54">
        <f>alpha!$I$43*COS((DZ54+0.5)*$DZ$1)</f>
        <v>-24.464625309511849</v>
      </c>
      <c r="EB54">
        <f>alpha!$I$43*SIN((DZ54+0.5)*$DZ$1)</f>
        <v>134.45339017575301</v>
      </c>
      <c r="EC54">
        <v>53</v>
      </c>
      <c r="ED54">
        <f>alpha!$I$44*COS((EC54)*$EC$1)</f>
        <v>-133.78658492146948</v>
      </c>
      <c r="EE54">
        <f>alpha!$I$44*SIN((EC54)*$EC$1)</f>
        <v>-45.414426030379431</v>
      </c>
      <c r="EF54">
        <v>53</v>
      </c>
      <c r="EG54">
        <f>alpha!$I$44*COS((EF54+0.5)*$EF$1)</f>
        <v>-132.22903554181684</v>
      </c>
      <c r="EH54">
        <f>alpha!$I$44*SIN((EF54+0.5)*$EF$1)</f>
        <v>-49.767484930417275</v>
      </c>
      <c r="EI54">
        <v>53</v>
      </c>
      <c r="EJ54">
        <f>alpha!$I$45*COS(EI54*$EI$1)</f>
        <v>-23.767762940116363</v>
      </c>
      <c r="EK54">
        <f>alpha!$I$45*SIN(EI54*$EI$1)</f>
        <v>143.95921712714056</v>
      </c>
      <c r="EL54">
        <v>53</v>
      </c>
      <c r="EM54">
        <f>alpha!$I$46*COS((EL54+0.5)*$EL$1)</f>
        <v>-26.120003413477587</v>
      </c>
      <c r="EN54">
        <f>alpha!$I$46*SIN((EL54+0.5)*$EL$1)</f>
        <v>143.55106468680992</v>
      </c>
      <c r="EO54">
        <v>53</v>
      </c>
      <c r="EP54">
        <f>alpha!$I$47*COS((EO54+0.25)*$EO$1)</f>
        <v>-142.02668279156646</v>
      </c>
      <c r="EQ54">
        <f>alpha!$I$47*SIN((EO54+0.25)*$EO$1)</f>
        <v>-50.817959682145478</v>
      </c>
      <c r="ER54">
        <v>53</v>
      </c>
      <c r="ES54">
        <f>alpha!$I$47*COS((ER54+0.75)*$ER$1)</f>
        <v>-140.28792289523579</v>
      </c>
      <c r="ET54">
        <f>alpha!$I$47*SIN((ER54+0.75)*$ER$1)</f>
        <v>-55.437733907265525</v>
      </c>
      <c r="EU54">
        <v>53</v>
      </c>
      <c r="EV54">
        <f>alpha!$I$48*COS((EU54+0.5)*$EU$1)</f>
        <v>-27.88739127162598</v>
      </c>
      <c r="EW54">
        <f>alpha!$I$48*SIN((EU54+0.5)*$EU$1)</f>
        <v>153.26432562079705</v>
      </c>
      <c r="EX54">
        <v>53</v>
      </c>
      <c r="EY54">
        <f>alpha!$I$49*COS((EX54)*$EX$1)</f>
        <v>-25.375988443411511</v>
      </c>
      <c r="EZ54">
        <f>alpha!$I$49*SIN((EX54)*$EX$1)</f>
        <v>153.70009534952902</v>
      </c>
      <c r="FB54">
        <v>53</v>
      </c>
      <c r="FC54" t="e">
        <f>alpha!#REF!*COS((FB54+0.5)*$FB$1)</f>
        <v>#REF!</v>
      </c>
      <c r="FD54" t="e">
        <f>alpha!#REF!*SIN((FB54+0.5)*$FB$1)</f>
        <v>#REF!</v>
      </c>
      <c r="FE54">
        <v>53</v>
      </c>
      <c r="FF54" t="e">
        <f>alpha!#REF!*COS((FE54)*$FE$1)</f>
        <v>#REF!</v>
      </c>
      <c r="FG54" t="e">
        <f>alpha!#REF!*SIN((FE54)*$FE$1)</f>
        <v>#REF!</v>
      </c>
      <c r="FH54">
        <v>53</v>
      </c>
      <c r="FI54" t="e">
        <f>alpha!#REF!*COS((FH54)*$FH$1)</f>
        <v>#REF!</v>
      </c>
      <c r="FJ54" t="e">
        <f>alpha!#REF!*SIN((FH54)*$FH$1)</f>
        <v>#REF!</v>
      </c>
      <c r="FK54">
        <v>53</v>
      </c>
      <c r="FL54" t="e">
        <f>alpha!#REF!*COS((FK54+0.5)*$FK$1)</f>
        <v>#REF!</v>
      </c>
      <c r="FM54" t="e">
        <f>alpha!#REF!*SIN((FK54+0.5)*$FK$1)</f>
        <v>#REF!</v>
      </c>
      <c r="FN54">
        <v>53</v>
      </c>
      <c r="FO54" t="e">
        <f>alpha!#REF!*COS((FN54+0.5)*$FN$1)</f>
        <v>#REF!</v>
      </c>
      <c r="FP54" t="e">
        <f>alpha!#REF!*SIN((FN54+0.5)*$FN$1)</f>
        <v>#REF!</v>
      </c>
      <c r="FQ54">
        <v>53</v>
      </c>
      <c r="FR54" t="e">
        <f>alpha!#REF!*COS((FQ54)*$FQ$1)</f>
        <v>#REF!</v>
      </c>
      <c r="FS54" t="e">
        <f>alpha!#REF!*SIN((FQ54)*$FQ$1)</f>
        <v>#REF!</v>
      </c>
      <c r="FT54">
        <v>53</v>
      </c>
      <c r="FU54" t="e">
        <f>alpha!#REF!*COS((FT54+0.25)*$FT$1)</f>
        <v>#REF!</v>
      </c>
      <c r="FV54" t="e">
        <f>alpha!#REF!*SIN((FT54+0.25)*$FT$1)</f>
        <v>#REF!</v>
      </c>
      <c r="FW54">
        <v>53</v>
      </c>
      <c r="FX54" t="e">
        <f>alpha!#REF!*COS((FW54+0.75)*$FW$1)</f>
        <v>#REF!</v>
      </c>
      <c r="FY54" t="e">
        <f>alpha!#REF!*SIN((FW54+0.75)*$FW$1)</f>
        <v>#REF!</v>
      </c>
      <c r="FZ54">
        <v>53</v>
      </c>
      <c r="GA54" t="e">
        <f>alpha!#REF!*COS((FZ54+0.5)*$FZ$1)</f>
        <v>#REF!</v>
      </c>
      <c r="GB54" t="e">
        <f>alpha!#REF!*SIN((FZ54+0.5)*$FZ$1)</f>
        <v>#REF!</v>
      </c>
      <c r="GC54">
        <v>53</v>
      </c>
      <c r="GD54" t="e">
        <f>alpha!#REF!*COS((GC54)*$GC$1)</f>
        <v>#REF!</v>
      </c>
      <c r="GE54" t="e">
        <f>alpha!#REF!*SIN((GC54)*$GC$1)</f>
        <v>#REF!</v>
      </c>
      <c r="GF54">
        <v>53</v>
      </c>
      <c r="GG54" t="e">
        <f>alpha!#REF!*COS((GF54)*$GF$1)</f>
        <v>#REF!</v>
      </c>
      <c r="GH54" t="e">
        <f>alpha!#REF!*SIN((GF54)*$GF$1)</f>
        <v>#REF!</v>
      </c>
      <c r="GI54">
        <v>53</v>
      </c>
      <c r="GJ54" t="e">
        <f>alpha!#REF!*COS((GI54+0.5)*$GI$1)</f>
        <v>#REF!</v>
      </c>
      <c r="GK54" t="e">
        <f>alpha!#REF!*SIN((GI54+0.5)*$GI$1)</f>
        <v>#REF!</v>
      </c>
      <c r="GL54">
        <v>53</v>
      </c>
      <c r="GM54" t="e">
        <f>alpha!#REF!*COS((GL54+0.5)*$GL$1)</f>
        <v>#REF!</v>
      </c>
      <c r="GN54" t="e">
        <f>alpha!#REF!*SIN((GL54+0.5)*$GL$1)</f>
        <v>#REF!</v>
      </c>
      <c r="GO54">
        <v>53</v>
      </c>
      <c r="GP54" t="e">
        <f>alpha!#REF!*COS((GO54)*$GO$1)</f>
        <v>#REF!</v>
      </c>
      <c r="GQ54" t="e">
        <f>alpha!#REF!*SIN((GO54)*$GO$1)</f>
        <v>#REF!</v>
      </c>
      <c r="GR54">
        <v>53</v>
      </c>
      <c r="GS54" t="e">
        <f>alpha!#REF!*COS((GR54+0.25)*$GR$1)</f>
        <v>#REF!</v>
      </c>
      <c r="GT54" t="e">
        <f>alpha!#REF!*SIN((GR54+0.25)*$GR$1)</f>
        <v>#REF!</v>
      </c>
      <c r="GU54">
        <v>53</v>
      </c>
      <c r="GV54" t="e">
        <f>alpha!#REF!*COS((GU54+0.75)*$GU$1)</f>
        <v>#REF!</v>
      </c>
      <c r="GW54" t="e">
        <f>alpha!#REF!*SIN((GU54+0.75)*$GU$1)</f>
        <v>#REF!</v>
      </c>
      <c r="GX54">
        <v>53</v>
      </c>
      <c r="GY54" t="e">
        <f>alpha!#REF!*COS((GX54+0.5)*$GX$1)</f>
        <v>#REF!</v>
      </c>
      <c r="GZ54" t="e">
        <f>alpha!#REF!*SIN((GX54+0.5)*$GX$1)</f>
        <v>#REF!</v>
      </c>
      <c r="HA54">
        <v>53</v>
      </c>
      <c r="HB54">
        <f>alpha!$I$88*COS((HA54)*$HA$1)</f>
        <v>117.1065633117239</v>
      </c>
      <c r="HC54">
        <f>alpha!$I$88*SIN((HA54)*$HA$1)</f>
        <v>266.14491038286508</v>
      </c>
      <c r="HD54">
        <v>53</v>
      </c>
      <c r="HE54">
        <f>alpha!$I$89*COS(HD54*$HD$1)</f>
        <v>118.59243742043975</v>
      </c>
      <c r="HF54">
        <f>alpha!$I$89*SIN(HD54*$HD$1)</f>
        <v>269.52181617124296</v>
      </c>
      <c r="HG54">
        <v>53</v>
      </c>
      <c r="HH54">
        <f>alpha!$I$90*COS((HG54+0.5)*$HG$1)</f>
        <v>115.64541313291907</v>
      </c>
      <c r="HI54">
        <f>alpha!$I$90*SIN((HG54+0.5)*$HG$1)</f>
        <v>270.7993981287305</v>
      </c>
      <c r="HJ54">
        <v>53</v>
      </c>
      <c r="HK54">
        <f>alpha!$I$91*COS(HJ54*$HJ$1)</f>
        <v>120.82400695762117</v>
      </c>
      <c r="HL54">
        <f>alpha!$I$91*SIN(HJ54*$HJ$1)</f>
        <v>274.59344373583411</v>
      </c>
    </row>
    <row r="55" spans="1:220">
      <c r="A55">
        <v>54</v>
      </c>
      <c r="B55" t="e">
        <f>alpha!$I$6*COS(A55*$A$1)</f>
        <v>#DIV/0!</v>
      </c>
      <c r="C55" t="e">
        <f>alpha!$I$6*SIN(A55*$A$1)</f>
        <v>#DIV/0!</v>
      </c>
      <c r="D55">
        <v>54</v>
      </c>
      <c r="E55" t="e">
        <f>alpha!$I$8*COS(D55*$D$1)</f>
        <v>#DIV/0!</v>
      </c>
      <c r="F55" t="e">
        <f>alpha!$I$8*SIN(D55*$D$1)</f>
        <v>#DIV/0!</v>
      </c>
      <c r="G55">
        <v>54</v>
      </c>
      <c r="H55">
        <f>alpha!$I$9*COS(G55*$G$1)</f>
        <v>16.97056274847716</v>
      </c>
      <c r="I55">
        <f>alpha!$I$9*SIN(G55*$G$1)</f>
        <v>16.970562748477121</v>
      </c>
      <c r="J55">
        <v>54</v>
      </c>
      <c r="K55">
        <f>alpha!$I$10*COS((J55+0.5)*$J$1)</f>
        <v>18.461682822801947</v>
      </c>
      <c r="L55">
        <f>alpha!$I$10*SIN((J55+0.5)*$J$1)</f>
        <v>21.051514609411353</v>
      </c>
      <c r="S55">
        <v>54</v>
      </c>
      <c r="T55">
        <f>alpha!$I$12*COS(S55*$S$1)</f>
        <v>24.748737341529193</v>
      </c>
      <c r="U55">
        <f>alpha!$I$12*SIN(S55*$S$1)</f>
        <v>24.748737341529132</v>
      </c>
      <c r="V55">
        <v>54</v>
      </c>
      <c r="W55">
        <f>alpha!$I$13*COS((V55+0.5)*$V$1)</f>
        <v>25.384813881352677</v>
      </c>
      <c r="X55">
        <f>alpha!$I$13*SIN((V55+0.5)*$V$1)</f>
        <v>28.945832587940608</v>
      </c>
      <c r="AE55">
        <v>54</v>
      </c>
      <c r="AF55">
        <f>alpha!$I$15*COS(AE55*$AE$1)</f>
        <v>32.173358543987952</v>
      </c>
      <c r="AG55">
        <f>alpha!$I$15*SIN(AE55*$AE$1)</f>
        <v>32.173358543987874</v>
      </c>
      <c r="AH55">
        <v>54</v>
      </c>
      <c r="AI55">
        <f>alpha!$I$16*COS((AH55+0.5)*$AH$1)</f>
        <v>32.307944939903408</v>
      </c>
      <c r="AJ55">
        <f>alpha!$I$16*SIN((AH55+0.5)*$AH$1)</f>
        <v>36.840150566469866</v>
      </c>
      <c r="AQ55">
        <v>54</v>
      </c>
      <c r="AR55">
        <f>alpha!$I$18*COS(AQ55*$AQ$1)</f>
        <v>39.597979746446711</v>
      </c>
      <c r="AS55">
        <f>alpha!$I$18*SIN(AQ55*$AQ$1)</f>
        <v>39.597979746446612</v>
      </c>
      <c r="AT55">
        <v>54</v>
      </c>
      <c r="AU55">
        <f>alpha!$I$19*COS((AT55+0.5)*$AT$1)</f>
        <v>39.231075998454138</v>
      </c>
      <c r="AV55">
        <f>alpha!$I$19*SIN((AT55+0.5)*$AT$1)</f>
        <v>44.734468544999125</v>
      </c>
      <c r="BC55">
        <v>54</v>
      </c>
      <c r="BD55">
        <f>alpha!$I$21*COS(BC55*$BC$1)</f>
        <v>47.022600948905463</v>
      </c>
      <c r="BE55">
        <f>alpha!$I$21*SIN(BC55*$BC$1)</f>
        <v>47.022600948905357</v>
      </c>
      <c r="BF55">
        <v>54</v>
      </c>
      <c r="BG55">
        <f>alpha!$I$22*COS((BF55+0.5)*$BF$1)</f>
        <v>46.154207057004868</v>
      </c>
      <c r="BH55">
        <f>alpha!$I$22*SIN((BF55+0.5)*$BF$1)</f>
        <v>52.628786523528376</v>
      </c>
      <c r="BI55">
        <v>54</v>
      </c>
      <c r="BJ55">
        <f>alpha!$I$23*COS((BI55)*$BI$1)</f>
        <v>1.7108401284202102E-13</v>
      </c>
      <c r="BK55">
        <f>alpha!$I$23*SIN((BI55)*$BI$1)</f>
        <v>73.5</v>
      </c>
      <c r="BL55">
        <v>54</v>
      </c>
      <c r="BM55">
        <f>alpha!$I$23*COS((BL55+0.5)*$BL$1)</f>
        <v>-9.5936751281736772</v>
      </c>
      <c r="BN55">
        <f>alpha!$I$23*SIN((BL55+0.5)*$BL$1)</f>
        <v>72.871197310975077</v>
      </c>
      <c r="BO55">
        <v>54</v>
      </c>
      <c r="BP55">
        <f>alpha!$I$24*COS(BO55*$BO$1)</f>
        <v>54.447222151364222</v>
      </c>
      <c r="BQ55">
        <f>alpha!$I$24*SIN(BO55*$BO$1)</f>
        <v>54.447222151364095</v>
      </c>
      <c r="BR55">
        <v>54</v>
      </c>
      <c r="BS55">
        <f>alpha!$I$25*COS((BR55+0.5)*$BR$1)</f>
        <v>53.077338115555598</v>
      </c>
      <c r="BT55">
        <f>alpha!$I$25*SIN((BR55+0.5)*$BR$1)</f>
        <v>60.523104502057635</v>
      </c>
      <c r="BU55">
        <v>54</v>
      </c>
      <c r="BV55">
        <f>alpha!$I$26*COS((BU55+0.25)*$BU$1)</f>
        <v>-5.4938628553318525</v>
      </c>
      <c r="BW55">
        <f>alpha!$I$26*SIN((BU55+0.25)*$BU$1)</f>
        <v>83.820149552042707</v>
      </c>
      <c r="BX55">
        <v>54</v>
      </c>
      <c r="BY55">
        <f>alpha!$I$26*COS((BX55+0.75)*$BX$1)</f>
        <v>-16.387587049354671</v>
      </c>
      <c r="BZ55">
        <f>alpha!$I$26*SIN((BX55+0.75)*$BX$1)</f>
        <v>82.385963553871377</v>
      </c>
      <c r="CA55">
        <v>54</v>
      </c>
      <c r="CB55">
        <f>alpha!$I$27*COS(CA55*$CA$1)</f>
        <v>61.871843353822982</v>
      </c>
      <c r="CC55">
        <f>alpha!$I$27*SIN(CA55*$CA$1)</f>
        <v>61.871843353822833</v>
      </c>
      <c r="CD55">
        <v>54</v>
      </c>
      <c r="CE55">
        <f>alpha!$I$28*COS((CD55+0.5)*$CD$1)</f>
        <v>60.000469174106328</v>
      </c>
      <c r="CF55">
        <f>alpha!$I$28*SIN((CD55+0.5)*$CD$1)</f>
        <v>68.417422480586893</v>
      </c>
      <c r="CG55">
        <v>54</v>
      </c>
      <c r="CH55">
        <f>alpha!$I$29*COS((CG55)*$CG$1)</f>
        <v>2.1996515936831273E-13</v>
      </c>
      <c r="CI55">
        <f>alpha!$I$29*SIN((CG55)*$CG$1)</f>
        <v>94.5</v>
      </c>
      <c r="CJ55">
        <v>54</v>
      </c>
      <c r="CK55">
        <f>alpha!$I$29*COS((CJ55+0.5)*$CJ$1)</f>
        <v>-12.334725164794726</v>
      </c>
      <c r="CL55">
        <f>alpha!$I$29*SIN((CJ55+0.5)*$CJ$1)</f>
        <v>93.691539399825103</v>
      </c>
      <c r="CM55">
        <v>54</v>
      </c>
      <c r="CN55">
        <f>alpha!$I$30*COS(CM55*$CM$1)</f>
        <v>69.296464556281734</v>
      </c>
      <c r="CO55">
        <f>alpha!$I$30*SIN(CM55*$CM$1)</f>
        <v>69.296464556281578</v>
      </c>
      <c r="CP55">
        <v>54</v>
      </c>
      <c r="CQ55">
        <f>alpha!$I$31*COS((CP55+0.5)*$CP$1)</f>
        <v>66.923600232657051</v>
      </c>
      <c r="CR55">
        <f>alpha!$I$31*SIN((CP55+0.5)*$CP$1)</f>
        <v>76.311740459116152</v>
      </c>
      <c r="CS55">
        <v>54</v>
      </c>
      <c r="CT55">
        <f>alpha!$I$32*COS((CS55+0.25)*$CS$1)</f>
        <v>-6.8673285691648163</v>
      </c>
      <c r="CU55">
        <f>alpha!$I$32*SIN((CS55+0.25)*$CS$1)</f>
        <v>104.77518694005337</v>
      </c>
      <c r="CV55">
        <v>54</v>
      </c>
      <c r="CW55">
        <f>alpha!$I$32*COS((CV55+0.75)*$CV$1)</f>
        <v>-20.484483811693341</v>
      </c>
      <c r="CX55">
        <f>alpha!$I$32*SIN((CV55+0.75)*$CV$1)</f>
        <v>102.98245444233922</v>
      </c>
      <c r="CY55">
        <v>54</v>
      </c>
      <c r="CZ55">
        <f>alpha!$I$33*COS(CY55*$CY$1)</f>
        <v>76.7210857587405</v>
      </c>
      <c r="DA55">
        <f>alpha!$I$33*SIN(CY55*$CY$1)</f>
        <v>76.721085758740315</v>
      </c>
      <c r="DB55">
        <v>54</v>
      </c>
      <c r="DC55">
        <f>alpha!$I$34*COS((DB55+0.5)*$DB$1)</f>
        <v>73.846731291207789</v>
      </c>
      <c r="DD55">
        <f>alpha!$I$34*SIN((DB55+0.5)*$DB$1)</f>
        <v>84.20605843764541</v>
      </c>
      <c r="DE55">
        <v>54</v>
      </c>
      <c r="DF55">
        <f>alpha!$I$35*COS((DE55)*$DE$1)</f>
        <v>2.7001014271665902E-13</v>
      </c>
      <c r="DG55">
        <f>alpha!$I$35*SIN((DE55)*$DE$1)</f>
        <v>116</v>
      </c>
      <c r="DH55">
        <v>54</v>
      </c>
      <c r="DI55">
        <f>alpha!$I$35*COS((DH55+0.5)*$DH$1)</f>
        <v>-15.141038297525803</v>
      </c>
      <c r="DJ55">
        <f>alpha!$I$35*SIN((DH55+0.5)*$DH$1)</f>
        <v>115.00760391936203</v>
      </c>
      <c r="DK55">
        <v>54</v>
      </c>
      <c r="DL55" t="e">
        <f>alpha!$I$36*COS(DK55*$DK$1)</f>
        <v>#DIV/0!</v>
      </c>
      <c r="DM55" t="e">
        <f>alpha!$I$36*SIN(DK55*$DK$1)</f>
        <v>#DIV/0!</v>
      </c>
      <c r="DN55">
        <v>54</v>
      </c>
      <c r="DO55">
        <f>alpha!$I$40*COS((DN55+0.5)*$DN$1)</f>
        <v>-27.022278701947517</v>
      </c>
      <c r="DP55">
        <f>alpha!$I$40*SIN((DN55+0.5)*$DN$1)</f>
        <v>125.1151327927772</v>
      </c>
      <c r="DQ55">
        <v>54</v>
      </c>
      <c r="DR55">
        <f>alpha!$I$41*COS((DQ55+0.25)*$DQ$1)</f>
        <v>-121.41251066570896</v>
      </c>
      <c r="DS55">
        <f>alpha!$I$41*SIN((DQ55+0.25)*$DQ$1)</f>
        <v>-52.634256764224517</v>
      </c>
      <c r="DT55">
        <v>54</v>
      </c>
      <c r="DU55">
        <f>alpha!$I$41*COS((DT55+0.75)*$DT$1)</f>
        <v>-119.62536028064135</v>
      </c>
      <c r="DV55">
        <f>alpha!$I$41*SIN((DT55+0.75)*$DT$1)</f>
        <v>-56.578581716051893</v>
      </c>
      <c r="DW55">
        <v>54</v>
      </c>
      <c r="DX55">
        <f>alpha!$I$42*COS(DW55*$DW$1)</f>
        <v>-26.661240709953095</v>
      </c>
      <c r="DY55">
        <f>alpha!$I$42*SIN(DW55*$DW$1)</f>
        <v>134.03510833022079</v>
      </c>
      <c r="DZ55">
        <v>54</v>
      </c>
      <c r="EA55">
        <f>alpha!$I$43*COS((DZ55+0.5)*$DZ$1)</f>
        <v>-28.850718251564153</v>
      </c>
      <c r="EB55">
        <f>alpha!$I$43*SIN((DZ55+0.5)*$DZ$1)</f>
        <v>133.58094204510218</v>
      </c>
      <c r="EC55">
        <v>54</v>
      </c>
      <c r="ED55">
        <f>alpha!$I$44*COS((EC55)*$EC$1)</f>
        <v>-130.52989199892983</v>
      </c>
      <c r="EE55">
        <f>alpha!$I$44*SIN((EC55)*$EC$1)</f>
        <v>-54.067251561051997</v>
      </c>
      <c r="EF55">
        <v>54</v>
      </c>
      <c r="EG55">
        <f>alpha!$I$44*COS((EF55+0.5)*$EF$1)</f>
        <v>-128.6909737782731</v>
      </c>
      <c r="EH55">
        <f>alpha!$I$44*SIN((EF55+0.5)*$EF$1)</f>
        <v>-58.30912162447823</v>
      </c>
      <c r="EI55">
        <v>54</v>
      </c>
      <c r="EJ55">
        <f>alpha!$I$45*COS(EI55*$EI$1)</f>
        <v>-28.465250930320412</v>
      </c>
      <c r="EK55">
        <f>alpha!$I$45*SIN(EI55*$EI$1)</f>
        <v>143.10448015527209</v>
      </c>
      <c r="EL55">
        <v>54</v>
      </c>
      <c r="EM55">
        <f>alpha!$I$46*COS((EL55+0.5)*$EL$1)</f>
        <v>-30.802877611174512</v>
      </c>
      <c r="EN55">
        <f>alpha!$I$46*SIN((EL55+0.5)*$EL$1)</f>
        <v>142.61958309400492</v>
      </c>
      <c r="EO55">
        <v>54</v>
      </c>
      <c r="EP55">
        <f>alpha!$I$47*COS((EO55+0.25)*$EO$1)</f>
        <v>-138.39893917723964</v>
      </c>
      <c r="EQ55">
        <f>alpha!$I$47*SIN((EO55+0.25)*$EO$1)</f>
        <v>-59.998144018353806</v>
      </c>
      <c r="ER55">
        <v>54</v>
      </c>
      <c r="ES55">
        <f>alpha!$I$47*COS((ER55+0.75)*$ER$1)</f>
        <v>-136.36175440865708</v>
      </c>
      <c r="ET55">
        <f>alpha!$I$47*SIN((ER55+0.75)*$ER$1)</f>
        <v>-64.49430661403764</v>
      </c>
      <c r="EU55">
        <v>54</v>
      </c>
      <c r="EV55">
        <f>alpha!$I$48*COS((EU55+0.5)*$EU$1)</f>
        <v>-32.887128176698184</v>
      </c>
      <c r="EW55">
        <f>alpha!$I$48*SIN((EU55+0.5)*$EU$1)</f>
        <v>152.26981611673369</v>
      </c>
      <c r="EX55">
        <v>54</v>
      </c>
      <c r="EY55">
        <f>alpha!$I$49*COS((EX55)*$EX$1)</f>
        <v>-30.391327970855432</v>
      </c>
      <c r="EZ55">
        <f>alpha!$I$49*SIN((EX55)*$EX$1)</f>
        <v>152.78752332603068</v>
      </c>
      <c r="FB55">
        <v>54</v>
      </c>
      <c r="FC55" t="e">
        <f>alpha!#REF!*COS((FB55+0.5)*$FB$1)</f>
        <v>#REF!</v>
      </c>
      <c r="FD55" t="e">
        <f>alpha!#REF!*SIN((FB55+0.5)*$FB$1)</f>
        <v>#REF!</v>
      </c>
      <c r="FE55">
        <v>54</v>
      </c>
      <c r="FF55" t="e">
        <f>alpha!#REF!*COS((FE55)*$FE$1)</f>
        <v>#REF!</v>
      </c>
      <c r="FG55" t="e">
        <f>alpha!#REF!*SIN((FE55)*$FE$1)</f>
        <v>#REF!</v>
      </c>
      <c r="FH55">
        <v>54</v>
      </c>
      <c r="FI55" t="e">
        <f>alpha!#REF!*COS((FH55)*$FH$1)</f>
        <v>#REF!</v>
      </c>
      <c r="FJ55" t="e">
        <f>alpha!#REF!*SIN((FH55)*$FH$1)</f>
        <v>#REF!</v>
      </c>
      <c r="FK55">
        <v>54</v>
      </c>
      <c r="FL55" t="e">
        <f>alpha!#REF!*COS((FK55+0.5)*$FK$1)</f>
        <v>#REF!</v>
      </c>
      <c r="FM55" t="e">
        <f>alpha!#REF!*SIN((FK55+0.5)*$FK$1)</f>
        <v>#REF!</v>
      </c>
      <c r="FN55">
        <v>54</v>
      </c>
      <c r="FO55" t="e">
        <f>alpha!#REF!*COS((FN55+0.5)*$FN$1)</f>
        <v>#REF!</v>
      </c>
      <c r="FP55" t="e">
        <f>alpha!#REF!*SIN((FN55+0.5)*$FN$1)</f>
        <v>#REF!</v>
      </c>
      <c r="FQ55">
        <v>54</v>
      </c>
      <c r="FR55" t="e">
        <f>alpha!#REF!*COS((FQ55)*$FQ$1)</f>
        <v>#REF!</v>
      </c>
      <c r="FS55" t="e">
        <f>alpha!#REF!*SIN((FQ55)*$FQ$1)</f>
        <v>#REF!</v>
      </c>
      <c r="FT55">
        <v>54</v>
      </c>
      <c r="FU55" t="e">
        <f>alpha!#REF!*COS((FT55+0.25)*$FT$1)</f>
        <v>#REF!</v>
      </c>
      <c r="FV55" t="e">
        <f>alpha!#REF!*SIN((FT55+0.25)*$FT$1)</f>
        <v>#REF!</v>
      </c>
      <c r="FW55">
        <v>54</v>
      </c>
      <c r="FX55" t="e">
        <f>alpha!#REF!*COS((FW55+0.75)*$FW$1)</f>
        <v>#REF!</v>
      </c>
      <c r="FY55" t="e">
        <f>alpha!#REF!*SIN((FW55+0.75)*$FW$1)</f>
        <v>#REF!</v>
      </c>
      <c r="FZ55">
        <v>54</v>
      </c>
      <c r="GA55" t="e">
        <f>alpha!#REF!*COS((FZ55+0.5)*$FZ$1)</f>
        <v>#REF!</v>
      </c>
      <c r="GB55" t="e">
        <f>alpha!#REF!*SIN((FZ55+0.5)*$FZ$1)</f>
        <v>#REF!</v>
      </c>
      <c r="GC55">
        <v>54</v>
      </c>
      <c r="GD55" t="e">
        <f>alpha!#REF!*COS((GC55)*$GC$1)</f>
        <v>#REF!</v>
      </c>
      <c r="GE55" t="e">
        <f>alpha!#REF!*SIN((GC55)*$GC$1)</f>
        <v>#REF!</v>
      </c>
      <c r="GF55">
        <v>54</v>
      </c>
      <c r="GG55" t="e">
        <f>alpha!#REF!*COS((GF55)*$GF$1)</f>
        <v>#REF!</v>
      </c>
      <c r="GH55" t="e">
        <f>alpha!#REF!*SIN((GF55)*$GF$1)</f>
        <v>#REF!</v>
      </c>
      <c r="GI55">
        <v>54</v>
      </c>
      <c r="GJ55" t="e">
        <f>alpha!#REF!*COS((GI55+0.5)*$GI$1)</f>
        <v>#REF!</v>
      </c>
      <c r="GK55" t="e">
        <f>alpha!#REF!*SIN((GI55+0.5)*$GI$1)</f>
        <v>#REF!</v>
      </c>
      <c r="GL55">
        <v>54</v>
      </c>
      <c r="GM55" t="e">
        <f>alpha!#REF!*COS((GL55+0.5)*$GL$1)</f>
        <v>#REF!</v>
      </c>
      <c r="GN55" t="e">
        <f>alpha!#REF!*SIN((GL55+0.5)*$GL$1)</f>
        <v>#REF!</v>
      </c>
      <c r="GO55">
        <v>54</v>
      </c>
      <c r="GP55" t="e">
        <f>alpha!#REF!*COS((GO55)*$GO$1)</f>
        <v>#REF!</v>
      </c>
      <c r="GQ55" t="e">
        <f>alpha!#REF!*SIN((GO55)*$GO$1)</f>
        <v>#REF!</v>
      </c>
      <c r="GR55">
        <v>54</v>
      </c>
      <c r="GS55" t="e">
        <f>alpha!#REF!*COS((GR55+0.25)*$GR$1)</f>
        <v>#REF!</v>
      </c>
      <c r="GT55" t="e">
        <f>alpha!#REF!*SIN((GR55+0.25)*$GR$1)</f>
        <v>#REF!</v>
      </c>
      <c r="GU55">
        <v>54</v>
      </c>
      <c r="GV55" t="e">
        <f>alpha!#REF!*COS((GU55+0.75)*$GU$1)</f>
        <v>#REF!</v>
      </c>
      <c r="GW55" t="e">
        <f>alpha!#REF!*SIN((GU55+0.75)*$GU$1)</f>
        <v>#REF!</v>
      </c>
      <c r="GX55">
        <v>54</v>
      </c>
      <c r="GY55" t="e">
        <f>alpha!#REF!*COS((GX55+0.5)*$GX$1)</f>
        <v>#REF!</v>
      </c>
      <c r="GZ55" t="e">
        <f>alpha!#REF!*SIN((GX55+0.5)*$GX$1)</f>
        <v>#REF!</v>
      </c>
      <c r="HA55">
        <v>54</v>
      </c>
      <c r="HB55">
        <f>alpha!$I$88*COS((HA55)*$HA$1)</f>
        <v>111.27277449835505</v>
      </c>
      <c r="HC55">
        <f>alpha!$I$88*SIN((HA55)*$HA$1)</f>
        <v>268.63624131681178</v>
      </c>
      <c r="HD55">
        <v>54</v>
      </c>
      <c r="HE55">
        <f>alpha!$I$89*COS(HD55*$HD$1)</f>
        <v>112.68462819772435</v>
      </c>
      <c r="HF55">
        <f>alpha!$I$89*SIN(HD55*$HD$1)</f>
        <v>272.04475766591577</v>
      </c>
      <c r="HG55">
        <v>54</v>
      </c>
      <c r="HH55">
        <f>alpha!$I$90*COS((HG55+0.5)*$HG$1)</f>
        <v>109.71043491865412</v>
      </c>
      <c r="HI55">
        <f>alpha!$I$90*SIN((HG55+0.5)*$HG$1)</f>
        <v>273.25774659746787</v>
      </c>
      <c r="HJ55">
        <v>54</v>
      </c>
      <c r="HK55">
        <f>alpha!$I$91*COS(HJ55*$HJ$1)</f>
        <v>114.80502970952695</v>
      </c>
      <c r="HL55">
        <f>alpha!$I$91*SIN(HJ55*$HJ$1)</f>
        <v>277.16385975338602</v>
      </c>
    </row>
    <row r="56" spans="1:220">
      <c r="A56">
        <v>55</v>
      </c>
      <c r="B56" t="e">
        <f>alpha!$I$6*COS(A56*$A$1)</f>
        <v>#DIV/0!</v>
      </c>
      <c r="C56" t="e">
        <f>alpha!$I$6*SIN(A56*$A$1)</f>
        <v>#DIV/0!</v>
      </c>
      <c r="D56">
        <v>55</v>
      </c>
      <c r="E56" t="e">
        <f>alpha!$I$8*COS(D56*$D$1)</f>
        <v>#DIV/0!</v>
      </c>
      <c r="F56" t="e">
        <f>alpha!$I$8*SIN(D56*$D$1)</f>
        <v>#DIV/0!</v>
      </c>
      <c r="G56">
        <v>55</v>
      </c>
      <c r="H56">
        <f>alpha!$I$9*COS(G56*$G$1)</f>
        <v>14.610274296209305</v>
      </c>
      <c r="I56">
        <f>alpha!$I$9*SIN(G56*$G$1)</f>
        <v>19.040480166989639</v>
      </c>
      <c r="J56">
        <v>55</v>
      </c>
      <c r="K56">
        <f>alpha!$I$10*COS((J56+0.5)*$J$1)</f>
        <v>15.555966524548886</v>
      </c>
      <c r="L56">
        <f>alpha!$I$10*SIN((J56+0.5)*$J$1)</f>
        <v>23.28114914447125</v>
      </c>
      <c r="S56">
        <v>55</v>
      </c>
      <c r="T56">
        <f>alpha!$I$12*COS(S56*$S$1)</f>
        <v>21.306650015305234</v>
      </c>
      <c r="U56">
        <f>alpha!$I$12*SIN(S56*$S$1)</f>
        <v>27.767366910193225</v>
      </c>
      <c r="V56">
        <v>55</v>
      </c>
      <c r="W56">
        <f>alpha!$I$13*COS((V56+0.5)*$V$1)</f>
        <v>21.389453971254717</v>
      </c>
      <c r="X56">
        <f>alpha!$I$13*SIN((V56+0.5)*$V$1)</f>
        <v>32.01158007364797</v>
      </c>
      <c r="AE56">
        <v>55</v>
      </c>
      <c r="AF56">
        <f>alpha!$I$15*COS(AE56*$AE$1)</f>
        <v>27.698645019896805</v>
      </c>
      <c r="AG56">
        <f>alpha!$I$15*SIN(AE56*$AE$1)</f>
        <v>36.097576983251187</v>
      </c>
      <c r="AH56">
        <v>55</v>
      </c>
      <c r="AI56">
        <f>alpha!$I$16*COS((AH56+0.5)*$AH$1)</f>
        <v>27.222941417960548</v>
      </c>
      <c r="AJ56">
        <f>alpha!$I$16*SIN((AH56+0.5)*$AH$1)</f>
        <v>40.74201100282469</v>
      </c>
      <c r="AQ56">
        <v>55</v>
      </c>
      <c r="AR56">
        <f>alpha!$I$18*COS(AQ56*$AQ$1)</f>
        <v>34.090640024488373</v>
      </c>
      <c r="AS56">
        <f>alpha!$I$18*SIN(AQ56*$AQ$1)</f>
        <v>44.427787056309157</v>
      </c>
      <c r="AT56">
        <v>55</v>
      </c>
      <c r="AU56">
        <f>alpha!$I$19*COS((AT56+0.5)*$AT$1)</f>
        <v>33.05642886466638</v>
      </c>
      <c r="AV56">
        <f>alpha!$I$19*SIN((AT56+0.5)*$AT$1)</f>
        <v>49.472441932001409</v>
      </c>
      <c r="BC56">
        <v>55</v>
      </c>
      <c r="BD56">
        <f>alpha!$I$21*COS(BC56*$BC$1)</f>
        <v>40.482635029079944</v>
      </c>
      <c r="BE56">
        <f>alpha!$I$21*SIN(BC56*$BC$1)</f>
        <v>52.757997129367126</v>
      </c>
      <c r="BF56">
        <v>55</v>
      </c>
      <c r="BG56">
        <f>alpha!$I$22*COS((BF56+0.5)*$BF$1)</f>
        <v>38.889916311372218</v>
      </c>
      <c r="BH56">
        <f>alpha!$I$22*SIN((BF56+0.5)*$BF$1)</f>
        <v>58.202872861178129</v>
      </c>
      <c r="BI56">
        <v>55</v>
      </c>
      <c r="BJ56">
        <f>alpha!$I$23*COS((BI56)*$BI$1)</f>
        <v>-19.023199815035213</v>
      </c>
      <c r="BK56">
        <f>alpha!$I$23*SIN((BI56)*$BI$1)</f>
        <v>70.995548232246534</v>
      </c>
      <c r="BL56">
        <v>55</v>
      </c>
      <c r="BM56">
        <f>alpha!$I$23*COS((BL56+0.5)*$BL$1)</f>
        <v>-28.127232278833969</v>
      </c>
      <c r="BN56">
        <f>alpha!$I$23*SIN((BL56+0.5)*$BL$1)</f>
        <v>67.905145639579629</v>
      </c>
      <c r="BO56">
        <v>55</v>
      </c>
      <c r="BP56">
        <f>alpha!$I$24*COS(BO56*$BO$1)</f>
        <v>46.874630033671515</v>
      </c>
      <c r="BQ56">
        <f>alpha!$I$24*SIN(BO56*$BO$1)</f>
        <v>61.088207202425089</v>
      </c>
      <c r="BR56">
        <v>55</v>
      </c>
      <c r="BS56">
        <f>alpha!$I$25*COS((BR56+0.5)*$BR$1)</f>
        <v>44.723403758078049</v>
      </c>
      <c r="BT56">
        <f>alpha!$I$25*SIN((BR56+0.5)*$BR$1)</f>
        <v>66.933303790354842</v>
      </c>
      <c r="BU56">
        <v>55</v>
      </c>
      <c r="BV56">
        <f>alpha!$I$26*COS((BU56+0.25)*$BU$1)</f>
        <v>-27.00091508546539</v>
      </c>
      <c r="BW56">
        <f>alpha!$I$26*SIN((BU56+0.25)*$BU$1)</f>
        <v>79.542130877588932</v>
      </c>
      <c r="BX56">
        <v>55</v>
      </c>
      <c r="BY56">
        <f>alpha!$I$26*COS((BX56+0.75)*$BX$1)</f>
        <v>-37.152249978395993</v>
      </c>
      <c r="BZ56">
        <f>alpha!$I$26*SIN((BX56+0.75)*$BX$1)</f>
        <v>75.337310288745883</v>
      </c>
      <c r="CA56">
        <v>55</v>
      </c>
      <c r="CB56">
        <f>alpha!$I$27*COS(CA56*$CA$1)</f>
        <v>53.266625038263086</v>
      </c>
      <c r="CC56">
        <f>alpha!$I$27*SIN(CA56*$CA$1)</f>
        <v>69.418417275483051</v>
      </c>
      <c r="CD56">
        <v>55</v>
      </c>
      <c r="CE56">
        <f>alpha!$I$28*COS((CD56+0.5)*$CD$1)</f>
        <v>50.556891204783881</v>
      </c>
      <c r="CF56">
        <f>alpha!$I$28*SIN((CD56+0.5)*$CD$1)</f>
        <v>75.663734719531561</v>
      </c>
      <c r="CG56">
        <v>55</v>
      </c>
      <c r="CH56">
        <f>alpha!$I$29*COS((CG56)*$CG$1)</f>
        <v>-24.45839976218813</v>
      </c>
      <c r="CI56">
        <f>alpha!$I$29*SIN((CG56)*$CG$1)</f>
        <v>91.279990584316977</v>
      </c>
      <c r="CJ56">
        <v>55</v>
      </c>
      <c r="CK56">
        <f>alpha!$I$29*COS((CJ56+0.5)*$CJ$1)</f>
        <v>-36.163584358500813</v>
      </c>
      <c r="CL56">
        <f>alpha!$I$29*SIN((CJ56+0.5)*$CJ$1)</f>
        <v>87.306615822316672</v>
      </c>
      <c r="CM56">
        <v>55</v>
      </c>
      <c r="CN56">
        <f>alpha!$I$30*COS(CM56*$CM$1)</f>
        <v>59.658620042854658</v>
      </c>
      <c r="CO56">
        <f>alpha!$I$30*SIN(CM56*$CM$1)</f>
        <v>77.748627348541021</v>
      </c>
      <c r="CP56">
        <v>55</v>
      </c>
      <c r="CQ56">
        <f>alpha!$I$31*COS((CP56+0.5)*$CP$1)</f>
        <v>56.390378651489712</v>
      </c>
      <c r="CR56">
        <f>alpha!$I$31*SIN((CP56+0.5)*$CP$1)</f>
        <v>84.394165648708281</v>
      </c>
      <c r="CS56">
        <v>55</v>
      </c>
      <c r="CT56">
        <f>alpha!$I$32*COS((CS56+0.25)*$CS$1)</f>
        <v>-33.751143856831739</v>
      </c>
      <c r="CU56">
        <f>alpha!$I$32*SIN((CS56+0.25)*$CS$1)</f>
        <v>99.427663596986164</v>
      </c>
      <c r="CV56">
        <v>55</v>
      </c>
      <c r="CW56">
        <f>alpha!$I$32*COS((CV56+0.75)*$CV$1)</f>
        <v>-46.440312472994989</v>
      </c>
      <c r="CX56">
        <f>alpha!$I$32*SIN((CV56+0.75)*$CV$1)</f>
        <v>94.17163786093235</v>
      </c>
      <c r="CY56">
        <v>55</v>
      </c>
      <c r="CZ56">
        <f>alpha!$I$33*COS(CY56*$CY$1)</f>
        <v>66.050615047446229</v>
      </c>
      <c r="DA56">
        <f>alpha!$I$33*SIN(CY56*$CY$1)</f>
        <v>86.07883742159899</v>
      </c>
      <c r="DB56">
        <v>55</v>
      </c>
      <c r="DC56">
        <f>alpha!$I$34*COS((DB56+0.5)*$DB$1)</f>
        <v>62.223866098195543</v>
      </c>
      <c r="DD56">
        <f>alpha!$I$34*SIN((DB56+0.5)*$DB$1)</f>
        <v>93.124596577885001</v>
      </c>
      <c r="DE56">
        <v>55</v>
      </c>
      <c r="DF56">
        <f>alpha!$I$35*COS((DE56)*$DE$1)</f>
        <v>-30.02300923189231</v>
      </c>
      <c r="DG56">
        <f>alpha!$I$35*SIN((DE56)*$DE$1)</f>
        <v>112.04739584953195</v>
      </c>
      <c r="DH56">
        <v>55</v>
      </c>
      <c r="DI56">
        <f>alpha!$I$35*COS((DH56+0.5)*$DH$1)</f>
        <v>-44.391278154350211</v>
      </c>
      <c r="DJ56">
        <f>alpha!$I$35*SIN((DH56+0.5)*$DH$1)</f>
        <v>107.17002577130935</v>
      </c>
      <c r="DK56">
        <v>55</v>
      </c>
      <c r="DL56" t="e">
        <f>alpha!$I$36*COS(DK56*$DK$1)</f>
        <v>#DIV/0!</v>
      </c>
      <c r="DM56" t="e">
        <f>alpha!$I$36*SIN(DK56*$DK$1)</f>
        <v>#DIV/0!</v>
      </c>
      <c r="DN56">
        <v>55</v>
      </c>
      <c r="DO56">
        <f>alpha!$I$40*COS((DN56+0.5)*$DN$1)</f>
        <v>-31.101463027617747</v>
      </c>
      <c r="DP56">
        <f>alpha!$I$40*SIN((DN56+0.5)*$DN$1)</f>
        <v>124.16400040890164</v>
      </c>
      <c r="DQ56">
        <v>55</v>
      </c>
      <c r="DR56">
        <f>alpha!$I$41*COS((DQ56+0.25)*$DQ$1)</f>
        <v>-117.71011206349671</v>
      </c>
      <c r="DS56">
        <f>alpha!$I$41*SIN((DQ56+0.25)*$DQ$1)</f>
        <v>-60.462320905438737</v>
      </c>
      <c r="DT56">
        <v>55</v>
      </c>
      <c r="DU56">
        <f>alpha!$I$41*COS((DT56+0.75)*$DT$1)</f>
        <v>-115.66881691003763</v>
      </c>
      <c r="DV56">
        <f>alpha!$I$41*SIN((DT56+0.75)*$DT$1)</f>
        <v>-64.281315527184077</v>
      </c>
      <c r="DW56">
        <v>55</v>
      </c>
      <c r="DX56">
        <f>alpha!$I$42*COS(DW56*$DW$1)</f>
        <v>-31.032471758263615</v>
      </c>
      <c r="DY56">
        <f>alpha!$I$42*SIN(DW56*$DW$1)</f>
        <v>133.09101291169384</v>
      </c>
      <c r="DZ56">
        <v>55</v>
      </c>
      <c r="EA56">
        <f>alpha!$I$43*COS((DZ56+0.5)*$DZ$1)</f>
        <v>-33.205917121880987</v>
      </c>
      <c r="EB56">
        <f>alpha!$I$43*SIN((DZ56+0.5)*$DZ$1)</f>
        <v>132.56545209587171</v>
      </c>
      <c r="EC56">
        <v>55</v>
      </c>
      <c r="ED56">
        <f>alpha!$I$44*COS((EC56)*$EC$1)</f>
        <v>-126.71425003953718</v>
      </c>
      <c r="EE56">
        <f>alpha!$I$44*SIN((EC56)*$EC$1)</f>
        <v>-62.488552819984726</v>
      </c>
      <c r="EF56">
        <v>55</v>
      </c>
      <c r="EG56">
        <f>alpha!$I$44*COS((EF56+0.5)*$EF$1)</f>
        <v>-124.60183750801308</v>
      </c>
      <c r="EH56">
        <f>alpha!$I$44*SIN((EF56+0.5)*$EF$1)</f>
        <v>-66.601069707963958</v>
      </c>
      <c r="EI56">
        <v>55</v>
      </c>
      <c r="EJ56">
        <f>alpha!$I$45*COS(EI56*$EI$1)</f>
        <v>-33.132257616851525</v>
      </c>
      <c r="EK56">
        <f>alpha!$I$45*SIN(EI56*$EI$1)</f>
        <v>142.09650332167695</v>
      </c>
      <c r="EL56">
        <v>55</v>
      </c>
      <c r="EM56">
        <f>alpha!$I$46*COS((EL56+0.5)*$EL$1)</f>
        <v>-35.452767315997434</v>
      </c>
      <c r="EN56">
        <f>alpha!$I$46*SIN((EL56+0.5)*$EL$1)</f>
        <v>141.53538087939182</v>
      </c>
      <c r="EO56">
        <v>55</v>
      </c>
      <c r="EP56">
        <f>alpha!$I$47*COS((EO56+0.25)*$EO$1)</f>
        <v>-134.1785500579642</v>
      </c>
      <c r="EQ56">
        <f>alpha!$I$47*SIN((EO56+0.25)*$EO$1)</f>
        <v>-68.921407090792883</v>
      </c>
      <c r="ER56">
        <v>55</v>
      </c>
      <c r="ES56">
        <f>alpha!$I$47*COS((ER56+0.75)*$ER$1)</f>
        <v>-131.85166395506306</v>
      </c>
      <c r="ET56">
        <f>alpha!$I$47*SIN((ER56+0.75)*$ER$1)</f>
        <v>-73.274704798542359</v>
      </c>
      <c r="EU56">
        <v>55</v>
      </c>
      <c r="EV56">
        <f>alpha!$I$48*COS((EU56+0.5)*$EU$1)</f>
        <v>-37.851648721186031</v>
      </c>
      <c r="EW56">
        <f>alpha!$I$48*SIN((EU56+0.5)*$EU$1)</f>
        <v>151.11225227962956</v>
      </c>
      <c r="EX56">
        <v>55</v>
      </c>
      <c r="EY56">
        <f>alpha!$I$49*COS((EX56)*$EX$1)</f>
        <v>-35.374123703088443</v>
      </c>
      <c r="EZ56">
        <f>alpha!$I$49*SIN((EX56)*$EX$1)</f>
        <v>151.71134259564465</v>
      </c>
      <c r="FB56">
        <v>55</v>
      </c>
      <c r="FC56" t="e">
        <f>alpha!#REF!*COS((FB56+0.5)*$FB$1)</f>
        <v>#REF!</v>
      </c>
      <c r="FD56" t="e">
        <f>alpha!#REF!*SIN((FB56+0.5)*$FB$1)</f>
        <v>#REF!</v>
      </c>
      <c r="FE56">
        <v>55</v>
      </c>
      <c r="FF56" t="e">
        <f>alpha!#REF!*COS((FE56)*$FE$1)</f>
        <v>#REF!</v>
      </c>
      <c r="FG56" t="e">
        <f>alpha!#REF!*SIN((FE56)*$FE$1)</f>
        <v>#REF!</v>
      </c>
      <c r="FH56">
        <v>55</v>
      </c>
      <c r="FI56" t="e">
        <f>alpha!#REF!*COS((FH56)*$FH$1)</f>
        <v>#REF!</v>
      </c>
      <c r="FJ56" t="e">
        <f>alpha!#REF!*SIN((FH56)*$FH$1)</f>
        <v>#REF!</v>
      </c>
      <c r="FK56">
        <v>55</v>
      </c>
      <c r="FL56" t="e">
        <f>alpha!#REF!*COS((FK56+0.5)*$FK$1)</f>
        <v>#REF!</v>
      </c>
      <c r="FM56" t="e">
        <f>alpha!#REF!*SIN((FK56+0.5)*$FK$1)</f>
        <v>#REF!</v>
      </c>
      <c r="FN56">
        <v>55</v>
      </c>
      <c r="FO56" t="e">
        <f>alpha!#REF!*COS((FN56+0.5)*$FN$1)</f>
        <v>#REF!</v>
      </c>
      <c r="FP56" t="e">
        <f>alpha!#REF!*SIN((FN56+0.5)*$FN$1)</f>
        <v>#REF!</v>
      </c>
      <c r="FQ56">
        <v>55</v>
      </c>
      <c r="FR56" t="e">
        <f>alpha!#REF!*COS((FQ56)*$FQ$1)</f>
        <v>#REF!</v>
      </c>
      <c r="FS56" t="e">
        <f>alpha!#REF!*SIN((FQ56)*$FQ$1)</f>
        <v>#REF!</v>
      </c>
      <c r="FT56">
        <v>55</v>
      </c>
      <c r="FU56" t="e">
        <f>alpha!#REF!*COS((FT56+0.25)*$FT$1)</f>
        <v>#REF!</v>
      </c>
      <c r="FV56" t="e">
        <f>alpha!#REF!*SIN((FT56+0.25)*$FT$1)</f>
        <v>#REF!</v>
      </c>
      <c r="FW56">
        <v>55</v>
      </c>
      <c r="FX56" t="e">
        <f>alpha!#REF!*COS((FW56+0.75)*$FW$1)</f>
        <v>#REF!</v>
      </c>
      <c r="FY56" t="e">
        <f>alpha!#REF!*SIN((FW56+0.75)*$FW$1)</f>
        <v>#REF!</v>
      </c>
      <c r="FZ56">
        <v>55</v>
      </c>
      <c r="GA56" t="e">
        <f>alpha!#REF!*COS((FZ56+0.5)*$FZ$1)</f>
        <v>#REF!</v>
      </c>
      <c r="GB56" t="e">
        <f>alpha!#REF!*SIN((FZ56+0.5)*$FZ$1)</f>
        <v>#REF!</v>
      </c>
      <c r="GC56">
        <v>55</v>
      </c>
      <c r="GD56" t="e">
        <f>alpha!#REF!*COS((GC56)*$GC$1)</f>
        <v>#REF!</v>
      </c>
      <c r="GE56" t="e">
        <f>alpha!#REF!*SIN((GC56)*$GC$1)</f>
        <v>#REF!</v>
      </c>
      <c r="GF56">
        <v>55</v>
      </c>
      <c r="GG56" t="e">
        <f>alpha!#REF!*COS((GF56)*$GF$1)</f>
        <v>#REF!</v>
      </c>
      <c r="GH56" t="e">
        <f>alpha!#REF!*SIN((GF56)*$GF$1)</f>
        <v>#REF!</v>
      </c>
      <c r="GI56">
        <v>55</v>
      </c>
      <c r="GJ56" t="e">
        <f>alpha!#REF!*COS((GI56+0.5)*$GI$1)</f>
        <v>#REF!</v>
      </c>
      <c r="GK56" t="e">
        <f>alpha!#REF!*SIN((GI56+0.5)*$GI$1)</f>
        <v>#REF!</v>
      </c>
      <c r="GL56">
        <v>55</v>
      </c>
      <c r="GM56" t="e">
        <f>alpha!#REF!*COS((GL56+0.5)*$GL$1)</f>
        <v>#REF!</v>
      </c>
      <c r="GN56" t="e">
        <f>alpha!#REF!*SIN((GL56+0.5)*$GL$1)</f>
        <v>#REF!</v>
      </c>
      <c r="GO56">
        <v>55</v>
      </c>
      <c r="GP56" t="e">
        <f>alpha!#REF!*COS((GO56)*$GO$1)</f>
        <v>#REF!</v>
      </c>
      <c r="GQ56" t="e">
        <f>alpha!#REF!*SIN((GO56)*$GO$1)</f>
        <v>#REF!</v>
      </c>
      <c r="GR56">
        <v>55</v>
      </c>
      <c r="GS56" t="e">
        <f>alpha!#REF!*COS((GR56+0.25)*$GR$1)</f>
        <v>#REF!</v>
      </c>
      <c r="GT56" t="e">
        <f>alpha!#REF!*SIN((GR56+0.25)*$GR$1)</f>
        <v>#REF!</v>
      </c>
      <c r="GU56">
        <v>55</v>
      </c>
      <c r="GV56" t="e">
        <f>alpha!#REF!*COS((GU56+0.75)*$GU$1)</f>
        <v>#REF!</v>
      </c>
      <c r="GW56" t="e">
        <f>alpha!#REF!*SIN((GU56+0.75)*$GU$1)</f>
        <v>#REF!</v>
      </c>
      <c r="GX56">
        <v>55</v>
      </c>
      <c r="GY56" t="e">
        <f>alpha!#REF!*COS((GX56+0.5)*$GX$1)</f>
        <v>#REF!</v>
      </c>
      <c r="GZ56" t="e">
        <f>alpha!#REF!*SIN((GX56+0.5)*$GX$1)</f>
        <v>#REF!</v>
      </c>
      <c r="HA56">
        <v>55</v>
      </c>
      <c r="HB56">
        <f>alpha!$I$88*COS((HA56)*$HA$1)</f>
        <v>105.38602587083818</v>
      </c>
      <c r="HC56">
        <f>alpha!$I$88*SIN((HA56)*$HA$1)</f>
        <v>270.99971594918162</v>
      </c>
      <c r="HD56">
        <v>55</v>
      </c>
      <c r="HE56">
        <f>alpha!$I$89*COS(HD56*$HD$1)</f>
        <v>106.72318719496579</v>
      </c>
      <c r="HF56">
        <f>alpha!$I$89*SIN(HD56*$HD$1)</f>
        <v>274.4382205898342</v>
      </c>
      <c r="HG56">
        <v>55</v>
      </c>
      <c r="HH56">
        <f>alpha!$I$90*COS((HG56+0.5)*$HG$1)</f>
        <v>103.7232404792651</v>
      </c>
      <c r="HI56">
        <f>alpha!$I$90*SIN((HG56+0.5)*$HG$1)</f>
        <v>275.58603917841475</v>
      </c>
      <c r="HJ56">
        <v>55</v>
      </c>
      <c r="HK56">
        <f>alpha!$I$91*COS(HJ56*$HJ$1)</f>
        <v>108.73141148511051</v>
      </c>
      <c r="HL56">
        <f>alpha!$I$91*SIN(HJ56*$HJ$1)</f>
        <v>279.6023607848395</v>
      </c>
    </row>
    <row r="57" spans="1:220">
      <c r="A57">
        <v>56</v>
      </c>
      <c r="B57" t="e">
        <f>alpha!$I$6*COS(A57*$A$1)</f>
        <v>#DIV/0!</v>
      </c>
      <c r="C57" t="e">
        <f>alpha!$I$6*SIN(A57*$A$1)</f>
        <v>#DIV/0!</v>
      </c>
      <c r="D57">
        <v>56</v>
      </c>
      <c r="E57" t="e">
        <f>alpha!$I$8*COS(D57*$D$1)</f>
        <v>#DIV/0!</v>
      </c>
      <c r="F57" t="e">
        <f>alpha!$I$8*SIN(D57*$D$1)</f>
        <v>#DIV/0!</v>
      </c>
      <c r="G57">
        <v>56</v>
      </c>
      <c r="H57">
        <f>alpha!$I$9*COS(G57*$G$1)</f>
        <v>12.000000000000014</v>
      </c>
      <c r="I57">
        <f>alpha!$I$9*SIN(G57*$G$1)</f>
        <v>20.784609690826521</v>
      </c>
      <c r="J57">
        <v>56</v>
      </c>
      <c r="K57">
        <f>alpha!$I$10*COS((J57+0.5)*$J$1)</f>
        <v>12.384083326132062</v>
      </c>
      <c r="L57">
        <f>alpha!$I$10*SIN((J57+0.5)*$J$1)</f>
        <v>25.112436762915259</v>
      </c>
      <c r="S57">
        <v>56</v>
      </c>
      <c r="T57">
        <f>alpha!$I$12*COS(S57*$S$1)</f>
        <v>17.500000000000018</v>
      </c>
      <c r="U57">
        <f>alpha!$I$12*SIN(S57*$S$1)</f>
        <v>30.310889132455344</v>
      </c>
      <c r="V57">
        <v>56</v>
      </c>
      <c r="W57">
        <f>alpha!$I$13*COS((V57+0.5)*$V$1)</f>
        <v>17.028114573431587</v>
      </c>
      <c r="X57">
        <f>alpha!$I$13*SIN((V57+0.5)*$V$1)</f>
        <v>34.529600549008478</v>
      </c>
      <c r="AE57">
        <v>56</v>
      </c>
      <c r="AF57">
        <f>alpha!$I$15*COS(AE57*$AE$1)</f>
        <v>22.750000000000025</v>
      </c>
      <c r="AG57">
        <f>alpha!$I$15*SIN(AE57*$AE$1)</f>
        <v>39.404155872191943</v>
      </c>
      <c r="AH57">
        <v>56</v>
      </c>
      <c r="AI57">
        <f>alpha!$I$16*COS((AH57+0.5)*$AH$1)</f>
        <v>21.67214582073111</v>
      </c>
      <c r="AJ57">
        <f>alpha!$I$16*SIN((AH57+0.5)*$AH$1)</f>
        <v>43.946764335101705</v>
      </c>
      <c r="AQ57">
        <v>56</v>
      </c>
      <c r="AR57">
        <f>alpha!$I$18*COS(AQ57*$AQ$1)</f>
        <v>28.000000000000032</v>
      </c>
      <c r="AS57">
        <f>alpha!$I$18*SIN(AQ57*$AQ$1)</f>
        <v>48.497422611928549</v>
      </c>
      <c r="AT57">
        <v>56</v>
      </c>
      <c r="AU57">
        <f>alpha!$I$19*COS((AT57+0.5)*$AT$1)</f>
        <v>26.316177068030633</v>
      </c>
      <c r="AV57">
        <f>alpha!$I$19*SIN((AT57+0.5)*$AT$1)</f>
        <v>53.363928121194924</v>
      </c>
      <c r="BC57">
        <v>56</v>
      </c>
      <c r="BD57">
        <f>alpha!$I$21*COS(BC57*$BC$1)</f>
        <v>33.250000000000036</v>
      </c>
      <c r="BE57">
        <f>alpha!$I$21*SIN(BC57*$BC$1)</f>
        <v>57.590689351665155</v>
      </c>
      <c r="BF57">
        <v>56</v>
      </c>
      <c r="BG57">
        <f>alpha!$I$22*COS((BF57+0.5)*$BF$1)</f>
        <v>30.960208315330156</v>
      </c>
      <c r="BH57">
        <f>alpha!$I$22*SIN((BF57+0.5)*$BF$1)</f>
        <v>62.781091907288143</v>
      </c>
      <c r="BI57">
        <v>56</v>
      </c>
      <c r="BJ57">
        <f>alpha!$I$23*COS((BI57)*$BI$1)</f>
        <v>-36.749999999999929</v>
      </c>
      <c r="BK57">
        <f>alpha!$I$23*SIN((BI57)*$BI$1)</f>
        <v>63.652867178156285</v>
      </c>
      <c r="BL57">
        <v>56</v>
      </c>
      <c r="BM57">
        <f>alpha!$I$23*COS((BL57+0.5)*$BL$1)</f>
        <v>-44.743965032140835</v>
      </c>
      <c r="BN57">
        <f>alpha!$I$23*SIN((BL57+0.5)*$BL$1)</f>
        <v>58.311470511405879</v>
      </c>
      <c r="BO57">
        <v>56</v>
      </c>
      <c r="BP57">
        <f>alpha!$I$24*COS(BO57*$BO$1)</f>
        <v>38.500000000000043</v>
      </c>
      <c r="BQ57">
        <f>alpha!$I$24*SIN(BO57*$BO$1)</f>
        <v>66.683956091401754</v>
      </c>
      <c r="BR57">
        <v>56</v>
      </c>
      <c r="BS57">
        <f>alpha!$I$25*COS((BR57+0.5)*$BR$1)</f>
        <v>35.604239562629679</v>
      </c>
      <c r="BT57">
        <f>alpha!$I$25*SIN((BR57+0.5)*$BR$1)</f>
        <v>72.19825569338137</v>
      </c>
      <c r="BU57">
        <v>56</v>
      </c>
      <c r="BV57">
        <f>alpha!$I$26*COS((BU57+0.25)*$BU$1)</f>
        <v>-46.66789957364653</v>
      </c>
      <c r="BW57">
        <f>alpha!$I$26*SIN((BU57+0.25)*$BU$1)</f>
        <v>69.843447433413843</v>
      </c>
      <c r="BX57">
        <v>56</v>
      </c>
      <c r="BY57">
        <f>alpha!$I$26*COS((BX57+0.75)*$BX$1)</f>
        <v>-55.385048468405671</v>
      </c>
      <c r="BZ57">
        <f>alpha!$I$26*SIN((BX57+0.75)*$BX$1)</f>
        <v>63.154543828234203</v>
      </c>
      <c r="CA57">
        <v>56</v>
      </c>
      <c r="CB57">
        <f>alpha!$I$27*COS(CA57*$CA$1)</f>
        <v>43.75000000000005</v>
      </c>
      <c r="CC57">
        <f>alpha!$I$27*SIN(CA57*$CA$1)</f>
        <v>75.77722283113836</v>
      </c>
      <c r="CD57">
        <v>56</v>
      </c>
      <c r="CE57">
        <f>alpha!$I$28*COS((CD57+0.5)*$CD$1)</f>
        <v>40.248270809929203</v>
      </c>
      <c r="CF57">
        <f>alpha!$I$28*SIN((CD57+0.5)*$CD$1)</f>
        <v>81.615419479474596</v>
      </c>
      <c r="CG57">
        <v>56</v>
      </c>
      <c r="CH57">
        <f>alpha!$I$29*COS((CG57)*$CG$1)</f>
        <v>-47.249999999999908</v>
      </c>
      <c r="CI57">
        <f>alpha!$I$29*SIN((CG57)*$CG$1)</f>
        <v>81.839400657629511</v>
      </c>
      <c r="CJ57">
        <v>56</v>
      </c>
      <c r="CK57">
        <f>alpha!$I$29*COS((CJ57+0.5)*$CJ$1)</f>
        <v>-57.527955041323935</v>
      </c>
      <c r="CL57">
        <f>alpha!$I$29*SIN((CJ57+0.5)*$CJ$1)</f>
        <v>74.971890657521854</v>
      </c>
      <c r="CM57">
        <v>56</v>
      </c>
      <c r="CN57">
        <f>alpha!$I$30*COS(CM57*$CM$1)</f>
        <v>49.000000000000057</v>
      </c>
      <c r="CO57">
        <f>alpha!$I$30*SIN(CM57*$CM$1)</f>
        <v>84.870489570874966</v>
      </c>
      <c r="CP57">
        <v>56</v>
      </c>
      <c r="CQ57">
        <f>alpha!$I$31*COS((CP57+0.5)*$CP$1)</f>
        <v>44.892302057228726</v>
      </c>
      <c r="CR57">
        <f>alpha!$I$31*SIN((CP57+0.5)*$CP$1)</f>
        <v>91.032583265567808</v>
      </c>
      <c r="CS57">
        <v>56</v>
      </c>
      <c r="CT57">
        <f>alpha!$I$32*COS((CS57+0.25)*$CS$1)</f>
        <v>-58.334874467058157</v>
      </c>
      <c r="CU57">
        <f>alpha!$I$32*SIN((CS57+0.25)*$CS$1)</f>
        <v>87.304309291767296</v>
      </c>
      <c r="CV57">
        <v>56</v>
      </c>
      <c r="CW57">
        <f>alpha!$I$32*COS((CV57+0.75)*$CV$1)</f>
        <v>-69.231310585507089</v>
      </c>
      <c r="CX57">
        <f>alpha!$I$32*SIN((CV57+0.75)*$CV$1)</f>
        <v>78.943179785292756</v>
      </c>
      <c r="CY57">
        <v>56</v>
      </c>
      <c r="CZ57">
        <f>alpha!$I$33*COS(CY57*$CY$1)</f>
        <v>54.250000000000057</v>
      </c>
      <c r="DA57">
        <f>alpha!$I$33*SIN(CY57*$CY$1)</f>
        <v>93.963756310611558</v>
      </c>
      <c r="DB57">
        <v>56</v>
      </c>
      <c r="DC57">
        <f>alpha!$I$34*COS((DB57+0.5)*$DB$1)</f>
        <v>49.536333304528249</v>
      </c>
      <c r="DD57">
        <f>alpha!$I$34*SIN((DB57+0.5)*$DB$1)</f>
        <v>100.44974705166103</v>
      </c>
      <c r="DE57">
        <v>56</v>
      </c>
      <c r="DF57">
        <f>alpha!$I$35*COS((DE57)*$DE$1)</f>
        <v>-57.999999999999886</v>
      </c>
      <c r="DG57">
        <f>alpha!$I$35*SIN((DE57)*$DE$1)</f>
        <v>100.45894683899496</v>
      </c>
      <c r="DH57">
        <v>56</v>
      </c>
      <c r="DI57">
        <f>alpha!$I$35*COS((DH57+0.5)*$DH$1)</f>
        <v>-70.616325765011396</v>
      </c>
      <c r="DJ57">
        <f>alpha!$I$35*SIN((DH57+0.5)*$DH$1)</f>
        <v>92.028987473783431</v>
      </c>
      <c r="DK57">
        <v>56</v>
      </c>
      <c r="DL57" t="e">
        <f>alpha!$I$36*COS(DK57*$DK$1)</f>
        <v>#DIV/0!</v>
      </c>
      <c r="DM57" t="e">
        <f>alpha!$I$36*SIN(DK57*$DK$1)</f>
        <v>#DIV/0!</v>
      </c>
      <c r="DN57">
        <v>56</v>
      </c>
      <c r="DO57">
        <f>alpha!$I$40*COS((DN57+0.5)*$DN$1)</f>
        <v>-35.147343127671306</v>
      </c>
      <c r="DP57">
        <f>alpha!$I$40*SIN((DN57+0.5)*$DN$1)</f>
        <v>123.07991010341914</v>
      </c>
      <c r="DQ57">
        <v>56</v>
      </c>
      <c r="DR57">
        <f>alpha!$I$41*COS((DQ57+0.25)*$DQ$1)</f>
        <v>-113.50366069024335</v>
      </c>
      <c r="DS57">
        <f>alpha!$I$41*SIN((DQ57+0.25)*$DQ$1)</f>
        <v>-68.031476106191548</v>
      </c>
      <c r="DT57">
        <v>56</v>
      </c>
      <c r="DU57">
        <f>alpha!$I$41*COS((DT57+0.75)*$DT$1)</f>
        <v>-111.21696190762532</v>
      </c>
      <c r="DV57">
        <f>alpha!$I$41*SIN((DT57+0.75)*$DT$1)</f>
        <v>-71.708786876581769</v>
      </c>
      <c r="DW57">
        <v>56</v>
      </c>
      <c r="DX57">
        <f>alpha!$I$42*COS(DW57*$DW$1)</f>
        <v>-35.370472458536696</v>
      </c>
      <c r="DY57">
        <f>alpha!$I$42*SIN(DW57*$DW$1)</f>
        <v>132.00440030297466</v>
      </c>
      <c r="DZ57">
        <v>56</v>
      </c>
      <c r="EA57">
        <f>alpha!$I$43*COS((DZ57+0.5)*$DZ$1)</f>
        <v>-37.525558264426188</v>
      </c>
      <c r="EB57">
        <f>alpha!$I$43*SIN((DZ57+0.5)*$DZ$1)</f>
        <v>131.40800774013445</v>
      </c>
      <c r="EC57">
        <v>56</v>
      </c>
      <c r="ED57">
        <f>alpha!$I$44*COS((EC57)*$EC$1)</f>
        <v>-122.35599820794967</v>
      </c>
      <c r="EE57">
        <f>alpha!$I$44*SIN((EC57)*$EC$1)</f>
        <v>-70.642268502325052</v>
      </c>
      <c r="EF57">
        <v>56</v>
      </c>
      <c r="EG57">
        <f>alpha!$I$44*COS((EF57+0.5)*$EF$1)</f>
        <v>-119.97913704032165</v>
      </c>
      <c r="EH57">
        <f>alpha!$I$44*SIN((EF57+0.5)*$EF$1)</f>
        <v>-74.607821786177936</v>
      </c>
      <c r="EI57">
        <v>56</v>
      </c>
      <c r="EJ57">
        <f>alpha!$I$45*COS(EI57*$EI$1)</f>
        <v>-37.763785452053909</v>
      </c>
      <c r="EK57">
        <f>alpha!$I$45*SIN(EI57*$EI$1)</f>
        <v>140.93636599319569</v>
      </c>
      <c r="EL57">
        <v>56</v>
      </c>
      <c r="EM57">
        <f>alpha!$I$46*COS((EL57+0.5)*$EL$1)</f>
        <v>-40.064693309583404</v>
      </c>
      <c r="EN57">
        <f>alpha!$I$46*SIN((EL57+0.5)*$EL$1)</f>
        <v>140.29961903385836</v>
      </c>
      <c r="EO57">
        <v>56</v>
      </c>
      <c r="EP57">
        <f>alpha!$I$47*COS((EO57+0.25)*$EO$1)</f>
        <v>-129.38358778787477</v>
      </c>
      <c r="EQ57">
        <f>alpha!$I$47*SIN((EO57+0.25)*$EO$1)</f>
        <v>-77.54953811706234</v>
      </c>
      <c r="ER57">
        <v>56</v>
      </c>
      <c r="ES57">
        <f>alpha!$I$47*COS((ER57+0.75)*$ER$1)</f>
        <v>-126.77696443417778</v>
      </c>
      <c r="ET57">
        <f>alpha!$I$47*SIN((ER57+0.75)*$ER$1)</f>
        <v>-81.741329447762396</v>
      </c>
      <c r="EU57">
        <v>56</v>
      </c>
      <c r="EV57">
        <f>alpha!$I$48*COS((EU57+0.5)*$EU$1)</f>
        <v>-42.775636772142825</v>
      </c>
      <c r="EW57">
        <f>alpha!$I$48*SIN((EU57+0.5)*$EU$1)</f>
        <v>149.79287365783517</v>
      </c>
      <c r="EX57">
        <v>56</v>
      </c>
      <c r="EY57">
        <f>alpha!$I$49*COS((EX57)*$EX$1)</f>
        <v>-40.319039937634962</v>
      </c>
      <c r="EZ57">
        <f>alpha!$I$49*SIN((EX57)*$EX$1)</f>
        <v>150.47270555965247</v>
      </c>
      <c r="FB57">
        <v>56</v>
      </c>
      <c r="FC57" t="e">
        <f>alpha!#REF!*COS((FB57+0.5)*$FB$1)</f>
        <v>#REF!</v>
      </c>
      <c r="FD57" t="e">
        <f>alpha!#REF!*SIN((FB57+0.5)*$FB$1)</f>
        <v>#REF!</v>
      </c>
      <c r="FE57">
        <v>56</v>
      </c>
      <c r="FF57" t="e">
        <f>alpha!#REF!*COS((FE57)*$FE$1)</f>
        <v>#REF!</v>
      </c>
      <c r="FG57" t="e">
        <f>alpha!#REF!*SIN((FE57)*$FE$1)</f>
        <v>#REF!</v>
      </c>
      <c r="FH57">
        <v>56</v>
      </c>
      <c r="FI57" t="e">
        <f>alpha!#REF!*COS((FH57)*$FH$1)</f>
        <v>#REF!</v>
      </c>
      <c r="FJ57" t="e">
        <f>alpha!#REF!*SIN((FH57)*$FH$1)</f>
        <v>#REF!</v>
      </c>
      <c r="FK57">
        <v>56</v>
      </c>
      <c r="FL57" t="e">
        <f>alpha!#REF!*COS((FK57+0.5)*$FK$1)</f>
        <v>#REF!</v>
      </c>
      <c r="FM57" t="e">
        <f>alpha!#REF!*SIN((FK57+0.5)*$FK$1)</f>
        <v>#REF!</v>
      </c>
      <c r="FN57">
        <v>56</v>
      </c>
      <c r="FO57" t="e">
        <f>alpha!#REF!*COS((FN57+0.5)*$FN$1)</f>
        <v>#REF!</v>
      </c>
      <c r="FP57" t="e">
        <f>alpha!#REF!*SIN((FN57+0.5)*$FN$1)</f>
        <v>#REF!</v>
      </c>
      <c r="FQ57">
        <v>56</v>
      </c>
      <c r="FR57" t="e">
        <f>alpha!#REF!*COS((FQ57)*$FQ$1)</f>
        <v>#REF!</v>
      </c>
      <c r="FS57" t="e">
        <f>alpha!#REF!*SIN((FQ57)*$FQ$1)</f>
        <v>#REF!</v>
      </c>
      <c r="FT57">
        <v>56</v>
      </c>
      <c r="FU57" t="e">
        <f>alpha!#REF!*COS((FT57+0.25)*$FT$1)</f>
        <v>#REF!</v>
      </c>
      <c r="FV57" t="e">
        <f>alpha!#REF!*SIN((FT57+0.25)*$FT$1)</f>
        <v>#REF!</v>
      </c>
      <c r="FW57">
        <v>56</v>
      </c>
      <c r="FX57" t="e">
        <f>alpha!#REF!*COS((FW57+0.75)*$FW$1)</f>
        <v>#REF!</v>
      </c>
      <c r="FY57" t="e">
        <f>alpha!#REF!*SIN((FW57+0.75)*$FW$1)</f>
        <v>#REF!</v>
      </c>
      <c r="FZ57">
        <v>56</v>
      </c>
      <c r="GA57" t="e">
        <f>alpha!#REF!*COS((FZ57+0.5)*$FZ$1)</f>
        <v>#REF!</v>
      </c>
      <c r="GB57" t="e">
        <f>alpha!#REF!*SIN((FZ57+0.5)*$FZ$1)</f>
        <v>#REF!</v>
      </c>
      <c r="GC57">
        <v>56</v>
      </c>
      <c r="GD57" t="e">
        <f>alpha!#REF!*COS((GC57)*$GC$1)</f>
        <v>#REF!</v>
      </c>
      <c r="GE57" t="e">
        <f>alpha!#REF!*SIN((GC57)*$GC$1)</f>
        <v>#REF!</v>
      </c>
      <c r="GF57">
        <v>56</v>
      </c>
      <c r="GG57" t="e">
        <f>alpha!#REF!*COS((GF57)*$GF$1)</f>
        <v>#REF!</v>
      </c>
      <c r="GH57" t="e">
        <f>alpha!#REF!*SIN((GF57)*$GF$1)</f>
        <v>#REF!</v>
      </c>
      <c r="GI57">
        <v>56</v>
      </c>
      <c r="GJ57" t="e">
        <f>alpha!#REF!*COS((GI57+0.5)*$GI$1)</f>
        <v>#REF!</v>
      </c>
      <c r="GK57" t="e">
        <f>alpha!#REF!*SIN((GI57+0.5)*$GI$1)</f>
        <v>#REF!</v>
      </c>
      <c r="GL57">
        <v>56</v>
      </c>
      <c r="GM57" t="e">
        <f>alpha!#REF!*COS((GL57+0.5)*$GL$1)</f>
        <v>#REF!</v>
      </c>
      <c r="GN57" t="e">
        <f>alpha!#REF!*SIN((GL57+0.5)*$GL$1)</f>
        <v>#REF!</v>
      </c>
      <c r="GO57">
        <v>56</v>
      </c>
      <c r="GP57" t="e">
        <f>alpha!#REF!*COS((GO57)*$GO$1)</f>
        <v>#REF!</v>
      </c>
      <c r="GQ57" t="e">
        <f>alpha!#REF!*SIN((GO57)*$GO$1)</f>
        <v>#REF!</v>
      </c>
      <c r="GR57">
        <v>56</v>
      </c>
      <c r="GS57" t="e">
        <f>alpha!#REF!*COS((GR57+0.25)*$GR$1)</f>
        <v>#REF!</v>
      </c>
      <c r="GT57" t="e">
        <f>alpha!#REF!*SIN((GR57+0.25)*$GR$1)</f>
        <v>#REF!</v>
      </c>
      <c r="GU57">
        <v>56</v>
      </c>
      <c r="GV57" t="e">
        <f>alpha!#REF!*COS((GU57+0.75)*$GU$1)</f>
        <v>#REF!</v>
      </c>
      <c r="GW57" t="e">
        <f>alpha!#REF!*SIN((GU57+0.75)*$GU$1)</f>
        <v>#REF!</v>
      </c>
      <c r="GX57">
        <v>56</v>
      </c>
      <c r="GY57" t="e">
        <f>alpha!#REF!*COS((GX57+0.5)*$GX$1)</f>
        <v>#REF!</v>
      </c>
      <c r="GZ57" t="e">
        <f>alpha!#REF!*SIN((GX57+0.5)*$GX$1)</f>
        <v>#REF!</v>
      </c>
      <c r="HA57">
        <v>56</v>
      </c>
      <c r="HB57">
        <f>alpha!$I$88*COS((HA57)*$HA$1)</f>
        <v>99.449119202694817</v>
      </c>
      <c r="HC57">
        <f>alpha!$I$88*SIN((HA57)*$HA$1)</f>
        <v>273.23420939405497</v>
      </c>
      <c r="HD57">
        <v>56</v>
      </c>
      <c r="HE57">
        <f>alpha!$I$89*COS(HD57*$HD$1)</f>
        <v>100.71095173521084</v>
      </c>
      <c r="HF57">
        <f>alpha!$I$89*SIN(HD57*$HD$1)</f>
        <v>276.70106578427601</v>
      </c>
      <c r="HG57">
        <v>56</v>
      </c>
      <c r="HH57">
        <f>alpha!$I$90*COS((HG57+0.5)*$HG$1)</f>
        <v>97.686679395039789</v>
      </c>
      <c r="HI57">
        <f>alpha!$I$90*SIN((HG57+0.5)*$HG$1)</f>
        <v>277.78316773040251</v>
      </c>
      <c r="HJ57">
        <v>56</v>
      </c>
      <c r="HK57">
        <f>alpha!$I$91*COS(HJ57*$HJ$1)</f>
        <v>102.60604299770064</v>
      </c>
      <c r="HL57">
        <f>alpha!$I$91*SIN(HJ57*$HJ$1)</f>
        <v>281.90778623577251</v>
      </c>
    </row>
    <row r="58" spans="1:220">
      <c r="A58">
        <v>57</v>
      </c>
      <c r="B58" t="e">
        <f>alpha!$I$6*COS(A58*$A$1)</f>
        <v>#DIV/0!</v>
      </c>
      <c r="C58" t="e">
        <f>alpha!$I$6*SIN(A58*$A$1)</f>
        <v>#DIV/0!</v>
      </c>
      <c r="D58">
        <v>57</v>
      </c>
      <c r="E58" t="e">
        <f>alpha!$I$8*COS(D58*$D$1)</f>
        <v>#DIV/0!</v>
      </c>
      <c r="F58" t="e">
        <f>alpha!$I$8*SIN(D58*$D$1)</f>
        <v>#DIV/0!</v>
      </c>
      <c r="G58">
        <v>57</v>
      </c>
      <c r="H58">
        <f>alpha!$I$9*COS(G58*$G$1)</f>
        <v>9.1844023767621703</v>
      </c>
      <c r="I58">
        <f>alpha!$I$9*SIN(G58*$G$1)</f>
        <v>22.173108780270876</v>
      </c>
      <c r="J58">
        <v>57</v>
      </c>
      <c r="K58">
        <f>alpha!$I$10*COS((J58+0.5)*$J$1)</f>
        <v>9.0003050284885564</v>
      </c>
      <c r="L58">
        <f>alpha!$I$10*SIN((J58+0.5)*$J$1)</f>
        <v>26.514043625862946</v>
      </c>
      <c r="S58">
        <v>57</v>
      </c>
      <c r="T58">
        <f>alpha!$I$12*COS(S58*$S$1)</f>
        <v>13.393920132778165</v>
      </c>
      <c r="U58">
        <f>alpha!$I$12*SIN(S58*$S$1)</f>
        <v>32.335783637895027</v>
      </c>
      <c r="V58">
        <v>57</v>
      </c>
      <c r="W58">
        <f>alpha!$I$13*COS((V58+0.5)*$V$1)</f>
        <v>12.375419414171766</v>
      </c>
      <c r="X58">
        <f>alpha!$I$13*SIN((V58+0.5)*$V$1)</f>
        <v>36.456809985561549</v>
      </c>
      <c r="AE58">
        <v>57</v>
      </c>
      <c r="AF58">
        <f>alpha!$I$15*COS(AE58*$AE$1)</f>
        <v>17.412096172611616</v>
      </c>
      <c r="AG58">
        <f>alpha!$I$15*SIN(AE58*$AE$1)</f>
        <v>42.036518729263534</v>
      </c>
      <c r="AH58">
        <v>57</v>
      </c>
      <c r="AI58">
        <f>alpha!$I$16*COS((AH58+0.5)*$AH$1)</f>
        <v>15.750533799854974</v>
      </c>
      <c r="AJ58">
        <f>alpha!$I$16*SIN((AH58+0.5)*$AH$1)</f>
        <v>46.399576345260158</v>
      </c>
      <c r="AQ58">
        <v>57</v>
      </c>
      <c r="AR58">
        <f>alpha!$I$18*COS(AQ58*$AQ$1)</f>
        <v>21.430272212445065</v>
      </c>
      <c r="AS58">
        <f>alpha!$I$18*SIN(AQ58*$AQ$1)</f>
        <v>51.737253820632048</v>
      </c>
      <c r="AT58">
        <v>57</v>
      </c>
      <c r="AU58">
        <f>alpha!$I$19*COS((AT58+0.5)*$AT$1)</f>
        <v>19.125648185538182</v>
      </c>
      <c r="AV58">
        <f>alpha!$I$19*SIN((AT58+0.5)*$AT$1)</f>
        <v>56.34234270495876</v>
      </c>
      <c r="BC58">
        <v>57</v>
      </c>
      <c r="BD58">
        <f>alpha!$I$21*COS(BC58*$BC$1)</f>
        <v>25.448448252278514</v>
      </c>
      <c r="BE58">
        <f>alpha!$I$21*SIN(BC58*$BC$1)</f>
        <v>61.437988912000556</v>
      </c>
      <c r="BF58">
        <v>57</v>
      </c>
      <c r="BG58">
        <f>alpha!$I$22*COS((BF58+0.5)*$BF$1)</f>
        <v>22.500762571221394</v>
      </c>
      <c r="BH58">
        <f>alpha!$I$22*SIN((BF58+0.5)*$BF$1)</f>
        <v>66.285109064657362</v>
      </c>
      <c r="BI58">
        <v>57</v>
      </c>
      <c r="BJ58">
        <f>alpha!$I$23*COS((BI58)*$BI$1)</f>
        <v>-51.972348417211165</v>
      </c>
      <c r="BK58">
        <f>alpha!$I$23*SIN((BI58)*$BI$1)</f>
        <v>51.972348417211322</v>
      </c>
      <c r="BL58">
        <v>57</v>
      </c>
      <c r="BM58">
        <f>alpha!$I$23*COS((BL58+0.5)*$BL$1)</f>
        <v>-58.311470511405673</v>
      </c>
      <c r="BN58">
        <f>alpha!$I$23*SIN((BL58+0.5)*$BL$1)</f>
        <v>44.743965032141112</v>
      </c>
      <c r="BO58">
        <v>57</v>
      </c>
      <c r="BP58">
        <f>alpha!$I$24*COS(BO58*$BO$1)</f>
        <v>29.466624292111966</v>
      </c>
      <c r="BQ58">
        <f>alpha!$I$24*SIN(BO58*$BO$1)</f>
        <v>71.138724003369063</v>
      </c>
      <c r="BR58">
        <v>57</v>
      </c>
      <c r="BS58">
        <f>alpha!$I$25*COS((BR58+0.5)*$BR$1)</f>
        <v>25.875876956904602</v>
      </c>
      <c r="BT58">
        <f>alpha!$I$25*SIN((BR58+0.5)*$BR$1)</f>
        <v>76.227875424355972</v>
      </c>
      <c r="BU58">
        <v>57</v>
      </c>
      <c r="BV58">
        <f>alpha!$I$26*COS((BU58+0.25)*$BU$1)</f>
        <v>-63.154543828234047</v>
      </c>
      <c r="BW58">
        <f>alpha!$I$26*SIN((BU58+0.25)*$BU$1)</f>
        <v>55.385048468405856</v>
      </c>
      <c r="BX58">
        <v>57</v>
      </c>
      <c r="BY58">
        <f>alpha!$I$26*COS((BX58+0.75)*$BX$1)</f>
        <v>-69.843447433413701</v>
      </c>
      <c r="BZ58">
        <f>alpha!$I$26*SIN((BX58+0.75)*$BX$1)</f>
        <v>46.667899573646736</v>
      </c>
      <c r="CA58">
        <v>57</v>
      </c>
      <c r="CB58">
        <f>alpha!$I$27*COS(CA58*$CA$1)</f>
        <v>33.484800331945415</v>
      </c>
      <c r="CC58">
        <f>alpha!$I$27*SIN(CA58*$CA$1)</f>
        <v>80.839459094737563</v>
      </c>
      <c r="CD58">
        <v>57</v>
      </c>
      <c r="CE58">
        <f>alpha!$I$28*COS((CD58+0.5)*$CD$1)</f>
        <v>29.25099134258781</v>
      </c>
      <c r="CF58">
        <f>alpha!$I$28*SIN((CD58+0.5)*$CD$1)</f>
        <v>86.170641784054581</v>
      </c>
      <c r="CG58">
        <v>57</v>
      </c>
      <c r="CH58">
        <f>alpha!$I$29*COS((CG58)*$CG$1)</f>
        <v>-66.821590822128641</v>
      </c>
      <c r="CI58">
        <f>alpha!$I$29*SIN((CG58)*$CG$1)</f>
        <v>66.82159082212884</v>
      </c>
      <c r="CJ58">
        <v>57</v>
      </c>
      <c r="CK58">
        <f>alpha!$I$29*COS((CJ58+0.5)*$CJ$1)</f>
        <v>-74.97189065752157</v>
      </c>
      <c r="CL58">
        <f>alpha!$I$29*SIN((CJ58+0.5)*$CJ$1)</f>
        <v>57.52795504132429</v>
      </c>
      <c r="CM58">
        <v>57</v>
      </c>
      <c r="CN58">
        <f>alpha!$I$30*COS(CM58*$CM$1)</f>
        <v>37.502976371778864</v>
      </c>
      <c r="CO58">
        <f>alpha!$I$30*SIN(CM58*$CM$1)</f>
        <v>90.540194186106078</v>
      </c>
      <c r="CP58">
        <v>57</v>
      </c>
      <c r="CQ58">
        <f>alpha!$I$31*COS((CP58+0.5)*$CP$1)</f>
        <v>32.626105728271021</v>
      </c>
      <c r="CR58">
        <f>alpha!$I$31*SIN((CP58+0.5)*$CP$1)</f>
        <v>96.113408143753176</v>
      </c>
      <c r="CS58">
        <v>57</v>
      </c>
      <c r="CT58">
        <f>alpha!$I$32*COS((CS58+0.25)*$CS$1)</f>
        <v>-78.943179785292557</v>
      </c>
      <c r="CU58">
        <f>alpha!$I$32*SIN((CS58+0.25)*$CS$1)</f>
        <v>69.231310585507316</v>
      </c>
      <c r="CV58">
        <v>57</v>
      </c>
      <c r="CW58">
        <f>alpha!$I$32*COS((CV58+0.75)*$CV$1)</f>
        <v>-87.304309291767126</v>
      </c>
      <c r="CX58">
        <f>alpha!$I$32*SIN((CV58+0.75)*$CV$1)</f>
        <v>58.334874467058413</v>
      </c>
      <c r="CY58">
        <v>57</v>
      </c>
      <c r="CZ58">
        <f>alpha!$I$33*COS(CY58*$CY$1)</f>
        <v>41.521152411612313</v>
      </c>
      <c r="DA58">
        <f>alpha!$I$33*SIN(CY58*$CY$1)</f>
        <v>100.24092927747459</v>
      </c>
      <c r="DB58">
        <v>57</v>
      </c>
      <c r="DC58">
        <f>alpha!$I$34*COS((DB58+0.5)*$DB$1)</f>
        <v>36.001220113954226</v>
      </c>
      <c r="DD58">
        <f>alpha!$I$34*SIN((DB58+0.5)*$DB$1)</f>
        <v>106.05617450345179</v>
      </c>
      <c r="DE58">
        <v>57</v>
      </c>
      <c r="DF58">
        <f>alpha!$I$35*COS((DE58)*$DE$1)</f>
        <v>-82.024386617639394</v>
      </c>
      <c r="DG58">
        <f>alpha!$I$35*SIN((DE58)*$DE$1)</f>
        <v>82.024386617639635</v>
      </c>
      <c r="DH58">
        <v>57</v>
      </c>
      <c r="DI58">
        <f>alpha!$I$35*COS((DH58+0.5)*$DH$1)</f>
        <v>-92.028987473783104</v>
      </c>
      <c r="DJ58">
        <f>alpha!$I$35*SIN((DH58+0.5)*$DH$1)</f>
        <v>70.616325765011823</v>
      </c>
      <c r="DK58">
        <v>57</v>
      </c>
      <c r="DL58" t="e">
        <f>alpha!$I$36*COS(DK58*$DK$1)</f>
        <v>#DIV/0!</v>
      </c>
      <c r="DM58" t="e">
        <f>alpha!$I$36*SIN(DK58*$DK$1)</f>
        <v>#DIV/0!</v>
      </c>
      <c r="DN58">
        <v>57</v>
      </c>
      <c r="DO58">
        <f>alpha!$I$40*COS((DN58+0.5)*$DN$1)</f>
        <v>-39.155586572358807</v>
      </c>
      <c r="DP58">
        <f>alpha!$I$40*SIN((DN58+0.5)*$DN$1)</f>
        <v>121.86402274738232</v>
      </c>
      <c r="DQ58">
        <v>57</v>
      </c>
      <c r="DR58">
        <f>alpha!$I$41*COS((DQ58+0.25)*$DQ$1)</f>
        <v>-108.81116921651542</v>
      </c>
      <c r="DS58">
        <f>alpha!$I$41*SIN((DQ58+0.25)*$DQ$1)</f>
        <v>-75.309310081875367</v>
      </c>
      <c r="DT58">
        <v>57</v>
      </c>
      <c r="DU58">
        <f>alpha!$I$41*COS((DT58+0.75)*$DT$1)</f>
        <v>-106.28885879998593</v>
      </c>
      <c r="DV58">
        <f>alpha!$I$41*SIN((DT58+0.75)*$DT$1)</f>
        <v>-78.829190191640706</v>
      </c>
      <c r="DW58">
        <v>57</v>
      </c>
      <c r="DX58">
        <f>alpha!$I$42*COS(DW58*$DW$1)</f>
        <v>-39.670597570967438</v>
      </c>
      <c r="DY58">
        <f>alpha!$I$42*SIN(DW58*$DW$1)</f>
        <v>130.77643407606141</v>
      </c>
      <c r="DZ58">
        <v>57</v>
      </c>
      <c r="EA58">
        <f>alpha!$I$43*COS((DZ58+0.5)*$DZ$1)</f>
        <v>-41.805016099269103</v>
      </c>
      <c r="EB58">
        <f>alpha!$I$43*SIN((DZ58+0.5)*$DZ$1)</f>
        <v>130.1098483982974</v>
      </c>
      <c r="EC58">
        <v>57</v>
      </c>
      <c r="ED58">
        <f>alpha!$I$44*COS((EC58)*$EC$1)</f>
        <v>-117.47379920760113</v>
      </c>
      <c r="EE58">
        <f>alpha!$I$44*SIN((EC58)*$EC$1)</f>
        <v>-78.493483145740086</v>
      </c>
      <c r="EF58">
        <v>57</v>
      </c>
      <c r="EG58">
        <f>alpha!$I$44*COS((EF58+0.5)*$EF$1)</f>
        <v>-114.84266748829133</v>
      </c>
      <c r="EH58">
        <f>alpha!$I$44*SIN((EF58+0.5)*$EF$1)</f>
        <v>-82.295091717502331</v>
      </c>
      <c r="EI58">
        <v>57</v>
      </c>
      <c r="EJ58">
        <f>alpha!$I$45*COS(EI58*$EI$1)</f>
        <v>-42.354874879914554</v>
      </c>
      <c r="EK58">
        <f>alpha!$I$45*SIN(EI58*$EI$1)</f>
        <v>139.6253104739379</v>
      </c>
      <c r="EL58">
        <v>57</v>
      </c>
      <c r="EM58">
        <f>alpha!$I$46*COS((EL58+0.5)*$EL$1)</f>
        <v>-44.633717026062335</v>
      </c>
      <c r="EN58">
        <f>alpha!$I$46*SIN((EL58+0.5)*$EL$1)</f>
        <v>138.9136208421412</v>
      </c>
      <c r="EO58">
        <v>57</v>
      </c>
      <c r="EP58">
        <f>alpha!$I$47*COS((EO58+0.25)*$EO$1)</f>
        <v>-124.03458513154793</v>
      </c>
      <c r="EQ58">
        <f>alpha!$I$47*SIN((EO58+0.25)*$EO$1)</f>
        <v>-85.845590115492797</v>
      </c>
      <c r="ER58">
        <v>57</v>
      </c>
      <c r="ES58">
        <f>alpha!$I$47*COS((ER58+0.75)*$ER$1)</f>
        <v>-121.15938648843168</v>
      </c>
      <c r="ET58">
        <f>alpha!$I$47*SIN((ER58+0.75)*$ER$1)</f>
        <v>-89.857925175129907</v>
      </c>
      <c r="EU58">
        <v>57</v>
      </c>
      <c r="EV58">
        <f>alpha!$I$48*COS((EU58+0.5)*$EU$1)</f>
        <v>-47.653819599831145</v>
      </c>
      <c r="EW58">
        <f>alpha!$I$48*SIN((EU58+0.5)*$EU$1)</f>
        <v>148.31309307502565</v>
      </c>
      <c r="EX58">
        <v>57</v>
      </c>
      <c r="EY58">
        <f>alpha!$I$49*COS((EX58)*$EX$1)</f>
        <v>-45.220781534334435</v>
      </c>
      <c r="EZ58">
        <f>alpha!$I$49*SIN((EX58)*$EX$1)</f>
        <v>149.07293858161671</v>
      </c>
      <c r="FB58">
        <v>57</v>
      </c>
      <c r="FC58" t="e">
        <f>alpha!#REF!*COS((FB58+0.5)*$FB$1)</f>
        <v>#REF!</v>
      </c>
      <c r="FD58" t="e">
        <f>alpha!#REF!*SIN((FB58+0.5)*$FB$1)</f>
        <v>#REF!</v>
      </c>
      <c r="FE58">
        <v>57</v>
      </c>
      <c r="FF58" t="e">
        <f>alpha!#REF!*COS((FE58)*$FE$1)</f>
        <v>#REF!</v>
      </c>
      <c r="FG58" t="e">
        <f>alpha!#REF!*SIN((FE58)*$FE$1)</f>
        <v>#REF!</v>
      </c>
      <c r="FH58">
        <v>57</v>
      </c>
      <c r="FI58" t="e">
        <f>alpha!#REF!*COS((FH58)*$FH$1)</f>
        <v>#REF!</v>
      </c>
      <c r="FJ58" t="e">
        <f>alpha!#REF!*SIN((FH58)*$FH$1)</f>
        <v>#REF!</v>
      </c>
      <c r="FK58">
        <v>57</v>
      </c>
      <c r="FL58" t="e">
        <f>alpha!#REF!*COS((FK58+0.5)*$FK$1)</f>
        <v>#REF!</v>
      </c>
      <c r="FM58" t="e">
        <f>alpha!#REF!*SIN((FK58+0.5)*$FK$1)</f>
        <v>#REF!</v>
      </c>
      <c r="FN58">
        <v>57</v>
      </c>
      <c r="FO58" t="e">
        <f>alpha!#REF!*COS((FN58+0.5)*$FN$1)</f>
        <v>#REF!</v>
      </c>
      <c r="FP58" t="e">
        <f>alpha!#REF!*SIN((FN58+0.5)*$FN$1)</f>
        <v>#REF!</v>
      </c>
      <c r="FQ58">
        <v>57</v>
      </c>
      <c r="FR58" t="e">
        <f>alpha!#REF!*COS((FQ58)*$FQ$1)</f>
        <v>#REF!</v>
      </c>
      <c r="FS58" t="e">
        <f>alpha!#REF!*SIN((FQ58)*$FQ$1)</f>
        <v>#REF!</v>
      </c>
      <c r="FT58">
        <v>57</v>
      </c>
      <c r="FU58" t="e">
        <f>alpha!#REF!*COS((FT58+0.25)*$FT$1)</f>
        <v>#REF!</v>
      </c>
      <c r="FV58" t="e">
        <f>alpha!#REF!*SIN((FT58+0.25)*$FT$1)</f>
        <v>#REF!</v>
      </c>
      <c r="FW58">
        <v>57</v>
      </c>
      <c r="FX58" t="e">
        <f>alpha!#REF!*COS((FW58+0.75)*$FW$1)</f>
        <v>#REF!</v>
      </c>
      <c r="FY58" t="e">
        <f>alpha!#REF!*SIN((FW58+0.75)*$FW$1)</f>
        <v>#REF!</v>
      </c>
      <c r="FZ58">
        <v>57</v>
      </c>
      <c r="GA58" t="e">
        <f>alpha!#REF!*COS((FZ58+0.5)*$FZ$1)</f>
        <v>#REF!</v>
      </c>
      <c r="GB58" t="e">
        <f>alpha!#REF!*SIN((FZ58+0.5)*$FZ$1)</f>
        <v>#REF!</v>
      </c>
      <c r="GC58">
        <v>57</v>
      </c>
      <c r="GD58" t="e">
        <f>alpha!#REF!*COS((GC58)*$GC$1)</f>
        <v>#REF!</v>
      </c>
      <c r="GE58" t="e">
        <f>alpha!#REF!*SIN((GC58)*$GC$1)</f>
        <v>#REF!</v>
      </c>
      <c r="GF58">
        <v>57</v>
      </c>
      <c r="GG58" t="e">
        <f>alpha!#REF!*COS((GF58)*$GF$1)</f>
        <v>#REF!</v>
      </c>
      <c r="GH58" t="e">
        <f>alpha!#REF!*SIN((GF58)*$GF$1)</f>
        <v>#REF!</v>
      </c>
      <c r="GI58">
        <v>57</v>
      </c>
      <c r="GJ58" t="e">
        <f>alpha!#REF!*COS((GI58+0.5)*$GI$1)</f>
        <v>#REF!</v>
      </c>
      <c r="GK58" t="e">
        <f>alpha!#REF!*SIN((GI58+0.5)*$GI$1)</f>
        <v>#REF!</v>
      </c>
      <c r="GL58">
        <v>57</v>
      </c>
      <c r="GM58" t="e">
        <f>alpha!#REF!*COS((GL58+0.5)*$GL$1)</f>
        <v>#REF!</v>
      </c>
      <c r="GN58" t="e">
        <f>alpha!#REF!*SIN((GL58+0.5)*$GL$1)</f>
        <v>#REF!</v>
      </c>
      <c r="GO58">
        <v>57</v>
      </c>
      <c r="GP58" t="e">
        <f>alpha!#REF!*COS((GO58)*$GO$1)</f>
        <v>#REF!</v>
      </c>
      <c r="GQ58" t="e">
        <f>alpha!#REF!*SIN((GO58)*$GO$1)</f>
        <v>#REF!</v>
      </c>
      <c r="GR58">
        <v>57</v>
      </c>
      <c r="GS58" t="e">
        <f>alpha!#REF!*COS((GR58+0.25)*$GR$1)</f>
        <v>#REF!</v>
      </c>
      <c r="GT58" t="e">
        <f>alpha!#REF!*SIN((GR58+0.25)*$GR$1)</f>
        <v>#REF!</v>
      </c>
      <c r="GU58">
        <v>57</v>
      </c>
      <c r="GV58" t="e">
        <f>alpha!#REF!*COS((GU58+0.75)*$GU$1)</f>
        <v>#REF!</v>
      </c>
      <c r="GW58" t="e">
        <f>alpha!#REF!*SIN((GU58+0.75)*$GU$1)</f>
        <v>#REF!</v>
      </c>
      <c r="GX58">
        <v>57</v>
      </c>
      <c r="GY58" t="e">
        <f>alpha!#REF!*COS((GX58+0.5)*$GX$1)</f>
        <v>#REF!</v>
      </c>
      <c r="GZ58" t="e">
        <f>alpha!#REF!*SIN((GX58+0.5)*$GX$1)</f>
        <v>#REF!</v>
      </c>
      <c r="HA58">
        <v>57</v>
      </c>
      <c r="HB58">
        <f>alpha!$I$88*COS((HA58)*$HA$1)</f>
        <v>93.464880139957174</v>
      </c>
      <c r="HC58">
        <f>alpha!$I$88*SIN((HA58)*$HA$1)</f>
        <v>275.33865815357188</v>
      </c>
      <c r="HD58">
        <v>57</v>
      </c>
      <c r="HE58">
        <f>alpha!$I$89*COS(HD58*$HD$1)</f>
        <v>94.650783316916772</v>
      </c>
      <c r="HF58">
        <f>alpha!$I$89*SIN(HD58*$HD$1)</f>
        <v>278.83221625748388</v>
      </c>
      <c r="HG58">
        <v>57</v>
      </c>
      <c r="HH58">
        <f>alpha!$I$90*COS((HG58+0.5)*$HG$1)</f>
        <v>91.60362474211523</v>
      </c>
      <c r="HI58">
        <f>alpha!$I$90*SIN((HG58+0.5)*$HG$1)</f>
        <v>279.84808653923642</v>
      </c>
      <c r="HJ58">
        <v>57</v>
      </c>
      <c r="HK58">
        <f>alpha!$I$91*COS(HJ58*$HJ$1)</f>
        <v>96.431839590948513</v>
      </c>
      <c r="HL58">
        <f>alpha!$I$91*SIN(HJ58*$HJ$1)</f>
        <v>284.0790388485317</v>
      </c>
    </row>
    <row r="59" spans="1:220">
      <c r="A59">
        <v>58</v>
      </c>
      <c r="B59" t="e">
        <f>alpha!$I$6*COS(A59*$A$1)</f>
        <v>#DIV/0!</v>
      </c>
      <c r="C59" t="e">
        <f>alpha!$I$6*SIN(A59*$A$1)</f>
        <v>#DIV/0!</v>
      </c>
      <c r="D59">
        <v>58</v>
      </c>
      <c r="E59" t="e">
        <f>alpha!$I$8*COS(D59*$D$1)</f>
        <v>#DIV/0!</v>
      </c>
      <c r="F59" t="e">
        <f>alpha!$I$8*SIN(D59*$D$1)</f>
        <v>#DIV/0!</v>
      </c>
      <c r="G59">
        <v>58</v>
      </c>
      <c r="H59">
        <f>alpha!$I$9*COS(G59*$G$1)</f>
        <v>6.2116570824605191</v>
      </c>
      <c r="I59">
        <f>alpha!$I$9*SIN(G59*$G$1)</f>
        <v>23.182219830937633</v>
      </c>
      <c r="J59">
        <v>58</v>
      </c>
      <c r="K59">
        <f>alpha!$I$10*COS((J59+0.5)*$J$1)</f>
        <v>5.4625290164516054</v>
      </c>
      <c r="L59">
        <f>alpha!$I$10*SIN((J59+0.5)*$J$1)</f>
        <v>27.461987851290449</v>
      </c>
      <c r="S59">
        <v>58</v>
      </c>
      <c r="T59">
        <f>alpha!$I$12*COS(S59*$S$1)</f>
        <v>9.058666578588257</v>
      </c>
      <c r="U59">
        <f>alpha!$I$12*SIN(S59*$S$1)</f>
        <v>33.80740392011738</v>
      </c>
      <c r="V59">
        <v>58</v>
      </c>
      <c r="W59">
        <f>alpha!$I$13*COS((V59+0.5)*$V$1)</f>
        <v>7.510977397620958</v>
      </c>
      <c r="X59">
        <f>alpha!$I$13*SIN((V59+0.5)*$V$1)</f>
        <v>37.760233295524365</v>
      </c>
      <c r="AE59">
        <v>58</v>
      </c>
      <c r="AF59">
        <f>alpha!$I$15*COS(AE59*$AE$1)</f>
        <v>11.776266552164735</v>
      </c>
      <c r="AG59">
        <f>alpha!$I$15*SIN(AE59*$AE$1)</f>
        <v>43.949625096152602</v>
      </c>
      <c r="AH59">
        <v>58</v>
      </c>
      <c r="AI59">
        <f>alpha!$I$16*COS((AH59+0.5)*$AH$1)</f>
        <v>9.5594257787903096</v>
      </c>
      <c r="AJ59">
        <f>alpha!$I$16*SIN((AH59+0.5)*$AH$1)</f>
        <v>48.058478739758286</v>
      </c>
      <c r="AQ59">
        <v>58</v>
      </c>
      <c r="AR59">
        <f>alpha!$I$18*COS(AQ59*$AQ$1)</f>
        <v>14.493866525741211</v>
      </c>
      <c r="AS59">
        <f>alpha!$I$18*SIN(AQ59*$AQ$1)</f>
        <v>54.091846272187816</v>
      </c>
      <c r="AT59">
        <v>58</v>
      </c>
      <c r="AU59">
        <f>alpha!$I$19*COS((AT59+0.5)*$AT$1)</f>
        <v>11.607874159959662</v>
      </c>
      <c r="AV59">
        <f>alpha!$I$19*SIN((AT59+0.5)*$AT$1)</f>
        <v>58.356724183992206</v>
      </c>
      <c r="BC59">
        <v>58</v>
      </c>
      <c r="BD59">
        <f>alpha!$I$21*COS(BC59*$BC$1)</f>
        <v>17.211466499317687</v>
      </c>
      <c r="BE59">
        <f>alpha!$I$21*SIN(BC59*$BC$1)</f>
        <v>64.23406744822303</v>
      </c>
      <c r="BF59">
        <v>58</v>
      </c>
      <c r="BG59">
        <f>alpha!$I$22*COS((BF59+0.5)*$BF$1)</f>
        <v>13.656322541129015</v>
      </c>
      <c r="BH59">
        <f>alpha!$I$22*SIN((BF59+0.5)*$BF$1)</f>
        <v>68.654969628226127</v>
      </c>
      <c r="BI59">
        <v>58</v>
      </c>
      <c r="BJ59">
        <f>alpha!$I$23*COS((BI59)*$BI$1)</f>
        <v>-63.652867178156171</v>
      </c>
      <c r="BK59">
        <f>alpha!$I$23*SIN((BI59)*$BI$1)</f>
        <v>36.750000000000114</v>
      </c>
      <c r="BL59">
        <v>58</v>
      </c>
      <c r="BM59">
        <f>alpha!$I$23*COS((BL59+0.5)*$BL$1)</f>
        <v>-67.905145639579544</v>
      </c>
      <c r="BN59">
        <f>alpha!$I$23*SIN((BL59+0.5)*$BL$1)</f>
        <v>28.127232278834168</v>
      </c>
      <c r="BO59">
        <v>58</v>
      </c>
      <c r="BP59">
        <f>alpha!$I$24*COS(BO59*$BO$1)</f>
        <v>19.929066472894164</v>
      </c>
      <c r="BQ59">
        <f>alpha!$I$24*SIN(BO59*$BO$1)</f>
        <v>74.376288624258237</v>
      </c>
      <c r="BR59">
        <v>58</v>
      </c>
      <c r="BS59">
        <f>alpha!$I$25*COS((BR59+0.5)*$BR$1)</f>
        <v>15.704770922298366</v>
      </c>
      <c r="BT59">
        <f>alpha!$I$25*SIN((BR59+0.5)*$BR$1)</f>
        <v>78.95321507246004</v>
      </c>
      <c r="BU59">
        <v>58</v>
      </c>
      <c r="BV59">
        <f>alpha!$I$26*COS((BU59+0.25)*$BU$1)</f>
        <v>-75.337310288745769</v>
      </c>
      <c r="BW59">
        <f>alpha!$I$26*SIN((BU59+0.25)*$BU$1)</f>
        <v>37.152249978396213</v>
      </c>
      <c r="BX59">
        <v>58</v>
      </c>
      <c r="BY59">
        <f>alpha!$I$26*COS((BX59+0.75)*$BX$1)</f>
        <v>-79.542130877588818</v>
      </c>
      <c r="BZ59">
        <f>alpha!$I$26*SIN((BX59+0.75)*$BX$1)</f>
        <v>27.00091508546577</v>
      </c>
      <c r="CA59">
        <v>58</v>
      </c>
      <c r="CB59">
        <f>alpha!$I$27*COS(CA59*$CA$1)</f>
        <v>22.646666446470643</v>
      </c>
      <c r="CC59">
        <f>alpha!$I$27*SIN(CA59*$CA$1)</f>
        <v>84.518509800293458</v>
      </c>
      <c r="CD59">
        <v>58</v>
      </c>
      <c r="CE59">
        <f>alpha!$I$28*COS((CD59+0.5)*$CD$1)</f>
        <v>17.75321930346772</v>
      </c>
      <c r="CF59">
        <f>alpha!$I$28*SIN((CD59+0.5)*$CD$1)</f>
        <v>89.251460516693953</v>
      </c>
      <c r="CG59">
        <v>58</v>
      </c>
      <c r="CH59">
        <f>alpha!$I$29*COS((CG59)*$CG$1)</f>
        <v>-81.839400657629369</v>
      </c>
      <c r="CI59">
        <f>alpha!$I$29*SIN((CG59)*$CG$1)</f>
        <v>47.250000000000149</v>
      </c>
      <c r="CJ59">
        <v>58</v>
      </c>
      <c r="CK59">
        <f>alpha!$I$29*COS((CJ59+0.5)*$CJ$1)</f>
        <v>-87.306615822316559</v>
      </c>
      <c r="CL59">
        <f>alpha!$I$29*SIN((CJ59+0.5)*$CJ$1)</f>
        <v>36.163584358501076</v>
      </c>
      <c r="CM59">
        <v>58</v>
      </c>
      <c r="CN59">
        <f>alpha!$I$30*COS(CM59*$CM$1)</f>
        <v>25.36426642004712</v>
      </c>
      <c r="CO59">
        <f>alpha!$I$30*SIN(CM59*$CM$1)</f>
        <v>94.660730976328679</v>
      </c>
      <c r="CP59">
        <v>58</v>
      </c>
      <c r="CQ59">
        <f>alpha!$I$31*COS((CP59+0.5)*$CP$1)</f>
        <v>19.801667684637071</v>
      </c>
      <c r="CR59">
        <f>alpha!$I$31*SIN((CP59+0.5)*$CP$1)</f>
        <v>99.549705960927881</v>
      </c>
      <c r="CS59">
        <v>58</v>
      </c>
      <c r="CT59">
        <f>alpha!$I$32*COS((CS59+0.25)*$CS$1)</f>
        <v>-94.171637860932208</v>
      </c>
      <c r="CU59">
        <f>alpha!$I$32*SIN((CS59+0.25)*$CS$1)</f>
        <v>46.440312472995267</v>
      </c>
      <c r="CV59">
        <v>58</v>
      </c>
      <c r="CW59">
        <f>alpha!$I$32*COS((CV59+0.75)*$CV$1)</f>
        <v>-99.427663596986022</v>
      </c>
      <c r="CX59">
        <f>alpha!$I$32*SIN((CV59+0.75)*$CV$1)</f>
        <v>33.751143856832215</v>
      </c>
      <c r="CY59">
        <v>58</v>
      </c>
      <c r="CZ59">
        <f>alpha!$I$33*COS(CY59*$CY$1)</f>
        <v>28.081866393623596</v>
      </c>
      <c r="DA59">
        <f>alpha!$I$33*SIN(CY59*$CY$1)</f>
        <v>104.80295215236389</v>
      </c>
      <c r="DB59">
        <v>58</v>
      </c>
      <c r="DC59">
        <f>alpha!$I$34*COS((DB59+0.5)*$DB$1)</f>
        <v>21.850116065806422</v>
      </c>
      <c r="DD59">
        <f>alpha!$I$34*SIN((DB59+0.5)*$DB$1)</f>
        <v>109.84795140516179</v>
      </c>
      <c r="DE59">
        <v>58</v>
      </c>
      <c r="DF59">
        <f>alpha!$I$35*COS((DE59)*$DE$1)</f>
        <v>-100.45894683899478</v>
      </c>
      <c r="DG59">
        <f>alpha!$I$35*SIN((DE59)*$DE$1)</f>
        <v>58.000000000000178</v>
      </c>
      <c r="DH59">
        <v>58</v>
      </c>
      <c r="DI59">
        <f>alpha!$I$35*COS((DH59+0.5)*$DH$1)</f>
        <v>-107.17002577130923</v>
      </c>
      <c r="DJ59">
        <f>alpha!$I$35*SIN((DH59+0.5)*$DH$1)</f>
        <v>44.391278154350523</v>
      </c>
      <c r="DK59">
        <v>58</v>
      </c>
      <c r="DL59" t="e">
        <f>alpha!$I$36*COS(DK59*$DK$1)</f>
        <v>#DIV/0!</v>
      </c>
      <c r="DM59" t="e">
        <f>alpha!$I$36*SIN(DK59*$DK$1)</f>
        <v>#DIV/0!</v>
      </c>
      <c r="DN59">
        <v>58</v>
      </c>
      <c r="DO59">
        <f>alpha!$I$40*COS((DN59+0.5)*$DN$1)</f>
        <v>-43.121901234204152</v>
      </c>
      <c r="DP59">
        <f>alpha!$I$40*SIN((DN59+0.5)*$DN$1)</f>
        <v>120.51764034342666</v>
      </c>
      <c r="DQ59">
        <v>58</v>
      </c>
      <c r="DR59">
        <f>alpha!$I$41*COS((DQ59+0.25)*$DQ$1)</f>
        <v>-103.65273161120776</v>
      </c>
      <c r="DS59">
        <f>alpha!$I$41*SIN((DQ59+0.25)*$DQ$1)</f>
        <v>-82.264658030092974</v>
      </c>
      <c r="DT59">
        <v>58</v>
      </c>
      <c r="DU59">
        <f>alpha!$I$41*COS((DT59+0.75)*$DT$1)</f>
        <v>-100.90561048120252</v>
      </c>
      <c r="DV59">
        <f>alpha!$I$41*SIN((DT59+0.75)*$DT$1)</f>
        <v>-85.61203481222158</v>
      </c>
      <c r="DW59">
        <v>58</v>
      </c>
      <c r="DX59">
        <f>alpha!$I$42*COS(DW59*$DW$1)</f>
        <v>-43.928242413879083</v>
      </c>
      <c r="DY59">
        <f>alpha!$I$42*SIN(DW59*$DW$1)</f>
        <v>129.40842916794699</v>
      </c>
      <c r="DZ59">
        <v>58</v>
      </c>
      <c r="EA59">
        <f>alpha!$I$43*COS((DZ59+0.5)*$DZ$1)</f>
        <v>-46.039708075771472</v>
      </c>
      <c r="EB59">
        <f>alpha!$I$43*SIN((DZ59+0.5)*$DZ$1)</f>
        <v>128.67236417189912</v>
      </c>
      <c r="EC59">
        <v>58</v>
      </c>
      <c r="ED59">
        <f>alpha!$I$44*COS((EC59)*$EC$1)</f>
        <v>-112.08855936413988</v>
      </c>
      <c r="EE59">
        <f>alpha!$I$44*SIN((EC59)*$EC$1)</f>
        <v>-86.00857664378627</v>
      </c>
      <c r="EF59">
        <v>58</v>
      </c>
      <c r="EG59">
        <f>alpha!$I$44*COS((EF59+0.5)*$EF$1)</f>
        <v>-109.21442400310904</v>
      </c>
      <c r="EH59">
        <f>alpha!$I$44*SIN((EF59+0.5)*$EF$1)</f>
        <v>-89.629961431920108</v>
      </c>
      <c r="EI59">
        <v>58</v>
      </c>
      <c r="EJ59">
        <f>alpha!$I$45*COS(EI59*$EI$1)</f>
        <v>-46.900609646879865</v>
      </c>
      <c r="EK59">
        <f>alpha!$I$45*SIN(EI59*$EI$1)</f>
        <v>138.16474067499192</v>
      </c>
      <c r="EL59">
        <v>58</v>
      </c>
      <c r="EM59">
        <f>alpha!$I$46*COS((EL59+0.5)*$EL$1)</f>
        <v>-49.154945840397076</v>
      </c>
      <c r="EN59">
        <f>alpha!$I$46*SIN((EL59+0.5)*$EL$1)</f>
        <v>137.37887046581943</v>
      </c>
      <c r="EO59">
        <v>58</v>
      </c>
      <c r="EP59">
        <f>alpha!$I$47*COS((EO59+0.25)*$EO$1)</f>
        <v>-118.15444733955185</v>
      </c>
      <c r="EQ59">
        <f>alpha!$I$47*SIN((EO59+0.25)*$EO$1)</f>
        <v>-93.774038117793964</v>
      </c>
      <c r="ER59">
        <v>58</v>
      </c>
      <c r="ES59">
        <f>alpha!$I$47*COS((ER59+0.75)*$ER$1)</f>
        <v>-115.0229854490147</v>
      </c>
      <c r="ET59">
        <f>alpha!$I$47*SIN((ER59+0.75)*$ER$1)</f>
        <v>-97.589735471657875</v>
      </c>
      <c r="EU59">
        <v>58</v>
      </c>
      <c r="EV59">
        <f>alpha!$I$48*COS((EU59+0.5)*$EU$1)</f>
        <v>-52.480973523893965</v>
      </c>
      <c r="EW59">
        <f>alpha!$I$48*SIN((EU59+0.5)*$EU$1)</f>
        <v>146.67449511731346</v>
      </c>
      <c r="EX59">
        <v>58</v>
      </c>
      <c r="EY59">
        <f>alpha!$I$49*COS((EX59)*$EX$1)</f>
        <v>-50.074099585509877</v>
      </c>
      <c r="EZ59">
        <f>alpha!$I$49*SIN((EX59)*$EX$1)</f>
        <v>147.5135405670778</v>
      </c>
      <c r="FB59">
        <v>58</v>
      </c>
      <c r="FC59" t="e">
        <f>alpha!#REF!*COS((FB59+0.5)*$FB$1)</f>
        <v>#REF!</v>
      </c>
      <c r="FD59" t="e">
        <f>alpha!#REF!*SIN((FB59+0.5)*$FB$1)</f>
        <v>#REF!</v>
      </c>
      <c r="FE59">
        <v>58</v>
      </c>
      <c r="FF59" t="e">
        <f>alpha!#REF!*COS((FE59)*$FE$1)</f>
        <v>#REF!</v>
      </c>
      <c r="FG59" t="e">
        <f>alpha!#REF!*SIN((FE59)*$FE$1)</f>
        <v>#REF!</v>
      </c>
      <c r="FH59">
        <v>58</v>
      </c>
      <c r="FI59" t="e">
        <f>alpha!#REF!*COS((FH59)*$FH$1)</f>
        <v>#REF!</v>
      </c>
      <c r="FJ59" t="e">
        <f>alpha!#REF!*SIN((FH59)*$FH$1)</f>
        <v>#REF!</v>
      </c>
      <c r="FK59">
        <v>58</v>
      </c>
      <c r="FL59" t="e">
        <f>alpha!#REF!*COS((FK59+0.5)*$FK$1)</f>
        <v>#REF!</v>
      </c>
      <c r="FM59" t="e">
        <f>alpha!#REF!*SIN((FK59+0.5)*$FK$1)</f>
        <v>#REF!</v>
      </c>
      <c r="FN59">
        <v>58</v>
      </c>
      <c r="FO59" t="e">
        <f>alpha!#REF!*COS((FN59+0.5)*$FN$1)</f>
        <v>#REF!</v>
      </c>
      <c r="FP59" t="e">
        <f>alpha!#REF!*SIN((FN59+0.5)*$FN$1)</f>
        <v>#REF!</v>
      </c>
      <c r="FQ59">
        <v>58</v>
      </c>
      <c r="FR59" t="e">
        <f>alpha!#REF!*COS((FQ59)*$FQ$1)</f>
        <v>#REF!</v>
      </c>
      <c r="FS59" t="e">
        <f>alpha!#REF!*SIN((FQ59)*$FQ$1)</f>
        <v>#REF!</v>
      </c>
      <c r="FT59">
        <v>58</v>
      </c>
      <c r="FU59" t="e">
        <f>alpha!#REF!*COS((FT59+0.25)*$FT$1)</f>
        <v>#REF!</v>
      </c>
      <c r="FV59" t="e">
        <f>alpha!#REF!*SIN((FT59+0.25)*$FT$1)</f>
        <v>#REF!</v>
      </c>
      <c r="FW59">
        <v>58</v>
      </c>
      <c r="FX59" t="e">
        <f>alpha!#REF!*COS((FW59+0.75)*$FW$1)</f>
        <v>#REF!</v>
      </c>
      <c r="FY59" t="e">
        <f>alpha!#REF!*SIN((FW59+0.75)*$FW$1)</f>
        <v>#REF!</v>
      </c>
      <c r="FZ59">
        <v>58</v>
      </c>
      <c r="GA59" t="e">
        <f>alpha!#REF!*COS((FZ59+0.5)*$FZ$1)</f>
        <v>#REF!</v>
      </c>
      <c r="GB59" t="e">
        <f>alpha!#REF!*SIN((FZ59+0.5)*$FZ$1)</f>
        <v>#REF!</v>
      </c>
      <c r="GC59">
        <v>58</v>
      </c>
      <c r="GD59" t="e">
        <f>alpha!#REF!*COS((GC59)*$GC$1)</f>
        <v>#REF!</v>
      </c>
      <c r="GE59" t="e">
        <f>alpha!#REF!*SIN((GC59)*$GC$1)</f>
        <v>#REF!</v>
      </c>
      <c r="GF59">
        <v>58</v>
      </c>
      <c r="GG59" t="e">
        <f>alpha!#REF!*COS((GF59)*$GF$1)</f>
        <v>#REF!</v>
      </c>
      <c r="GH59" t="e">
        <f>alpha!#REF!*SIN((GF59)*$GF$1)</f>
        <v>#REF!</v>
      </c>
      <c r="GI59">
        <v>58</v>
      </c>
      <c r="GJ59" t="e">
        <f>alpha!#REF!*COS((GI59+0.5)*$GI$1)</f>
        <v>#REF!</v>
      </c>
      <c r="GK59" t="e">
        <f>alpha!#REF!*SIN((GI59+0.5)*$GI$1)</f>
        <v>#REF!</v>
      </c>
      <c r="GL59">
        <v>58</v>
      </c>
      <c r="GM59" t="e">
        <f>alpha!#REF!*COS((GL59+0.5)*$GL$1)</f>
        <v>#REF!</v>
      </c>
      <c r="GN59" t="e">
        <f>alpha!#REF!*SIN((GL59+0.5)*$GL$1)</f>
        <v>#REF!</v>
      </c>
      <c r="GO59">
        <v>58</v>
      </c>
      <c r="GP59" t="e">
        <f>alpha!#REF!*COS((GO59)*$GO$1)</f>
        <v>#REF!</v>
      </c>
      <c r="GQ59" t="e">
        <f>alpha!#REF!*SIN((GO59)*$GO$1)</f>
        <v>#REF!</v>
      </c>
      <c r="GR59">
        <v>58</v>
      </c>
      <c r="GS59" t="e">
        <f>alpha!#REF!*COS((GR59+0.25)*$GR$1)</f>
        <v>#REF!</v>
      </c>
      <c r="GT59" t="e">
        <f>alpha!#REF!*SIN((GR59+0.25)*$GR$1)</f>
        <v>#REF!</v>
      </c>
      <c r="GU59">
        <v>58</v>
      </c>
      <c r="GV59" t="e">
        <f>alpha!#REF!*COS((GU59+0.75)*$GU$1)</f>
        <v>#REF!</v>
      </c>
      <c r="GW59" t="e">
        <f>alpha!#REF!*SIN((GU59+0.75)*$GU$1)</f>
        <v>#REF!</v>
      </c>
      <c r="GX59">
        <v>58</v>
      </c>
      <c r="GY59" t="e">
        <f>alpha!#REF!*COS((GX59+0.5)*$GX$1)</f>
        <v>#REF!</v>
      </c>
      <c r="GZ59" t="e">
        <f>alpha!#REF!*SIN((GX59+0.5)*$GX$1)</f>
        <v>#REF!</v>
      </c>
      <c r="HA59">
        <v>58</v>
      </c>
      <c r="HB59">
        <f>alpha!$I$88*COS((HA59)*$HA$1)</f>
        <v>87.436156856313843</v>
      </c>
      <c r="HC59">
        <f>alpha!$I$88*SIN((HA59)*$HA$1)</f>
        <v>277.31206062409939</v>
      </c>
      <c r="HD59">
        <v>58</v>
      </c>
      <c r="HE59">
        <f>alpha!$I$89*COS(HD59*$HD$1)</f>
        <v>88.545566252033069</v>
      </c>
      <c r="HF59">
        <f>alpha!$I$89*SIN(HD59*$HD$1)</f>
        <v>280.83065769725539</v>
      </c>
      <c r="HG59">
        <v>58</v>
      </c>
      <c r="HH59">
        <f>alpha!$I$90*COS((HG59+0.5)*$HG$1)</f>
        <v>85.476971725049083</v>
      </c>
      <c r="HI59">
        <f>alpha!$I$90*SIN((HG59+0.5)*$HG$1)</f>
        <v>281.77981281539911</v>
      </c>
      <c r="HJ59">
        <v>58</v>
      </c>
      <c r="HK59">
        <f>alpha!$I$91*COS(HJ59*$HJ$1)</f>
        <v>90.21173985128199</v>
      </c>
      <c r="HL59">
        <f>alpha!$I$91*SIN(HJ59*$HJ$1)</f>
        <v>286.11508522446803</v>
      </c>
    </row>
    <row r="60" spans="1:220">
      <c r="A60">
        <v>59</v>
      </c>
      <c r="B60" t="e">
        <f>alpha!$I$6*COS(A60*$A$1)</f>
        <v>#DIV/0!</v>
      </c>
      <c r="C60" t="e">
        <f>alpha!$I$6*SIN(A60*$A$1)</f>
        <v>#DIV/0!</v>
      </c>
      <c r="D60">
        <v>59</v>
      </c>
      <c r="E60" t="e">
        <f>alpha!$I$8*COS(D60*$D$1)</f>
        <v>#DIV/0!</v>
      </c>
      <c r="F60" t="e">
        <f>alpha!$I$8*SIN(D60*$D$1)</f>
        <v>#DIV/0!</v>
      </c>
      <c r="G60">
        <v>59</v>
      </c>
      <c r="H60">
        <f>alpha!$I$9*COS(G60*$G$1)</f>
        <v>3.1326286132812631</v>
      </c>
      <c r="I60">
        <f>alpha!$I$9*SIN(G60*$G$1)</f>
        <v>23.794676672971448</v>
      </c>
      <c r="J60">
        <v>59</v>
      </c>
      <c r="K60">
        <f>alpha!$I$10*COS((J60+0.5)*$J$1)</f>
        <v>1.8312876184440248</v>
      </c>
      <c r="L60">
        <f>alpha!$I$10*SIN((J60+0.5)*$J$1)</f>
        <v>27.940049850680897</v>
      </c>
      <c r="S60">
        <v>59</v>
      </c>
      <c r="T60">
        <f>alpha!$I$12*COS(S60*$S$1)</f>
        <v>4.5684167277018419</v>
      </c>
      <c r="U60">
        <f>alpha!$I$12*SIN(S60*$S$1)</f>
        <v>34.700570148083358</v>
      </c>
      <c r="V60">
        <v>59</v>
      </c>
      <c r="W60">
        <f>alpha!$I$13*COS((V60+0.5)*$V$1)</f>
        <v>2.518020475360534</v>
      </c>
      <c r="X60">
        <f>alpha!$I$13*SIN((V60+0.5)*$V$1)</f>
        <v>38.417568544686233</v>
      </c>
      <c r="AE60">
        <v>59</v>
      </c>
      <c r="AF60">
        <f>alpha!$I$15*COS(AE60*$AE$1)</f>
        <v>5.9389417460123948</v>
      </c>
      <c r="AG60">
        <f>alpha!$I$15*SIN(AE60*$AE$1)</f>
        <v>45.110741192508364</v>
      </c>
      <c r="AH60">
        <v>59</v>
      </c>
      <c r="AI60">
        <f>alpha!$I$16*COS((AH60+0.5)*$AH$1)</f>
        <v>3.2047533322770434</v>
      </c>
      <c r="AJ60">
        <f>alpha!$I$16*SIN((AH60+0.5)*$AH$1)</f>
        <v>48.895087238691573</v>
      </c>
      <c r="AQ60">
        <v>59</v>
      </c>
      <c r="AR60">
        <f>alpha!$I$18*COS(AQ60*$AQ$1)</f>
        <v>7.3094667643229467</v>
      </c>
      <c r="AS60">
        <f>alpha!$I$18*SIN(AQ60*$AQ$1)</f>
        <v>55.520912236933377</v>
      </c>
      <c r="AT60">
        <v>59</v>
      </c>
      <c r="AU60">
        <f>alpha!$I$19*COS((AT60+0.5)*$AT$1)</f>
        <v>3.8914861891935528</v>
      </c>
      <c r="AV60">
        <f>alpha!$I$19*SIN((AT60+0.5)*$AT$1)</f>
        <v>59.372605932696906</v>
      </c>
      <c r="BC60">
        <v>59</v>
      </c>
      <c r="BD60">
        <f>alpha!$I$21*COS(BC60*$BC$1)</f>
        <v>8.6799917826335005</v>
      </c>
      <c r="BE60">
        <f>alpha!$I$21*SIN(BC60*$BC$1)</f>
        <v>65.931083281358383</v>
      </c>
      <c r="BF60">
        <v>59</v>
      </c>
      <c r="BG60">
        <f>alpha!$I$22*COS((BF60+0.5)*$BF$1)</f>
        <v>4.5782190461100623</v>
      </c>
      <c r="BH60">
        <f>alpha!$I$22*SIN((BF60+0.5)*$BF$1)</f>
        <v>69.85012462670224</v>
      </c>
      <c r="BI60">
        <v>59</v>
      </c>
      <c r="BJ60">
        <f>alpha!$I$23*COS((BI60)*$BI$1)</f>
        <v>-70.995548232246477</v>
      </c>
      <c r="BK60">
        <f>alpha!$I$23*SIN((BI60)*$BI$1)</f>
        <v>19.023199815035426</v>
      </c>
      <c r="BL60">
        <v>59</v>
      </c>
      <c r="BM60">
        <f>alpha!$I$23*COS((BL60+0.5)*$BL$1)</f>
        <v>-72.871197310975049</v>
      </c>
      <c r="BN60">
        <f>alpha!$I$23*SIN((BL60+0.5)*$BL$1)</f>
        <v>9.5936751281738903</v>
      </c>
      <c r="BO60">
        <v>59</v>
      </c>
      <c r="BP60">
        <f>alpha!$I$24*COS(BO60*$BO$1)</f>
        <v>10.050516800944052</v>
      </c>
      <c r="BQ60">
        <f>alpha!$I$24*SIN(BO60*$BO$1)</f>
        <v>76.341254325783396</v>
      </c>
      <c r="BR60">
        <v>59</v>
      </c>
      <c r="BS60">
        <f>alpha!$I$25*COS((BR60+0.5)*$BR$1)</f>
        <v>5.2649519030265708</v>
      </c>
      <c r="BT60">
        <f>alpha!$I$25*SIN((BR60+0.5)*$BR$1)</f>
        <v>80.32764332070758</v>
      </c>
      <c r="BU60">
        <v>59</v>
      </c>
      <c r="BV60">
        <f>alpha!$I$26*COS((BU60+0.25)*$BU$1)</f>
        <v>-82.385963553871335</v>
      </c>
      <c r="BW60">
        <f>alpha!$I$26*SIN((BU60+0.25)*$BU$1)</f>
        <v>16.387587049354917</v>
      </c>
      <c r="BX60">
        <v>59</v>
      </c>
      <c r="BY60">
        <f>alpha!$I$26*COS((BX60+0.75)*$BX$1)</f>
        <v>-83.820149552042693</v>
      </c>
      <c r="BZ60">
        <f>alpha!$I$26*SIN((BX60+0.75)*$BX$1)</f>
        <v>5.4938628553321003</v>
      </c>
      <c r="CA60">
        <v>59</v>
      </c>
      <c r="CB60">
        <f>alpha!$I$27*COS(CA60*$CA$1)</f>
        <v>11.421041819254604</v>
      </c>
      <c r="CC60">
        <f>alpha!$I$27*SIN(CA60*$CA$1)</f>
        <v>86.751425370208395</v>
      </c>
      <c r="CD60">
        <v>59</v>
      </c>
      <c r="CE60">
        <f>alpha!$I$28*COS((CD60+0.5)*$CD$1)</f>
        <v>5.9516847599430802</v>
      </c>
      <c r="CF60">
        <f>alpha!$I$28*SIN((CD60+0.5)*$CD$1)</f>
        <v>90.80516201471292</v>
      </c>
      <c r="CG60">
        <v>59</v>
      </c>
      <c r="CH60">
        <f>alpha!$I$29*COS((CG60)*$CG$1)</f>
        <v>-91.279990584316906</v>
      </c>
      <c r="CI60">
        <f>alpha!$I$29*SIN((CG60)*$CG$1)</f>
        <v>24.458399762188403</v>
      </c>
      <c r="CJ60">
        <v>59</v>
      </c>
      <c r="CK60">
        <f>alpha!$I$29*COS((CJ60+0.5)*$CJ$1)</f>
        <v>-93.691539399825075</v>
      </c>
      <c r="CL60">
        <f>alpha!$I$29*SIN((CJ60+0.5)*$CJ$1)</f>
        <v>12.334725164795001</v>
      </c>
      <c r="CM60">
        <v>59</v>
      </c>
      <c r="CN60">
        <f>alpha!$I$30*COS(CM60*$CM$1)</f>
        <v>12.791566837565158</v>
      </c>
      <c r="CO60">
        <f>alpha!$I$30*SIN(CM60*$CM$1)</f>
        <v>97.161596414633408</v>
      </c>
      <c r="CP60">
        <v>59</v>
      </c>
      <c r="CQ60">
        <f>alpha!$I$31*COS((CP60+0.5)*$CP$1)</f>
        <v>6.6384176168595896</v>
      </c>
      <c r="CR60">
        <f>alpha!$I$31*SIN((CP60+0.5)*$CP$1)</f>
        <v>101.28268070871826</v>
      </c>
      <c r="CS60">
        <v>59</v>
      </c>
      <c r="CT60">
        <f>alpha!$I$32*COS((CS60+0.25)*$CS$1)</f>
        <v>-102.98245444233916</v>
      </c>
      <c r="CU60">
        <f>alpha!$I$32*SIN((CS60+0.25)*$CS$1)</f>
        <v>20.484483811693643</v>
      </c>
      <c r="CV60">
        <v>59</v>
      </c>
      <c r="CW60">
        <f>alpha!$I$32*COS((CV60+0.75)*$CV$1)</f>
        <v>-104.77518694005336</v>
      </c>
      <c r="CX60">
        <f>alpha!$I$32*SIN((CV60+0.75)*$CV$1)</f>
        <v>6.8673285691651254</v>
      </c>
      <c r="CY60">
        <v>59</v>
      </c>
      <c r="CZ60">
        <f>alpha!$I$33*COS(CY60*$CY$1)</f>
        <v>14.16209185587571</v>
      </c>
      <c r="DA60">
        <f>alpha!$I$33*SIN(CY60*$CY$1)</f>
        <v>107.57176745905842</v>
      </c>
      <c r="DB60">
        <v>59</v>
      </c>
      <c r="DC60">
        <f>alpha!$I$34*COS((DB60+0.5)*$DB$1)</f>
        <v>7.3251504737760991</v>
      </c>
      <c r="DD60">
        <f>alpha!$I$34*SIN((DB60+0.5)*$DB$1)</f>
        <v>111.76019940272359</v>
      </c>
      <c r="DE60">
        <v>59</v>
      </c>
      <c r="DF60">
        <f>alpha!$I$35*COS((DE60)*$DE$1)</f>
        <v>-112.04739584953185</v>
      </c>
      <c r="DG60">
        <f>alpha!$I$35*SIN((DE60)*$DE$1)</f>
        <v>30.023009231892644</v>
      </c>
      <c r="DH60">
        <v>59</v>
      </c>
      <c r="DI60">
        <f>alpha!$I$35*COS((DH60+0.5)*$DH$1)</f>
        <v>-115.007603919362</v>
      </c>
      <c r="DJ60">
        <f>alpha!$I$35*SIN((DH60+0.5)*$DH$1)</f>
        <v>15.141038297526141</v>
      </c>
      <c r="DK60">
        <v>59</v>
      </c>
      <c r="DL60" t="e">
        <f>alpha!$I$36*COS(DK60*$DK$1)</f>
        <v>#DIV/0!</v>
      </c>
      <c r="DM60" t="e">
        <f>alpha!$I$36*SIN(DK60*$DK$1)</f>
        <v>#DIV/0!</v>
      </c>
      <c r="DN60">
        <v>59</v>
      </c>
      <c r="DO60">
        <f>alpha!$I$40*COS((DN60+0.5)*$DN$1)</f>
        <v>-47.042039884122033</v>
      </c>
      <c r="DP60">
        <f>alpha!$I$40*SIN((DN60+0.5)*$DN$1)</f>
        <v>119.04220463155356</v>
      </c>
      <c r="DQ60">
        <v>59</v>
      </c>
      <c r="DR60">
        <f>alpha!$I$41*COS((DQ60+0.25)*$DQ$1)</f>
        <v>-98.050437096084025</v>
      </c>
      <c r="DS60">
        <f>alpha!$I$41*SIN((DQ60+0.25)*$DQ$1)</f>
        <v>-88.867736083125664</v>
      </c>
      <c r="DT60">
        <v>59</v>
      </c>
      <c r="DU60">
        <f>alpha!$I$41*COS((DT60+0.75)*$DT$1)</f>
        <v>-95.090268847027417</v>
      </c>
      <c r="DV60">
        <f>alpha!$I$41*SIN((DT60+0.75)*$DT$1)</f>
        <v>-92.02827555633786</v>
      </c>
      <c r="DW60">
        <v>59</v>
      </c>
      <c r="DX60">
        <f>alpha!$I$42*COS(DW60*$DW$1)</f>
        <v>-48.138847794531451</v>
      </c>
      <c r="DY60">
        <f>alpha!$I$42*SIN(DW60*$DW$1)</f>
        <v>127.90185047255187</v>
      </c>
      <c r="DZ60">
        <v>59</v>
      </c>
      <c r="EA60">
        <f>alpha!$I$43*COS((DZ60+0.5)*$DZ$1)</f>
        <v>-50.225099579697336</v>
      </c>
      <c r="EB60">
        <f>alpha!$I$43*SIN((DZ60+0.5)*$DZ$1)</f>
        <v>127.09709435505428</v>
      </c>
      <c r="EC60">
        <v>59</v>
      </c>
      <c r="ED60">
        <f>alpha!$I$44*COS((EC60)*$EC$1)</f>
        <v>-106.2233391013327</v>
      </c>
      <c r="EE60">
        <f>alpha!$I$44*SIN((EC60)*$EC$1)</f>
        <v>-93.155368212366866</v>
      </c>
      <c r="EF60">
        <v>59</v>
      </c>
      <c r="EG60">
        <f>alpha!$I$44*COS((EF60+0.5)*$EF$1)</f>
        <v>-103.1185075874421</v>
      </c>
      <c r="EH60">
        <f>alpha!$I$44*SIN((EF60+0.5)*$EF$1)</f>
        <v>-96.581021891244333</v>
      </c>
      <c r="EI60">
        <v>59</v>
      </c>
      <c r="EJ60">
        <f>alpha!$I$45*COS(EI60*$EI$1)</f>
        <v>-51.396122066303114</v>
      </c>
      <c r="EK60">
        <f>alpha!$I$45*SIN(EI60*$EI$1)</f>
        <v>136.55622061108178</v>
      </c>
      <c r="EL60">
        <v>59</v>
      </c>
      <c r="EM60">
        <f>alpha!$I$46*COS((EL60+0.5)*$EL$1)</f>
        <v>-53.623538307528754</v>
      </c>
      <c r="EN60">
        <f>alpha!$I$46*SIN((EL60+0.5)*$EL$1)</f>
        <v>135.69701135403744</v>
      </c>
      <c r="EO60">
        <v>59</v>
      </c>
      <c r="EP60">
        <f>alpha!$I$47*COS((EO60+0.25)*$EO$1)</f>
        <v>-111.76835406464706</v>
      </c>
      <c r="EQ60">
        <f>alpha!$I$47*SIN((EO60+0.25)*$EO$1)</f>
        <v>-101.30093129242248</v>
      </c>
      <c r="ER60">
        <v>59</v>
      </c>
      <c r="ES60">
        <f>alpha!$I$47*COS((ER60+0.75)*$ER$1)</f>
        <v>-108.394038327255</v>
      </c>
      <c r="ET60">
        <f>alpha!$I$47*SIN((ER60+0.75)*$ER$1)</f>
        <v>-104.90365153864748</v>
      </c>
      <c r="EU60">
        <v>59</v>
      </c>
      <c r="EV60">
        <f>alpha!$I$48*COS((EU60+0.5)*$EU$1)</f>
        <v>-57.251929507002316</v>
      </c>
      <c r="EW60">
        <f>alpha!$I$48*SIN((EU60+0.5)*$EU$1)</f>
        <v>144.87883443643418</v>
      </c>
      <c r="EX60">
        <v>59</v>
      </c>
      <c r="EY60">
        <f>alpha!$I$49*COS((EX60)*$EX$1)</f>
        <v>-54.873797036629732</v>
      </c>
      <c r="EZ60">
        <f>alpha!$I$49*SIN((EX60)*$EX$1)</f>
        <v>145.79618135848838</v>
      </c>
      <c r="FB60">
        <v>59</v>
      </c>
      <c r="FC60" t="e">
        <f>alpha!#REF!*COS((FB60+0.5)*$FB$1)</f>
        <v>#REF!</v>
      </c>
      <c r="FD60" t="e">
        <f>alpha!#REF!*SIN((FB60+0.5)*$FB$1)</f>
        <v>#REF!</v>
      </c>
      <c r="FE60">
        <v>59</v>
      </c>
      <c r="FF60" t="e">
        <f>alpha!#REF!*COS((FE60)*$FE$1)</f>
        <v>#REF!</v>
      </c>
      <c r="FG60" t="e">
        <f>alpha!#REF!*SIN((FE60)*$FE$1)</f>
        <v>#REF!</v>
      </c>
      <c r="FH60">
        <v>59</v>
      </c>
      <c r="FI60" t="e">
        <f>alpha!#REF!*COS((FH60)*$FH$1)</f>
        <v>#REF!</v>
      </c>
      <c r="FJ60" t="e">
        <f>alpha!#REF!*SIN((FH60)*$FH$1)</f>
        <v>#REF!</v>
      </c>
      <c r="FK60">
        <v>59</v>
      </c>
      <c r="FL60" t="e">
        <f>alpha!#REF!*COS((FK60+0.5)*$FK$1)</f>
        <v>#REF!</v>
      </c>
      <c r="FM60" t="e">
        <f>alpha!#REF!*SIN((FK60+0.5)*$FK$1)</f>
        <v>#REF!</v>
      </c>
      <c r="FN60">
        <v>59</v>
      </c>
      <c r="FO60" t="e">
        <f>alpha!#REF!*COS((FN60+0.5)*$FN$1)</f>
        <v>#REF!</v>
      </c>
      <c r="FP60" t="e">
        <f>alpha!#REF!*SIN((FN60+0.5)*$FN$1)</f>
        <v>#REF!</v>
      </c>
      <c r="FQ60">
        <v>59</v>
      </c>
      <c r="FR60" t="e">
        <f>alpha!#REF!*COS((FQ60)*$FQ$1)</f>
        <v>#REF!</v>
      </c>
      <c r="FS60" t="e">
        <f>alpha!#REF!*SIN((FQ60)*$FQ$1)</f>
        <v>#REF!</v>
      </c>
      <c r="FT60">
        <v>59</v>
      </c>
      <c r="FU60" t="e">
        <f>alpha!#REF!*COS((FT60+0.25)*$FT$1)</f>
        <v>#REF!</v>
      </c>
      <c r="FV60" t="e">
        <f>alpha!#REF!*SIN((FT60+0.25)*$FT$1)</f>
        <v>#REF!</v>
      </c>
      <c r="FW60">
        <v>59</v>
      </c>
      <c r="FX60" t="e">
        <f>alpha!#REF!*COS((FW60+0.75)*$FW$1)</f>
        <v>#REF!</v>
      </c>
      <c r="FY60" t="e">
        <f>alpha!#REF!*SIN((FW60+0.75)*$FW$1)</f>
        <v>#REF!</v>
      </c>
      <c r="FZ60">
        <v>59</v>
      </c>
      <c r="GA60" t="e">
        <f>alpha!#REF!*COS((FZ60+0.5)*$FZ$1)</f>
        <v>#REF!</v>
      </c>
      <c r="GB60" t="e">
        <f>alpha!#REF!*SIN((FZ60+0.5)*$FZ$1)</f>
        <v>#REF!</v>
      </c>
      <c r="GC60">
        <v>59</v>
      </c>
      <c r="GD60" t="e">
        <f>alpha!#REF!*COS((GC60)*$GC$1)</f>
        <v>#REF!</v>
      </c>
      <c r="GE60" t="e">
        <f>alpha!#REF!*SIN((GC60)*$GC$1)</f>
        <v>#REF!</v>
      </c>
      <c r="GF60">
        <v>59</v>
      </c>
      <c r="GG60" t="e">
        <f>alpha!#REF!*COS((GF60)*$GF$1)</f>
        <v>#REF!</v>
      </c>
      <c r="GH60" t="e">
        <f>alpha!#REF!*SIN((GF60)*$GF$1)</f>
        <v>#REF!</v>
      </c>
      <c r="GI60">
        <v>59</v>
      </c>
      <c r="GJ60" t="e">
        <f>alpha!#REF!*COS((GI60+0.5)*$GI$1)</f>
        <v>#REF!</v>
      </c>
      <c r="GK60" t="e">
        <f>alpha!#REF!*SIN((GI60+0.5)*$GI$1)</f>
        <v>#REF!</v>
      </c>
      <c r="GL60">
        <v>59</v>
      </c>
      <c r="GM60" t="e">
        <f>alpha!#REF!*COS((GL60+0.5)*$GL$1)</f>
        <v>#REF!</v>
      </c>
      <c r="GN60" t="e">
        <f>alpha!#REF!*SIN((GL60+0.5)*$GL$1)</f>
        <v>#REF!</v>
      </c>
      <c r="GO60">
        <v>59</v>
      </c>
      <c r="GP60" t="e">
        <f>alpha!#REF!*COS((GO60)*$GO$1)</f>
        <v>#REF!</v>
      </c>
      <c r="GQ60" t="e">
        <f>alpha!#REF!*SIN((GO60)*$GO$1)</f>
        <v>#REF!</v>
      </c>
      <c r="GR60">
        <v>59</v>
      </c>
      <c r="GS60" t="e">
        <f>alpha!#REF!*COS((GR60+0.25)*$GR$1)</f>
        <v>#REF!</v>
      </c>
      <c r="GT60" t="e">
        <f>alpha!#REF!*SIN((GR60+0.25)*$GR$1)</f>
        <v>#REF!</v>
      </c>
      <c r="GU60">
        <v>59</v>
      </c>
      <c r="GV60" t="e">
        <f>alpha!#REF!*COS((GU60+0.75)*$GU$1)</f>
        <v>#REF!</v>
      </c>
      <c r="GW60" t="e">
        <f>alpha!#REF!*SIN((GU60+0.75)*$GU$1)</f>
        <v>#REF!</v>
      </c>
      <c r="GX60">
        <v>59</v>
      </c>
      <c r="GY60" t="e">
        <f>alpha!#REF!*COS((GX60+0.5)*$GX$1)</f>
        <v>#REF!</v>
      </c>
      <c r="GZ60" t="e">
        <f>alpha!#REF!*SIN((GX60+0.5)*$GX$1)</f>
        <v>#REF!</v>
      </c>
      <c r="HA60">
        <v>59</v>
      </c>
      <c r="HB60">
        <f>alpha!$I$88*COS((HA60)*$HA$1)</f>
        <v>81.365818697533243</v>
      </c>
      <c r="HC60">
        <f>alpha!$I$88*SIN((HA60)*$HA$1)</f>
        <v>279.15347757294057</v>
      </c>
      <c r="HD60">
        <v>59</v>
      </c>
      <c r="HE60">
        <f>alpha!$I$89*COS(HD60*$HD$1)</f>
        <v>82.398206293225144</v>
      </c>
      <c r="HF60">
        <f>alpha!$I$89*SIN(HD60*$HD$1)</f>
        <v>282.69543895370032</v>
      </c>
      <c r="HG60">
        <v>59</v>
      </c>
      <c r="HH60">
        <f>alpha!$I$90*COS((HG60+0.5)*$HG$1)</f>
        <v>79.309636298859004</v>
      </c>
      <c r="HI60">
        <f>alpha!$I$90*SIN((HG60+0.5)*$HG$1)</f>
        <v>283.57742716180519</v>
      </c>
      <c r="HJ60">
        <v>59</v>
      </c>
      <c r="HK60">
        <f>alpha!$I$91*COS(HJ60*$HJ$1)</f>
        <v>83.948704209297659</v>
      </c>
      <c r="HL60">
        <f>alpha!$I$91*SIN(HJ60*$HJ$1)</f>
        <v>288.01495631577859</v>
      </c>
    </row>
    <row r="61" spans="1:220">
      <c r="A61">
        <v>60</v>
      </c>
      <c r="B61" t="e">
        <f>alpha!$I$6*COS(A61*$A$1)</f>
        <v>#DIV/0!</v>
      </c>
      <c r="C61" t="e">
        <f>alpha!$I$6*SIN(A61*$A$1)</f>
        <v>#DIV/0!</v>
      </c>
      <c r="D61">
        <v>60</v>
      </c>
      <c r="E61" t="e">
        <f>alpha!$I$8*COS(D61*$D$1)</f>
        <v>#DIV/0!</v>
      </c>
      <c r="F61" t="e">
        <f>alpha!$I$8*SIN(D61*$D$1)</f>
        <v>#DIV/0!</v>
      </c>
      <c r="G61">
        <v>60</v>
      </c>
      <c r="H61">
        <f>alpha!$I$9*COS(G61*$G$1)</f>
        <v>2.8667172802254726E-14</v>
      </c>
      <c r="I61">
        <f>alpha!$I$9*SIN(G61*$G$1)</f>
        <v>24</v>
      </c>
      <c r="J61">
        <v>60</v>
      </c>
      <c r="K61">
        <f>alpha!$I$10*COS((J61+0.5)*$J$1)</f>
        <v>-1.8312876184439828</v>
      </c>
      <c r="L61">
        <f>alpha!$I$10*SIN((J61+0.5)*$J$1)</f>
        <v>27.9400498506809</v>
      </c>
      <c r="S61">
        <v>60</v>
      </c>
      <c r="T61">
        <f>alpha!$I$12*COS(S61*$S$1)</f>
        <v>4.1806293669954808E-14</v>
      </c>
      <c r="U61">
        <f>alpha!$I$12*SIN(S61*$S$1)</f>
        <v>35</v>
      </c>
      <c r="V61">
        <v>60</v>
      </c>
      <c r="W61">
        <f>alpha!$I$13*COS((V61+0.5)*$V$1)</f>
        <v>-2.5180204753604762</v>
      </c>
      <c r="X61">
        <f>alpha!$I$13*SIN((V61+0.5)*$V$1)</f>
        <v>38.41756854468624</v>
      </c>
      <c r="AE61">
        <v>60</v>
      </c>
      <c r="AF61">
        <f>alpha!$I$15*COS(AE61*$AE$1)</f>
        <v>5.4348181770941251E-14</v>
      </c>
      <c r="AG61">
        <f>alpha!$I$15*SIN(AE61*$AE$1)</f>
        <v>45.5</v>
      </c>
      <c r="AH61">
        <v>60</v>
      </c>
      <c r="AI61">
        <f>alpha!$I$16*COS((AH61+0.5)*$AH$1)</f>
        <v>-3.2047533322769697</v>
      </c>
      <c r="AJ61">
        <f>alpha!$I$16*SIN((AH61+0.5)*$AH$1)</f>
        <v>48.895087238691573</v>
      </c>
      <c r="AQ61">
        <v>60</v>
      </c>
      <c r="AR61">
        <f>alpha!$I$18*COS(AQ61*$AQ$1)</f>
        <v>6.6890069871927693E-14</v>
      </c>
      <c r="AS61">
        <f>alpha!$I$18*SIN(AQ61*$AQ$1)</f>
        <v>56</v>
      </c>
      <c r="AT61">
        <v>60</v>
      </c>
      <c r="AU61">
        <f>alpha!$I$19*COS((AT61+0.5)*$AT$1)</f>
        <v>-3.8914861891934636</v>
      </c>
      <c r="AV61">
        <f>alpha!$I$19*SIN((AT61+0.5)*$AT$1)</f>
        <v>59.372605932696914</v>
      </c>
      <c r="BC61">
        <v>60</v>
      </c>
      <c r="BD61">
        <f>alpha!$I$21*COS(BC61*$BC$1)</f>
        <v>7.9431957972914136E-14</v>
      </c>
      <c r="BE61">
        <f>alpha!$I$21*SIN(BC61*$BC$1)</f>
        <v>66.5</v>
      </c>
      <c r="BF61">
        <v>60</v>
      </c>
      <c r="BG61">
        <f>alpha!$I$22*COS((BF61+0.5)*$BF$1)</f>
        <v>-4.5782190461099574</v>
      </c>
      <c r="BH61">
        <f>alpha!$I$22*SIN((BF61+0.5)*$BF$1)</f>
        <v>69.850124626702254</v>
      </c>
      <c r="BI61">
        <v>60</v>
      </c>
      <c r="BJ61">
        <f>alpha!$I$23*COS((BI61)*$BI$1)</f>
        <v>-73.5</v>
      </c>
      <c r="BK61">
        <f>alpha!$I$23*SIN((BI61)*$BI$1)</f>
        <v>1.7558643341381019E-13</v>
      </c>
      <c r="BL61">
        <v>60</v>
      </c>
      <c r="BM61">
        <f>alpha!$I$23*COS((BL61+0.5)*$BL$1)</f>
        <v>-72.871197310975077</v>
      </c>
      <c r="BN61">
        <f>alpha!$I$23*SIN((BL61+0.5)*$BL$1)</f>
        <v>-9.5936751281736719</v>
      </c>
      <c r="BO61">
        <v>60</v>
      </c>
      <c r="BP61">
        <f>alpha!$I$24*COS(BO61*$BO$1)</f>
        <v>9.1973846073900578E-14</v>
      </c>
      <c r="BQ61">
        <f>alpha!$I$24*SIN(BO61*$BO$1)</f>
        <v>77</v>
      </c>
      <c r="BR61">
        <v>60</v>
      </c>
      <c r="BS61">
        <f>alpha!$I$25*COS((BR61+0.5)*$BR$1)</f>
        <v>-5.2649519030264509</v>
      </c>
      <c r="BT61">
        <f>alpha!$I$25*SIN((BR61+0.5)*$BR$1)</f>
        <v>80.327643320707594</v>
      </c>
      <c r="BU61">
        <v>60</v>
      </c>
      <c r="BV61">
        <f>alpha!$I$26*COS((BU61+0.25)*$BU$1)</f>
        <v>-83.820149552042707</v>
      </c>
      <c r="BW61">
        <f>alpha!$I$26*SIN((BU61+0.25)*$BU$1)</f>
        <v>-5.493862855331848</v>
      </c>
      <c r="BX61">
        <v>60</v>
      </c>
      <c r="BY61">
        <f>alpha!$I$26*COS((BX61+0.75)*$BX$1)</f>
        <v>-82.385963553871377</v>
      </c>
      <c r="BZ61">
        <f>alpha!$I$26*SIN((BX61+0.75)*$BX$1)</f>
        <v>-16.387587049354668</v>
      </c>
      <c r="CA61">
        <v>60</v>
      </c>
      <c r="CB61">
        <f>alpha!$I$27*COS(CA61*$CA$1)</f>
        <v>1.0451573417488702E-13</v>
      </c>
      <c r="CC61">
        <f>alpha!$I$27*SIN(CA61*$CA$1)</f>
        <v>87.5</v>
      </c>
      <c r="CD61">
        <v>60</v>
      </c>
      <c r="CE61">
        <f>alpha!$I$28*COS((CD61+0.5)*$CD$1)</f>
        <v>-5.9516847599429443</v>
      </c>
      <c r="CF61">
        <f>alpha!$I$28*SIN((CD61+0.5)*$CD$1)</f>
        <v>90.80516201471292</v>
      </c>
      <c r="CG61">
        <v>60</v>
      </c>
      <c r="CH61">
        <f>alpha!$I$29*COS((CG61)*$CG$1)</f>
        <v>-94.5</v>
      </c>
      <c r="CI61">
        <f>alpha!$I$29*SIN((CG61)*$CG$1)</f>
        <v>2.2575398581775596E-13</v>
      </c>
      <c r="CJ61">
        <v>60</v>
      </c>
      <c r="CK61">
        <f>alpha!$I$29*COS((CJ61+0.5)*$CJ$1)</f>
        <v>-93.691539399825103</v>
      </c>
      <c r="CL61">
        <f>alpha!$I$29*SIN((CJ61+0.5)*$CJ$1)</f>
        <v>-12.334725164794721</v>
      </c>
      <c r="CM61">
        <v>60</v>
      </c>
      <c r="CN61">
        <f>alpha!$I$30*COS(CM61*$CM$1)</f>
        <v>1.1705762227587346E-13</v>
      </c>
      <c r="CO61">
        <f>alpha!$I$30*SIN(CM61*$CM$1)</f>
        <v>98</v>
      </c>
      <c r="CP61">
        <v>60</v>
      </c>
      <c r="CQ61">
        <f>alpha!$I$31*COS((CP61+0.5)*$CP$1)</f>
        <v>-6.6384176168594378</v>
      </c>
      <c r="CR61">
        <f>alpha!$I$31*SIN((CP61+0.5)*$CP$1)</f>
        <v>101.28268070871826</v>
      </c>
      <c r="CS61">
        <v>60</v>
      </c>
      <c r="CT61">
        <f>alpha!$I$32*COS((CS61+0.25)*$CS$1)</f>
        <v>-104.77518694005337</v>
      </c>
      <c r="CU61">
        <f>alpha!$I$32*SIN((CS61+0.25)*$CS$1)</f>
        <v>-6.86732856916481</v>
      </c>
      <c r="CV61">
        <v>60</v>
      </c>
      <c r="CW61">
        <f>alpha!$I$32*COS((CV61+0.75)*$CV$1)</f>
        <v>-102.98245444233922</v>
      </c>
      <c r="CX61">
        <f>alpha!$I$32*SIN((CV61+0.75)*$CV$1)</f>
        <v>-20.484483811693334</v>
      </c>
      <c r="CY61">
        <v>60</v>
      </c>
      <c r="CZ61">
        <f>alpha!$I$33*COS(CY61*$CY$1)</f>
        <v>1.2959951037685991E-13</v>
      </c>
      <c r="DA61">
        <f>alpha!$I$33*SIN(CY61*$CY$1)</f>
        <v>108.5</v>
      </c>
      <c r="DB61">
        <v>60</v>
      </c>
      <c r="DC61">
        <f>alpha!$I$34*COS((DB61+0.5)*$DB$1)</f>
        <v>-7.3251504737759312</v>
      </c>
      <c r="DD61">
        <f>alpha!$I$34*SIN((DB61+0.5)*$DB$1)</f>
        <v>111.7601994027236</v>
      </c>
      <c r="DE61">
        <v>60</v>
      </c>
      <c r="DF61">
        <f>alpha!$I$35*COS((DE61)*$DE$1)</f>
        <v>-116</v>
      </c>
      <c r="DG61">
        <f>alpha!$I$35*SIN((DE61)*$DE$1)</f>
        <v>2.7711600375512901E-13</v>
      </c>
      <c r="DH61">
        <v>60</v>
      </c>
      <c r="DI61">
        <f>alpha!$I$35*COS((DH61+0.5)*$DH$1)</f>
        <v>-115.00760391936203</v>
      </c>
      <c r="DJ61">
        <f>alpha!$I$35*SIN((DH61+0.5)*$DH$1)</f>
        <v>-15.141038297525796</v>
      </c>
      <c r="DK61">
        <v>60</v>
      </c>
      <c r="DL61" t="e">
        <f>alpha!$I$36*COS(DK61*$DK$1)</f>
        <v>#DIV/0!</v>
      </c>
      <c r="DM61" t="e">
        <f>alpha!$I$36*SIN(DK61*$DK$1)</f>
        <v>#DIV/0!</v>
      </c>
      <c r="DN61">
        <v>60</v>
      </c>
      <c r="DO61">
        <f>alpha!$I$40*COS((DN61+0.5)*$DN$1)</f>
        <v>-50.911804739457388</v>
      </c>
      <c r="DP61">
        <f>alpha!$I$40*SIN((DN61+0.5)*$DN$1)</f>
        <v>117.4392955452789</v>
      </c>
      <c r="DQ61">
        <v>60</v>
      </c>
      <c r="DR61">
        <f>alpha!$I$41*COS((DQ61+0.25)*$DQ$1)</f>
        <v>-92.028275556337931</v>
      </c>
      <c r="DS61">
        <f>alpha!$I$41*SIN((DQ61+0.25)*$DQ$1)</f>
        <v>-95.09026884702736</v>
      </c>
      <c r="DT61">
        <v>60</v>
      </c>
      <c r="DU61">
        <f>alpha!$I$41*COS((DT61+0.75)*$DT$1)</f>
        <v>-88.867736083125735</v>
      </c>
      <c r="DV61">
        <f>alpha!$I$41*SIN((DT61+0.75)*$DT$1)</f>
        <v>-98.050437096083968</v>
      </c>
      <c r="DW61">
        <v>60</v>
      </c>
      <c r="DX61">
        <f>alpha!$I$42*COS(DW61*$DW$1)</f>
        <v>-52.297904891218778</v>
      </c>
      <c r="DY61">
        <f>alpha!$I$42*SIN(DW61*$DW$1)</f>
        <v>126.2583112720787</v>
      </c>
      <c r="DZ61">
        <v>60</v>
      </c>
      <c r="EA61">
        <f>alpha!$I$43*COS((DZ61+0.5)*$DZ$1)</f>
        <v>-54.356708788991696</v>
      </c>
      <c r="EB61">
        <f>alpha!$I$43*SIN((DZ61+0.5)*$DZ$1)</f>
        <v>125.38572578613896</v>
      </c>
      <c r="EC61">
        <v>60</v>
      </c>
      <c r="ED61">
        <f>alpha!$I$44*COS((EC61)*$EC$1)</f>
        <v>-99.903254192789916</v>
      </c>
      <c r="EE61">
        <f>alpha!$I$44*SIN((EC61)*$EC$1)</f>
        <v>-99.903254192789802</v>
      </c>
      <c r="EF61">
        <v>60</v>
      </c>
      <c r="EG61">
        <f>alpha!$I$44*COS((EF61+0.5)*$EF$1)</f>
        <v>-96.581021891244404</v>
      </c>
      <c r="EH61">
        <f>alpha!$I$44*SIN((EF61+0.5)*$EF$1)</f>
        <v>-103.11850758744202</v>
      </c>
      <c r="EI61">
        <v>60</v>
      </c>
      <c r="EJ61">
        <f>alpha!$I$45*COS(EI61*$EI$1)</f>
        <v>-55.836598230885294</v>
      </c>
      <c r="EK61">
        <f>alpha!$I$45*SIN(EI61*$EI$1)</f>
        <v>134.80147272578094</v>
      </c>
      <c r="EL61">
        <v>60</v>
      </c>
      <c r="EM61">
        <f>alpha!$I$46*COS((EL61+0.5)*$EL$1)</f>
        <v>-58.034709346717563</v>
      </c>
      <c r="EN61">
        <f>alpha!$I$46*SIN((EL61+0.5)*$EL$1)</f>
        <v>133.869844483658</v>
      </c>
      <c r="EO61">
        <v>60</v>
      </c>
      <c r="EP61">
        <f>alpha!$I$47*COS((EO61+0.25)*$EO$1)</f>
        <v>-104.90365153864757</v>
      </c>
      <c r="EQ61">
        <f>alpha!$I$47*SIN((EO61+0.25)*$EO$1)</f>
        <v>-108.39403832725493</v>
      </c>
      <c r="ER61">
        <v>60</v>
      </c>
      <c r="ES61">
        <f>alpha!$I$47*COS((ER61+0.75)*$ER$1)</f>
        <v>-101.30093129242255</v>
      </c>
      <c r="ET61">
        <f>alpha!$I$47*SIN((ER61+0.75)*$ER$1)</f>
        <v>-111.76835406464699</v>
      </c>
      <c r="EU61">
        <v>60</v>
      </c>
      <c r="EV61">
        <f>alpha!$I$48*COS((EU61+0.5)*$EU$1)</f>
        <v>-61.961578689990112</v>
      </c>
      <c r="EW61">
        <f>alpha!$I$48*SIN((EU61+0.5)*$EU$1)</f>
        <v>142.92803387082125</v>
      </c>
      <c r="EX61">
        <v>60</v>
      </c>
      <c r="EY61">
        <f>alpha!$I$49*COS((EX61)*$EX$1)</f>
        <v>-59.61473425144402</v>
      </c>
      <c r="EZ61">
        <f>alpha!$I$49*SIN((EX61)*$EX$1)</f>
        <v>143.92269994710415</v>
      </c>
      <c r="FB61">
        <v>60</v>
      </c>
      <c r="FC61" t="e">
        <f>alpha!#REF!*COS((FB61+0.5)*$FB$1)</f>
        <v>#REF!</v>
      </c>
      <c r="FD61" t="e">
        <f>alpha!#REF!*SIN((FB61+0.5)*$FB$1)</f>
        <v>#REF!</v>
      </c>
      <c r="FE61">
        <v>60</v>
      </c>
      <c r="FF61" t="e">
        <f>alpha!#REF!*COS((FE61)*$FE$1)</f>
        <v>#REF!</v>
      </c>
      <c r="FG61" t="e">
        <f>alpha!#REF!*SIN((FE61)*$FE$1)</f>
        <v>#REF!</v>
      </c>
      <c r="FH61">
        <v>60</v>
      </c>
      <c r="FI61" t="e">
        <f>alpha!#REF!*COS((FH61)*$FH$1)</f>
        <v>#REF!</v>
      </c>
      <c r="FJ61" t="e">
        <f>alpha!#REF!*SIN((FH61)*$FH$1)</f>
        <v>#REF!</v>
      </c>
      <c r="FK61">
        <v>60</v>
      </c>
      <c r="FL61" t="e">
        <f>alpha!#REF!*COS((FK61+0.5)*$FK$1)</f>
        <v>#REF!</v>
      </c>
      <c r="FM61" t="e">
        <f>alpha!#REF!*SIN((FK61+0.5)*$FK$1)</f>
        <v>#REF!</v>
      </c>
      <c r="FN61">
        <v>60</v>
      </c>
      <c r="FO61" t="e">
        <f>alpha!#REF!*COS((FN61+0.5)*$FN$1)</f>
        <v>#REF!</v>
      </c>
      <c r="FP61" t="e">
        <f>alpha!#REF!*SIN((FN61+0.5)*$FN$1)</f>
        <v>#REF!</v>
      </c>
      <c r="FQ61">
        <v>60</v>
      </c>
      <c r="FR61" t="e">
        <f>alpha!#REF!*COS((FQ61)*$FQ$1)</f>
        <v>#REF!</v>
      </c>
      <c r="FS61" t="e">
        <f>alpha!#REF!*SIN((FQ61)*$FQ$1)</f>
        <v>#REF!</v>
      </c>
      <c r="FT61">
        <v>60</v>
      </c>
      <c r="FU61" t="e">
        <f>alpha!#REF!*COS((FT61+0.25)*$FT$1)</f>
        <v>#REF!</v>
      </c>
      <c r="FV61" t="e">
        <f>alpha!#REF!*SIN((FT61+0.25)*$FT$1)</f>
        <v>#REF!</v>
      </c>
      <c r="FW61">
        <v>60</v>
      </c>
      <c r="FX61" t="e">
        <f>alpha!#REF!*COS((FW61+0.75)*$FW$1)</f>
        <v>#REF!</v>
      </c>
      <c r="FY61" t="e">
        <f>alpha!#REF!*SIN((FW61+0.75)*$FW$1)</f>
        <v>#REF!</v>
      </c>
      <c r="FZ61">
        <v>60</v>
      </c>
      <c r="GA61" t="e">
        <f>alpha!#REF!*COS((FZ61+0.5)*$FZ$1)</f>
        <v>#REF!</v>
      </c>
      <c r="GB61" t="e">
        <f>alpha!#REF!*SIN((FZ61+0.5)*$FZ$1)</f>
        <v>#REF!</v>
      </c>
      <c r="GC61">
        <v>60</v>
      </c>
      <c r="GD61" t="e">
        <f>alpha!#REF!*COS((GC61)*$GC$1)</f>
        <v>#REF!</v>
      </c>
      <c r="GE61" t="e">
        <f>alpha!#REF!*SIN((GC61)*$GC$1)</f>
        <v>#REF!</v>
      </c>
      <c r="GF61">
        <v>60</v>
      </c>
      <c r="GG61" t="e">
        <f>alpha!#REF!*COS((GF61)*$GF$1)</f>
        <v>#REF!</v>
      </c>
      <c r="GH61" t="e">
        <f>alpha!#REF!*SIN((GF61)*$GF$1)</f>
        <v>#REF!</v>
      </c>
      <c r="GI61">
        <v>60</v>
      </c>
      <c r="GJ61" t="e">
        <f>alpha!#REF!*COS((GI61+0.5)*$GI$1)</f>
        <v>#REF!</v>
      </c>
      <c r="GK61" t="e">
        <f>alpha!#REF!*SIN((GI61+0.5)*$GI$1)</f>
        <v>#REF!</v>
      </c>
      <c r="GL61">
        <v>60</v>
      </c>
      <c r="GM61" t="e">
        <f>alpha!#REF!*COS((GL61+0.5)*$GL$1)</f>
        <v>#REF!</v>
      </c>
      <c r="GN61" t="e">
        <f>alpha!#REF!*SIN((GL61+0.5)*$GL$1)</f>
        <v>#REF!</v>
      </c>
      <c r="GO61">
        <v>60</v>
      </c>
      <c r="GP61" t="e">
        <f>alpha!#REF!*COS((GO61)*$GO$1)</f>
        <v>#REF!</v>
      </c>
      <c r="GQ61" t="e">
        <f>alpha!#REF!*SIN((GO61)*$GO$1)</f>
        <v>#REF!</v>
      </c>
      <c r="GR61">
        <v>60</v>
      </c>
      <c r="GS61" t="e">
        <f>alpha!#REF!*COS((GR61+0.25)*$GR$1)</f>
        <v>#REF!</v>
      </c>
      <c r="GT61" t="e">
        <f>alpha!#REF!*SIN((GR61+0.25)*$GR$1)</f>
        <v>#REF!</v>
      </c>
      <c r="GU61">
        <v>60</v>
      </c>
      <c r="GV61" t="e">
        <f>alpha!#REF!*COS((GU61+0.75)*$GU$1)</f>
        <v>#REF!</v>
      </c>
      <c r="GW61" t="e">
        <f>alpha!#REF!*SIN((GU61+0.75)*$GU$1)</f>
        <v>#REF!</v>
      </c>
      <c r="GX61">
        <v>60</v>
      </c>
      <c r="GY61" t="e">
        <f>alpha!#REF!*COS((GX61+0.5)*$GX$1)</f>
        <v>#REF!</v>
      </c>
      <c r="GZ61" t="e">
        <f>alpha!#REF!*SIN((GX61+0.5)*$GX$1)</f>
        <v>#REF!</v>
      </c>
      <c r="HA61">
        <v>60</v>
      </c>
      <c r="HB61">
        <f>alpha!$I$88*COS((HA61)*$HA$1)</f>
        <v>75.256754815810524</v>
      </c>
      <c r="HC61">
        <f>alpha!$I$88*SIN((HA61)*$HA$1)</f>
        <v>280.86203258535869</v>
      </c>
      <c r="HD61">
        <v>60</v>
      </c>
      <c r="HE61">
        <f>alpha!$I$89*COS(HD61*$HD$1)</f>
        <v>76.211629250893481</v>
      </c>
      <c r="HF61">
        <f>alpha!$I$89*SIN(HD61*$HD$1)</f>
        <v>284.42567249193695</v>
      </c>
      <c r="HG61">
        <v>60</v>
      </c>
      <c r="HH61">
        <f>alpha!$I$90*COS((HG61+0.5)*$HG$1)</f>
        <v>73.104553781186226</v>
      </c>
      <c r="HI61">
        <f>alpha!$I$90*SIN((HG61+0.5)*$HG$1)</f>
        <v>285.24007401138408</v>
      </c>
      <c r="HJ61">
        <v>60</v>
      </c>
      <c r="HK61">
        <f>alpha!$I$91*COS(HJ61*$HJ$1)</f>
        <v>77.645713530756225</v>
      </c>
      <c r="HL61">
        <f>alpha!$I$91*SIN(HJ61*$HJ$1)</f>
        <v>289.77774788672048</v>
      </c>
    </row>
    <row r="62" spans="1:220">
      <c r="A62">
        <v>61</v>
      </c>
      <c r="B62" t="e">
        <f>alpha!$I$6*COS(A62*$A$1)</f>
        <v>#DIV/0!</v>
      </c>
      <c r="C62" t="e">
        <f>alpha!$I$6*SIN(A62*$A$1)</f>
        <v>#DIV/0!</v>
      </c>
      <c r="D62">
        <v>61</v>
      </c>
      <c r="E62" t="e">
        <f>alpha!$I$8*COS(D62*$D$1)</f>
        <v>#DIV/0!</v>
      </c>
      <c r="F62" t="e">
        <f>alpha!$I$8*SIN(D62*$D$1)</f>
        <v>#DIV/0!</v>
      </c>
      <c r="G62">
        <v>61</v>
      </c>
      <c r="H62">
        <f>alpha!$I$9*COS(G62*$G$1)</f>
        <v>-3.1326286132812271</v>
      </c>
      <c r="I62">
        <f>alpha!$I$9*SIN(G62*$G$1)</f>
        <v>23.794676672971452</v>
      </c>
      <c r="J62">
        <v>61</v>
      </c>
      <c r="K62">
        <f>alpha!$I$10*COS((J62+0.5)*$J$1)</f>
        <v>-5.4625290164515645</v>
      </c>
      <c r="L62">
        <f>alpha!$I$10*SIN((J62+0.5)*$J$1)</f>
        <v>27.461987851290459</v>
      </c>
      <c r="S62">
        <v>61</v>
      </c>
      <c r="T62">
        <f>alpha!$I$12*COS(S62*$S$1)</f>
        <v>-4.5684167277017895</v>
      </c>
      <c r="U62">
        <f>alpha!$I$12*SIN(S62*$S$1)</f>
        <v>34.700570148083365</v>
      </c>
      <c r="V62">
        <v>61</v>
      </c>
      <c r="W62">
        <f>alpha!$I$13*COS((V62+0.5)*$V$1)</f>
        <v>-7.5109773976209011</v>
      </c>
      <c r="X62">
        <f>alpha!$I$13*SIN((V62+0.5)*$V$1)</f>
        <v>37.76023329552438</v>
      </c>
      <c r="AE62">
        <v>61</v>
      </c>
      <c r="AF62">
        <f>alpha!$I$15*COS(AE62*$AE$1)</f>
        <v>-5.9389417460123264</v>
      </c>
      <c r="AG62">
        <f>alpha!$I$15*SIN(AE62*$AE$1)</f>
        <v>45.110741192508378</v>
      </c>
      <c r="AH62">
        <v>61</v>
      </c>
      <c r="AI62">
        <f>alpha!$I$16*COS((AH62+0.5)*$AH$1)</f>
        <v>-9.5594257787902386</v>
      </c>
      <c r="AJ62">
        <f>alpha!$I$16*SIN((AH62+0.5)*$AH$1)</f>
        <v>48.0584787397583</v>
      </c>
      <c r="AQ62">
        <v>61</v>
      </c>
      <c r="AR62">
        <f>alpha!$I$18*COS(AQ62*$AQ$1)</f>
        <v>-7.3094667643228632</v>
      </c>
      <c r="AS62">
        <f>alpha!$I$18*SIN(AQ62*$AQ$1)</f>
        <v>55.520912236933384</v>
      </c>
      <c r="AT62">
        <v>61</v>
      </c>
      <c r="AU62">
        <f>alpha!$I$19*COS((AT62+0.5)*$AT$1)</f>
        <v>-11.607874159959575</v>
      </c>
      <c r="AV62">
        <f>alpha!$I$19*SIN((AT62+0.5)*$AT$1)</f>
        <v>58.35672418399222</v>
      </c>
      <c r="BC62">
        <v>61</v>
      </c>
      <c r="BD62">
        <f>alpha!$I$21*COS(BC62*$BC$1)</f>
        <v>-8.679991782633401</v>
      </c>
      <c r="BE62">
        <f>alpha!$I$21*SIN(BC62*$BC$1)</f>
        <v>65.931083281358397</v>
      </c>
      <c r="BF62">
        <v>61</v>
      </c>
      <c r="BG62">
        <f>alpha!$I$22*COS((BF62+0.5)*$BF$1)</f>
        <v>-13.656322541128912</v>
      </c>
      <c r="BH62">
        <f>alpha!$I$22*SIN((BF62+0.5)*$BF$1)</f>
        <v>68.654969628226141</v>
      </c>
      <c r="BI62">
        <v>61</v>
      </c>
      <c r="BJ62">
        <f>alpha!$I$23*COS((BI62)*$BI$1)</f>
        <v>-70.995548232246534</v>
      </c>
      <c r="BK62">
        <f>alpha!$I$23*SIN((BI62)*$BI$1)</f>
        <v>-19.023199815035209</v>
      </c>
      <c r="BL62">
        <v>61</v>
      </c>
      <c r="BM62">
        <f>alpha!$I$23*COS((BL62+0.5)*$BL$1)</f>
        <v>-67.905145639579629</v>
      </c>
      <c r="BN62">
        <f>alpha!$I$23*SIN((BL62+0.5)*$BL$1)</f>
        <v>-28.127232278833965</v>
      </c>
      <c r="BO62">
        <v>61</v>
      </c>
      <c r="BP62">
        <f>alpha!$I$24*COS(BO62*$BO$1)</f>
        <v>-10.050516800943937</v>
      </c>
      <c r="BQ62">
        <f>alpha!$I$24*SIN(BO62*$BO$1)</f>
        <v>76.34125432578341</v>
      </c>
      <c r="BR62">
        <v>61</v>
      </c>
      <c r="BS62">
        <f>alpha!$I$25*COS((BR62+0.5)*$BR$1)</f>
        <v>-15.704770922298248</v>
      </c>
      <c r="BT62">
        <f>alpha!$I$25*SIN((BR62+0.5)*$BR$1)</f>
        <v>78.953215072460068</v>
      </c>
      <c r="BU62">
        <v>61</v>
      </c>
      <c r="BV62">
        <f>alpha!$I$26*COS((BU62+0.25)*$BU$1)</f>
        <v>-79.542130877588889</v>
      </c>
      <c r="BW62">
        <f>alpha!$I$26*SIN((BU62+0.25)*$BU$1)</f>
        <v>-27.000915085465525</v>
      </c>
      <c r="BX62">
        <v>61</v>
      </c>
      <c r="BY62">
        <f>alpha!$I$26*COS((BX62+0.75)*$BX$1)</f>
        <v>-75.33731028874594</v>
      </c>
      <c r="BZ62">
        <f>alpha!$I$26*SIN((BX62+0.75)*$BX$1)</f>
        <v>-37.152249978395851</v>
      </c>
      <c r="CA62">
        <v>61</v>
      </c>
      <c r="CB62">
        <f>alpha!$I$27*COS(CA62*$CA$1)</f>
        <v>-11.421041819254473</v>
      </c>
      <c r="CC62">
        <f>alpha!$I$27*SIN(CA62*$CA$1)</f>
        <v>86.751425370208423</v>
      </c>
      <c r="CD62">
        <v>61</v>
      </c>
      <c r="CE62">
        <f>alpha!$I$28*COS((CD62+0.5)*$CD$1)</f>
        <v>-17.753219303467585</v>
      </c>
      <c r="CF62">
        <f>alpha!$I$28*SIN((CD62+0.5)*$CD$1)</f>
        <v>89.251460516693996</v>
      </c>
      <c r="CG62">
        <v>61</v>
      </c>
      <c r="CH62">
        <f>alpha!$I$29*COS((CG62)*$CG$1)</f>
        <v>-91.279990584316977</v>
      </c>
      <c r="CI62">
        <f>alpha!$I$29*SIN((CG62)*$CG$1)</f>
        <v>-24.458399762188126</v>
      </c>
      <c r="CJ62">
        <v>61</v>
      </c>
      <c r="CK62">
        <f>alpha!$I$29*COS((CJ62+0.5)*$CJ$1)</f>
        <v>-87.306615822316672</v>
      </c>
      <c r="CL62">
        <f>alpha!$I$29*SIN((CJ62+0.5)*$CJ$1)</f>
        <v>-36.163584358500813</v>
      </c>
      <c r="CM62">
        <v>61</v>
      </c>
      <c r="CN62">
        <f>alpha!$I$30*COS(CM62*$CM$1)</f>
        <v>-12.791566837565011</v>
      </c>
      <c r="CO62">
        <f>alpha!$I$30*SIN(CM62*$CM$1)</f>
        <v>97.161596414633422</v>
      </c>
      <c r="CP62">
        <v>61</v>
      </c>
      <c r="CQ62">
        <f>alpha!$I$31*COS((CP62+0.5)*$CP$1)</f>
        <v>-19.801667684636922</v>
      </c>
      <c r="CR62">
        <f>alpha!$I$31*SIN((CP62+0.5)*$CP$1)</f>
        <v>99.549705960927909</v>
      </c>
      <c r="CS62">
        <v>61</v>
      </c>
      <c r="CT62">
        <f>alpha!$I$32*COS((CS62+0.25)*$CS$1)</f>
        <v>-99.427663596986108</v>
      </c>
      <c r="CU62">
        <f>alpha!$I$32*SIN((CS62+0.25)*$CS$1)</f>
        <v>-33.751143856831909</v>
      </c>
      <c r="CV62">
        <v>61</v>
      </c>
      <c r="CW62">
        <f>alpha!$I$32*COS((CV62+0.75)*$CV$1)</f>
        <v>-94.171637860932435</v>
      </c>
      <c r="CX62">
        <f>alpha!$I$32*SIN((CV62+0.75)*$CV$1)</f>
        <v>-46.440312472994819</v>
      </c>
      <c r="CY62">
        <v>61</v>
      </c>
      <c r="CZ62">
        <f>alpha!$I$33*COS(CY62*$CY$1)</f>
        <v>-14.162091855875548</v>
      </c>
      <c r="DA62">
        <f>alpha!$I$33*SIN(CY62*$CY$1)</f>
        <v>107.57176745905844</v>
      </c>
      <c r="DB62">
        <v>61</v>
      </c>
      <c r="DC62">
        <f>alpha!$I$34*COS((DB62+0.5)*$DB$1)</f>
        <v>-21.850116065806258</v>
      </c>
      <c r="DD62">
        <f>alpha!$I$34*SIN((DB62+0.5)*$DB$1)</f>
        <v>109.84795140516184</v>
      </c>
      <c r="DE62">
        <v>61</v>
      </c>
      <c r="DF62">
        <f>alpha!$I$35*COS((DE62)*$DE$1)</f>
        <v>-112.04739584953195</v>
      </c>
      <c r="DG62">
        <f>alpha!$I$35*SIN((DE62)*$DE$1)</f>
        <v>-30.023009231892303</v>
      </c>
      <c r="DH62">
        <v>61</v>
      </c>
      <c r="DI62">
        <f>alpha!$I$35*COS((DH62+0.5)*$DH$1)</f>
        <v>-107.17002577130935</v>
      </c>
      <c r="DJ62">
        <f>alpha!$I$35*SIN((DH62+0.5)*$DH$1)</f>
        <v>-44.391278154350204</v>
      </c>
      <c r="DK62">
        <v>61</v>
      </c>
      <c r="DL62" t="e">
        <f>alpha!$I$36*COS(DK62*$DK$1)</f>
        <v>#DIV/0!</v>
      </c>
      <c r="DM62" t="e">
        <f>alpha!$I$36*SIN(DK62*$DK$1)</f>
        <v>#DIV/0!</v>
      </c>
      <c r="DN62">
        <v>61</v>
      </c>
      <c r="DO62">
        <f>alpha!$I$40*COS((DN62+0.5)*$DN$1)</f>
        <v>-54.727051959076078</v>
      </c>
      <c r="DP62">
        <f>alpha!$I$40*SIN((DN62+0.5)*$DN$1)</f>
        <v>115.71062951980076</v>
      </c>
      <c r="DQ62">
        <v>61</v>
      </c>
      <c r="DR62">
        <f>alpha!$I$41*COS((DQ62+0.25)*$DQ$1)</f>
        <v>-85.612034812221651</v>
      </c>
      <c r="DS62">
        <f>alpha!$I$41*SIN((DQ62+0.25)*$DQ$1)</f>
        <v>-100.90561048120246</v>
      </c>
      <c r="DT62">
        <v>61</v>
      </c>
      <c r="DU62">
        <f>alpha!$I$41*COS((DT62+0.75)*$DT$1)</f>
        <v>-82.264658030093102</v>
      </c>
      <c r="DV62">
        <f>alpha!$I$41*SIN((DT62+0.75)*$DT$1)</f>
        <v>-103.65273161120766</v>
      </c>
      <c r="DW62">
        <v>61</v>
      </c>
      <c r="DX62">
        <f>alpha!$I$42*COS(DW62*$DW$1)</f>
        <v>-56.400960081428934</v>
      </c>
      <c r="DY62">
        <f>alpha!$I$42*SIN(DW62*$DW$1)</f>
        <v>124.47957150946955</v>
      </c>
      <c r="DZ62">
        <v>61</v>
      </c>
      <c r="EA62">
        <f>alpha!$I$43*COS((DZ62+0.5)*$DZ$1)</f>
        <v>-58.430111473027715</v>
      </c>
      <c r="EB62">
        <f>alpha!$I$43*SIN((DZ62+0.5)*$DZ$1)</f>
        <v>123.5400910414819</v>
      </c>
      <c r="EC62">
        <v>61</v>
      </c>
      <c r="ED62">
        <f>alpha!$I$44*COS((EC62)*$EC$1)</f>
        <v>-93.155368212366952</v>
      </c>
      <c r="EE62">
        <f>alpha!$I$44*SIN((EC62)*$EC$1)</f>
        <v>-106.22333910133264</v>
      </c>
      <c r="EF62">
        <v>61</v>
      </c>
      <c r="EG62">
        <f>alpha!$I$44*COS((EF62+0.5)*$EF$1)</f>
        <v>-89.629961431920194</v>
      </c>
      <c r="EH62">
        <f>alpha!$I$44*SIN((EF62+0.5)*$EF$1)</f>
        <v>-109.21442400310899</v>
      </c>
      <c r="EI62">
        <v>61</v>
      </c>
      <c r="EJ62">
        <f>alpha!$I$45*COS(EI62*$EI$1)</f>
        <v>-60.217283167527583</v>
      </c>
      <c r="EK62">
        <f>alpha!$I$45*SIN(EI62*$EI$1)</f>
        <v>132.90237604707664</v>
      </c>
      <c r="EL62">
        <v>61</v>
      </c>
      <c r="EM62">
        <f>alpha!$I$46*COS((EL62+0.5)*$EL$1)</f>
        <v>-62.383735365526945</v>
      </c>
      <c r="EN62">
        <f>alpha!$I$46*SIN((EL62+0.5)*$EL$1)</f>
        <v>131.89932643073152</v>
      </c>
      <c r="EO62">
        <v>61</v>
      </c>
      <c r="EP62">
        <f>alpha!$I$47*COS((EO62+0.25)*$EO$1)</f>
        <v>-97.58973547165796</v>
      </c>
      <c r="EQ62">
        <f>alpha!$I$47*SIN((EO62+0.25)*$EO$1)</f>
        <v>-115.02298544901463</v>
      </c>
      <c r="ER62">
        <v>61</v>
      </c>
      <c r="ES62">
        <f>alpha!$I$47*COS((ER62+0.75)*$ER$1)</f>
        <v>-93.774038117794092</v>
      </c>
      <c r="ET62">
        <f>alpha!$I$47*SIN((ER62+0.75)*$ER$1)</f>
        <v>-118.15444733955174</v>
      </c>
      <c r="EU62">
        <v>61</v>
      </c>
      <c r="EV62">
        <f>alpha!$I$48*COS((EU62+0.5)*$EU$1)</f>
        <v>-66.604877862548364</v>
      </c>
      <c r="EW62">
        <f>alpha!$I$48*SIN((EU62+0.5)*$EU$1)</f>
        <v>140.82418238658261</v>
      </c>
      <c r="EX62">
        <v>61</v>
      </c>
      <c r="EY62">
        <f>alpha!$I$49*COS((EX62)*$EX$1)</f>
        <v>-64.291834515635628</v>
      </c>
      <c r="EZ62">
        <f>alpha!$I$49*SIN((EX62)*$EX$1)</f>
        <v>141.89510250374602</v>
      </c>
      <c r="FB62">
        <v>61</v>
      </c>
      <c r="FC62" t="e">
        <f>alpha!#REF!*COS((FB62+0.5)*$FB$1)</f>
        <v>#REF!</v>
      </c>
      <c r="FD62" t="e">
        <f>alpha!#REF!*SIN((FB62+0.5)*$FB$1)</f>
        <v>#REF!</v>
      </c>
      <c r="FE62">
        <v>61</v>
      </c>
      <c r="FF62" t="e">
        <f>alpha!#REF!*COS((FE62)*$FE$1)</f>
        <v>#REF!</v>
      </c>
      <c r="FG62" t="e">
        <f>alpha!#REF!*SIN((FE62)*$FE$1)</f>
        <v>#REF!</v>
      </c>
      <c r="FH62">
        <v>61</v>
      </c>
      <c r="FI62" t="e">
        <f>alpha!#REF!*COS((FH62)*$FH$1)</f>
        <v>#REF!</v>
      </c>
      <c r="FJ62" t="e">
        <f>alpha!#REF!*SIN((FH62)*$FH$1)</f>
        <v>#REF!</v>
      </c>
      <c r="FK62">
        <v>61</v>
      </c>
      <c r="FL62" t="e">
        <f>alpha!#REF!*COS((FK62+0.5)*$FK$1)</f>
        <v>#REF!</v>
      </c>
      <c r="FM62" t="e">
        <f>alpha!#REF!*SIN((FK62+0.5)*$FK$1)</f>
        <v>#REF!</v>
      </c>
      <c r="FN62">
        <v>61</v>
      </c>
      <c r="FO62" t="e">
        <f>alpha!#REF!*COS((FN62+0.5)*$FN$1)</f>
        <v>#REF!</v>
      </c>
      <c r="FP62" t="e">
        <f>alpha!#REF!*SIN((FN62+0.5)*$FN$1)</f>
        <v>#REF!</v>
      </c>
      <c r="FQ62">
        <v>61</v>
      </c>
      <c r="FR62" t="e">
        <f>alpha!#REF!*COS((FQ62)*$FQ$1)</f>
        <v>#REF!</v>
      </c>
      <c r="FS62" t="e">
        <f>alpha!#REF!*SIN((FQ62)*$FQ$1)</f>
        <v>#REF!</v>
      </c>
      <c r="FT62">
        <v>61</v>
      </c>
      <c r="FU62" t="e">
        <f>alpha!#REF!*COS((FT62+0.25)*$FT$1)</f>
        <v>#REF!</v>
      </c>
      <c r="FV62" t="e">
        <f>alpha!#REF!*SIN((FT62+0.25)*$FT$1)</f>
        <v>#REF!</v>
      </c>
      <c r="FW62">
        <v>61</v>
      </c>
      <c r="FX62" t="e">
        <f>alpha!#REF!*COS((FW62+0.75)*$FW$1)</f>
        <v>#REF!</v>
      </c>
      <c r="FY62" t="e">
        <f>alpha!#REF!*SIN((FW62+0.75)*$FW$1)</f>
        <v>#REF!</v>
      </c>
      <c r="FZ62">
        <v>61</v>
      </c>
      <c r="GA62" t="e">
        <f>alpha!#REF!*COS((FZ62+0.5)*$FZ$1)</f>
        <v>#REF!</v>
      </c>
      <c r="GB62" t="e">
        <f>alpha!#REF!*SIN((FZ62+0.5)*$FZ$1)</f>
        <v>#REF!</v>
      </c>
      <c r="GC62">
        <v>61</v>
      </c>
      <c r="GD62" t="e">
        <f>alpha!#REF!*COS((GC62)*$GC$1)</f>
        <v>#REF!</v>
      </c>
      <c r="GE62" t="e">
        <f>alpha!#REF!*SIN((GC62)*$GC$1)</f>
        <v>#REF!</v>
      </c>
      <c r="GF62">
        <v>61</v>
      </c>
      <c r="GG62" t="e">
        <f>alpha!#REF!*COS((GF62)*$GF$1)</f>
        <v>#REF!</v>
      </c>
      <c r="GH62" t="e">
        <f>alpha!#REF!*SIN((GF62)*$GF$1)</f>
        <v>#REF!</v>
      </c>
      <c r="GI62">
        <v>61</v>
      </c>
      <c r="GJ62" t="e">
        <f>alpha!#REF!*COS((GI62+0.5)*$GI$1)</f>
        <v>#REF!</v>
      </c>
      <c r="GK62" t="e">
        <f>alpha!#REF!*SIN((GI62+0.5)*$GI$1)</f>
        <v>#REF!</v>
      </c>
      <c r="GL62">
        <v>61</v>
      </c>
      <c r="GM62" t="e">
        <f>alpha!#REF!*COS((GL62+0.5)*$GL$1)</f>
        <v>#REF!</v>
      </c>
      <c r="GN62" t="e">
        <f>alpha!#REF!*SIN((GL62+0.5)*$GL$1)</f>
        <v>#REF!</v>
      </c>
      <c r="GO62">
        <v>61</v>
      </c>
      <c r="GP62" t="e">
        <f>alpha!#REF!*COS((GO62)*$GO$1)</f>
        <v>#REF!</v>
      </c>
      <c r="GQ62" t="e">
        <f>alpha!#REF!*SIN((GO62)*$GO$1)</f>
        <v>#REF!</v>
      </c>
      <c r="GR62">
        <v>61</v>
      </c>
      <c r="GS62" t="e">
        <f>alpha!#REF!*COS((GR62+0.25)*$GR$1)</f>
        <v>#REF!</v>
      </c>
      <c r="GT62" t="e">
        <f>alpha!#REF!*SIN((GR62+0.25)*$GR$1)</f>
        <v>#REF!</v>
      </c>
      <c r="GU62">
        <v>61</v>
      </c>
      <c r="GV62" t="e">
        <f>alpha!#REF!*COS((GU62+0.75)*$GU$1)</f>
        <v>#REF!</v>
      </c>
      <c r="GW62" t="e">
        <f>alpha!#REF!*SIN((GU62+0.75)*$GU$1)</f>
        <v>#REF!</v>
      </c>
      <c r="GX62">
        <v>61</v>
      </c>
      <c r="GY62" t="e">
        <f>alpha!#REF!*COS((GX62+0.5)*$GX$1)</f>
        <v>#REF!</v>
      </c>
      <c r="GZ62" t="e">
        <f>alpha!#REF!*SIN((GX62+0.5)*$GX$1)</f>
        <v>#REF!</v>
      </c>
      <c r="HA62">
        <v>61</v>
      </c>
      <c r="HB62">
        <f>alpha!$I$88*COS((HA62)*$HA$1)</f>
        <v>69.111872794687685</v>
      </c>
      <c r="HC62">
        <f>alpha!$I$88*SIN((HA62)*$HA$1)</f>
        <v>282.43691248170273</v>
      </c>
      <c r="HD62">
        <v>61</v>
      </c>
      <c r="HE62">
        <f>alpha!$I$89*COS(HD62*$HD$1)</f>
        <v>69.988779600646438</v>
      </c>
      <c r="HF62">
        <f>alpha!$I$89*SIN(HD62*$HD$1)</f>
        <v>286.02053481451003</v>
      </c>
      <c r="HG62">
        <v>61</v>
      </c>
      <c r="HH62">
        <f>alpha!$I$90*COS((HG62+0.5)*$HG$1)</f>
        <v>66.864677455242926</v>
      </c>
      <c r="HI62">
        <f>alpha!$I$90*SIN((HG62+0.5)*$HG$1)</f>
        <v>286.76696203428412</v>
      </c>
      <c r="HJ62">
        <v>61</v>
      </c>
      <c r="HK62">
        <f>alpha!$I$91*COS(HJ62*$HJ$1)</f>
        <v>71.305767697851934</v>
      </c>
      <c r="HL62">
        <f>alpha!$I$91*SIN(HJ62*$HJ$1)</f>
        <v>291.40262094397843</v>
      </c>
    </row>
    <row r="63" spans="1:220">
      <c r="A63">
        <v>62</v>
      </c>
      <c r="B63" t="e">
        <f>alpha!$I$6*COS(A63*$A$1)</f>
        <v>#DIV/0!</v>
      </c>
      <c r="C63" t="e">
        <f>alpha!$I$6*SIN(A63*$A$1)</f>
        <v>#DIV/0!</v>
      </c>
      <c r="D63">
        <v>62</v>
      </c>
      <c r="E63" t="e">
        <f>alpha!$I$8*COS(D63*$D$1)</f>
        <v>#DIV/0!</v>
      </c>
      <c r="F63" t="e">
        <f>alpha!$I$8*SIN(D63*$D$1)</f>
        <v>#DIV/0!</v>
      </c>
      <c r="G63">
        <v>62</v>
      </c>
      <c r="H63">
        <f>alpha!$I$9*COS(G63*$G$1)</f>
        <v>-6.2116570824604844</v>
      </c>
      <c r="I63">
        <f>alpha!$I$9*SIN(G63*$G$1)</f>
        <v>23.18221983093764</v>
      </c>
      <c r="J63">
        <v>62</v>
      </c>
      <c r="K63">
        <f>alpha!$I$10*COS((J63+0.5)*$J$1)</f>
        <v>-9.0003050284885191</v>
      </c>
      <c r="L63">
        <f>alpha!$I$10*SIN((J63+0.5)*$J$1)</f>
        <v>26.514043625862961</v>
      </c>
      <c r="S63">
        <v>62</v>
      </c>
      <c r="T63">
        <f>alpha!$I$12*COS(S63*$S$1)</f>
        <v>-9.0586665785882072</v>
      </c>
      <c r="U63">
        <f>alpha!$I$12*SIN(S63*$S$1)</f>
        <v>33.807403920117395</v>
      </c>
      <c r="V63">
        <v>62</v>
      </c>
      <c r="W63">
        <f>alpha!$I$13*COS((V63+0.5)*$V$1)</f>
        <v>-12.375419414171713</v>
      </c>
      <c r="X63">
        <f>alpha!$I$13*SIN((V63+0.5)*$V$1)</f>
        <v>36.45680998556157</v>
      </c>
      <c r="AE63">
        <v>62</v>
      </c>
      <c r="AF63">
        <f>alpha!$I$15*COS(AE63*$AE$1)</f>
        <v>-11.776266552164669</v>
      </c>
      <c r="AG63">
        <f>alpha!$I$15*SIN(AE63*$AE$1)</f>
        <v>43.949625096152616</v>
      </c>
      <c r="AH63">
        <v>62</v>
      </c>
      <c r="AI63">
        <f>alpha!$I$16*COS((AH63+0.5)*$AH$1)</f>
        <v>-15.750533799854907</v>
      </c>
      <c r="AJ63">
        <f>alpha!$I$16*SIN((AH63+0.5)*$AH$1)</f>
        <v>46.399576345260179</v>
      </c>
      <c r="AQ63">
        <v>62</v>
      </c>
      <c r="AR63">
        <f>alpha!$I$18*COS(AQ63*$AQ$1)</f>
        <v>-14.493866525741129</v>
      </c>
      <c r="AS63">
        <f>alpha!$I$18*SIN(AQ63*$AQ$1)</f>
        <v>54.09184627218783</v>
      </c>
      <c r="AT63">
        <v>62</v>
      </c>
      <c r="AU63">
        <f>alpha!$I$19*COS((AT63+0.5)*$AT$1)</f>
        <v>-19.1256481855381</v>
      </c>
      <c r="AV63">
        <f>alpha!$I$19*SIN((AT63+0.5)*$AT$1)</f>
        <v>56.342342704958789</v>
      </c>
      <c r="BC63">
        <v>62</v>
      </c>
      <c r="BD63">
        <f>alpha!$I$21*COS(BC63*$BC$1)</f>
        <v>-17.211466499317591</v>
      </c>
      <c r="BE63">
        <f>alpha!$I$21*SIN(BC63*$BC$1)</f>
        <v>64.234067448223044</v>
      </c>
      <c r="BF63">
        <v>62</v>
      </c>
      <c r="BG63">
        <f>alpha!$I$22*COS((BF63+0.5)*$BF$1)</f>
        <v>-22.500762571221294</v>
      </c>
      <c r="BH63">
        <f>alpha!$I$22*SIN((BF63+0.5)*$BF$1)</f>
        <v>66.285109064657405</v>
      </c>
      <c r="BI63">
        <v>62</v>
      </c>
      <c r="BJ63">
        <f>alpha!$I$23*COS((BI63)*$BI$1)</f>
        <v>-63.652867178156285</v>
      </c>
      <c r="BK63">
        <f>alpha!$I$23*SIN((BI63)*$BI$1)</f>
        <v>-36.749999999999922</v>
      </c>
      <c r="BL63">
        <v>62</v>
      </c>
      <c r="BM63">
        <f>alpha!$I$23*COS((BL63+0.5)*$BL$1)</f>
        <v>-58.311470511405808</v>
      </c>
      <c r="BN63">
        <f>alpha!$I$23*SIN((BL63+0.5)*$BL$1)</f>
        <v>-44.743965032140935</v>
      </c>
      <c r="BO63">
        <v>62</v>
      </c>
      <c r="BP63">
        <f>alpha!$I$24*COS(BO63*$BO$1)</f>
        <v>-19.929066472894053</v>
      </c>
      <c r="BQ63">
        <f>alpha!$I$24*SIN(BO63*$BO$1)</f>
        <v>74.376288624258265</v>
      </c>
      <c r="BR63">
        <v>62</v>
      </c>
      <c r="BS63">
        <f>alpha!$I$25*COS((BR63+0.5)*$BR$1)</f>
        <v>-25.875876956904492</v>
      </c>
      <c r="BT63">
        <f>alpha!$I$25*SIN((BR63+0.5)*$BR$1)</f>
        <v>76.227875424356014</v>
      </c>
      <c r="BU63">
        <v>62</v>
      </c>
      <c r="BV63">
        <f>alpha!$I$26*COS((BU63+0.25)*$BU$1)</f>
        <v>-69.843447433413928</v>
      </c>
      <c r="BW63">
        <f>alpha!$I$26*SIN((BU63+0.25)*$BU$1)</f>
        <v>-46.667899573646409</v>
      </c>
      <c r="BX63">
        <v>62</v>
      </c>
      <c r="BY63">
        <f>alpha!$I$26*COS((BX63+0.75)*$BX$1)</f>
        <v>-63.154543828234203</v>
      </c>
      <c r="BZ63">
        <f>alpha!$I$26*SIN((BX63+0.75)*$BX$1)</f>
        <v>-55.385048468405664</v>
      </c>
      <c r="CA63">
        <v>62</v>
      </c>
      <c r="CB63">
        <f>alpha!$I$27*COS(CA63*$CA$1)</f>
        <v>-22.646666446470515</v>
      </c>
      <c r="CC63">
        <f>alpha!$I$27*SIN(CA63*$CA$1)</f>
        <v>84.518509800293486</v>
      </c>
      <c r="CD63">
        <v>62</v>
      </c>
      <c r="CE63">
        <f>alpha!$I$28*COS((CD63+0.5)*$CD$1)</f>
        <v>-29.250991342587685</v>
      </c>
      <c r="CF63">
        <f>alpha!$I$28*SIN((CD63+0.5)*$CD$1)</f>
        <v>86.170641784054624</v>
      </c>
      <c r="CG63">
        <v>62</v>
      </c>
      <c r="CH63">
        <f>alpha!$I$29*COS((CG63)*$CG$1)</f>
        <v>-81.839400657629511</v>
      </c>
      <c r="CI63">
        <f>alpha!$I$29*SIN((CG63)*$CG$1)</f>
        <v>-47.249999999999901</v>
      </c>
      <c r="CJ63">
        <v>62</v>
      </c>
      <c r="CK63">
        <f>alpha!$I$29*COS((CJ63+0.5)*$CJ$1)</f>
        <v>-74.971890657521755</v>
      </c>
      <c r="CL63">
        <f>alpha!$I$29*SIN((CJ63+0.5)*$CJ$1)</f>
        <v>-57.527955041324063</v>
      </c>
      <c r="CM63">
        <v>62</v>
      </c>
      <c r="CN63">
        <f>alpha!$I$30*COS(CM63*$CM$1)</f>
        <v>-25.364266420046977</v>
      </c>
      <c r="CO63">
        <f>alpha!$I$30*SIN(CM63*$CM$1)</f>
        <v>94.660730976328708</v>
      </c>
      <c r="CP63">
        <v>62</v>
      </c>
      <c r="CQ63">
        <f>alpha!$I$31*COS((CP63+0.5)*$CP$1)</f>
        <v>-32.626105728270879</v>
      </c>
      <c r="CR63">
        <f>alpha!$I$31*SIN((CP63+0.5)*$CP$1)</f>
        <v>96.113408143753233</v>
      </c>
      <c r="CS63">
        <v>62</v>
      </c>
      <c r="CT63">
        <f>alpha!$I$32*COS((CS63+0.25)*$CS$1)</f>
        <v>-87.304309291767396</v>
      </c>
      <c r="CU63">
        <f>alpha!$I$32*SIN((CS63+0.25)*$CS$1)</f>
        <v>-58.334874467058007</v>
      </c>
      <c r="CV63">
        <v>62</v>
      </c>
      <c r="CW63">
        <f>alpha!$I$32*COS((CV63+0.75)*$CV$1)</f>
        <v>-78.943179785292756</v>
      </c>
      <c r="CX63">
        <f>alpha!$I$32*SIN((CV63+0.75)*$CV$1)</f>
        <v>-69.231310585507075</v>
      </c>
      <c r="CY63">
        <v>62</v>
      </c>
      <c r="CZ63">
        <f>alpha!$I$33*COS(CY63*$CY$1)</f>
        <v>-28.081866393623439</v>
      </c>
      <c r="DA63">
        <f>alpha!$I$33*SIN(CY63*$CY$1)</f>
        <v>104.80295215236393</v>
      </c>
      <c r="DB63">
        <v>62</v>
      </c>
      <c r="DC63">
        <f>alpha!$I$34*COS((DB63+0.5)*$DB$1)</f>
        <v>-36.001220113954076</v>
      </c>
      <c r="DD63">
        <f>alpha!$I$34*SIN((DB63+0.5)*$DB$1)</f>
        <v>106.05617450345184</v>
      </c>
      <c r="DE63">
        <v>62</v>
      </c>
      <c r="DF63">
        <f>alpha!$I$35*COS((DE63)*$DE$1)</f>
        <v>-100.45894683899496</v>
      </c>
      <c r="DG63">
        <f>alpha!$I$35*SIN((DE63)*$DE$1)</f>
        <v>-57.999999999999879</v>
      </c>
      <c r="DH63">
        <v>62</v>
      </c>
      <c r="DI63">
        <f>alpha!$I$35*COS((DH63+0.5)*$DH$1)</f>
        <v>-92.028987473783317</v>
      </c>
      <c r="DJ63">
        <f>alpha!$I$35*SIN((DH63+0.5)*$DH$1)</f>
        <v>-70.616325765011538</v>
      </c>
      <c r="DK63">
        <v>62</v>
      </c>
      <c r="DL63" t="e">
        <f>alpha!$I$36*COS(DK63*$DK$1)</f>
        <v>#DIV/0!</v>
      </c>
      <c r="DM63" t="e">
        <f>alpha!$I$36*SIN(DK63*$DK$1)</f>
        <v>#DIV/0!</v>
      </c>
      <c r="DN63">
        <v>62</v>
      </c>
      <c r="DO63">
        <f>alpha!$I$40*COS((DN63+0.5)*$DN$1)</f>
        <v>-58.483696080693839</v>
      </c>
      <c r="DP63">
        <f>alpha!$I$40*SIN((DN63+0.5)*$DN$1)</f>
        <v>113.85805765399758</v>
      </c>
      <c r="DQ63">
        <v>62</v>
      </c>
      <c r="DR63">
        <f>alpha!$I$41*COS((DQ63+0.25)*$DQ$1)</f>
        <v>-78.829190191640834</v>
      </c>
      <c r="DS63">
        <f>alpha!$I$41*SIN((DQ63+0.25)*$DQ$1)</f>
        <v>-106.28885879998582</v>
      </c>
      <c r="DT63">
        <v>62</v>
      </c>
      <c r="DU63">
        <f>alpha!$I$41*COS((DT63+0.75)*$DT$1)</f>
        <v>-75.309310081875438</v>
      </c>
      <c r="DV63">
        <f>alpha!$I$41*SIN((DT63+0.75)*$DT$1)</f>
        <v>-108.81116921651537</v>
      </c>
      <c r="DW63">
        <v>62</v>
      </c>
      <c r="DX63">
        <f>alpha!$I$42*COS(DW63*$DW$1)</f>
        <v>-60.443619710893877</v>
      </c>
      <c r="DY63">
        <f>alpha!$I$42*SIN(DW63*$DW$1)</f>
        <v>122.56753590381477</v>
      </c>
      <c r="DZ63">
        <v>62</v>
      </c>
      <c r="EA63">
        <f>alpha!$I$43*COS((DZ63+0.5)*$DZ$1)</f>
        <v>-62.440945730183735</v>
      </c>
      <c r="EB63">
        <f>alpha!$I$43*SIN((DZ63+0.5)*$DZ$1)</f>
        <v>121.56216647299576</v>
      </c>
      <c r="EC63">
        <v>62</v>
      </c>
      <c r="ED63">
        <f>alpha!$I$44*COS((EC63)*$EC$1)</f>
        <v>-86.008576643786355</v>
      </c>
      <c r="EE63">
        <f>alpha!$I$44*SIN((EC63)*$EC$1)</f>
        <v>-112.08855936413981</v>
      </c>
      <c r="EF63">
        <v>62</v>
      </c>
      <c r="EG63">
        <f>alpha!$I$44*COS((EF63+0.5)*$EF$1)</f>
        <v>-82.29509171750243</v>
      </c>
      <c r="EH63">
        <f>alpha!$I$44*SIN((EF63+0.5)*$EF$1)</f>
        <v>-114.84266748829127</v>
      </c>
      <c r="EI63">
        <v>62</v>
      </c>
      <c r="EJ63">
        <f>alpha!$I$45*COS(EI63*$EI$1)</f>
        <v>-64.533485929075582</v>
      </c>
      <c r="EK63">
        <f>alpha!$I$45*SIN(EI63*$EI$1)</f>
        <v>130.86096417525957</v>
      </c>
      <c r="EL63">
        <v>62</v>
      </c>
      <c r="EM63">
        <f>alpha!$I$46*COS((EL63+0.5)*$EL$1)</f>
        <v>-66.665959317964763</v>
      </c>
      <c r="EN63">
        <f>alpha!$I$46*SIN((EL63+0.5)*$EL$1)</f>
        <v>129.78756727534511</v>
      </c>
      <c r="EO63">
        <v>62</v>
      </c>
      <c r="EP63">
        <f>alpha!$I$47*COS((EO63+0.25)*$EO$1)</f>
        <v>-89.857925175130063</v>
      </c>
      <c r="EQ63">
        <f>alpha!$I$47*SIN((EO63+0.25)*$EO$1)</f>
        <v>-121.15938648843156</v>
      </c>
      <c r="ER63">
        <v>62</v>
      </c>
      <c r="ES63">
        <f>alpha!$I$47*COS((ER63+0.75)*$ER$1)</f>
        <v>-85.845590115492882</v>
      </c>
      <c r="ET63">
        <f>alpha!$I$47*SIN((ER63+0.75)*$ER$1)</f>
        <v>-124.03458513154787</v>
      </c>
      <c r="EU63">
        <v>62</v>
      </c>
      <c r="EV63">
        <f>alpha!$I$48*COS((EU63+0.5)*$EU$1)</f>
        <v>-71.176854863621145</v>
      </c>
      <c r="EW63">
        <f>alpha!$I$48*SIN((EU63+0.5)*$EU$1)</f>
        <v>138.56953284058324</v>
      </c>
      <c r="EX63">
        <v>62</v>
      </c>
      <c r="EY63">
        <f>alpha!$I$49*COS((EX63)*$EX$1)</f>
        <v>-68.900089473093004</v>
      </c>
      <c r="EZ63">
        <f>alpha!$I$49*SIN((EX63)*$EX$1)</f>
        <v>139.71556023054214</v>
      </c>
      <c r="FB63">
        <v>62</v>
      </c>
      <c r="FC63" t="e">
        <f>alpha!#REF!*COS((FB63+0.5)*$FB$1)</f>
        <v>#REF!</v>
      </c>
      <c r="FD63" t="e">
        <f>alpha!#REF!*SIN((FB63+0.5)*$FB$1)</f>
        <v>#REF!</v>
      </c>
      <c r="FE63">
        <v>62</v>
      </c>
      <c r="FF63" t="e">
        <f>alpha!#REF!*COS((FE63)*$FE$1)</f>
        <v>#REF!</v>
      </c>
      <c r="FG63" t="e">
        <f>alpha!#REF!*SIN((FE63)*$FE$1)</f>
        <v>#REF!</v>
      </c>
      <c r="FH63">
        <v>62</v>
      </c>
      <c r="FI63" t="e">
        <f>alpha!#REF!*COS((FH63)*$FH$1)</f>
        <v>#REF!</v>
      </c>
      <c r="FJ63" t="e">
        <f>alpha!#REF!*SIN((FH63)*$FH$1)</f>
        <v>#REF!</v>
      </c>
      <c r="FK63">
        <v>62</v>
      </c>
      <c r="FL63" t="e">
        <f>alpha!#REF!*COS((FK63+0.5)*$FK$1)</f>
        <v>#REF!</v>
      </c>
      <c r="FM63" t="e">
        <f>alpha!#REF!*SIN((FK63+0.5)*$FK$1)</f>
        <v>#REF!</v>
      </c>
      <c r="FN63">
        <v>62</v>
      </c>
      <c r="FO63" t="e">
        <f>alpha!#REF!*COS((FN63+0.5)*$FN$1)</f>
        <v>#REF!</v>
      </c>
      <c r="FP63" t="e">
        <f>alpha!#REF!*SIN((FN63+0.5)*$FN$1)</f>
        <v>#REF!</v>
      </c>
      <c r="FQ63">
        <v>62</v>
      </c>
      <c r="FR63" t="e">
        <f>alpha!#REF!*COS((FQ63)*$FQ$1)</f>
        <v>#REF!</v>
      </c>
      <c r="FS63" t="e">
        <f>alpha!#REF!*SIN((FQ63)*$FQ$1)</f>
        <v>#REF!</v>
      </c>
      <c r="FT63">
        <v>62</v>
      </c>
      <c r="FU63" t="e">
        <f>alpha!#REF!*COS((FT63+0.25)*$FT$1)</f>
        <v>#REF!</v>
      </c>
      <c r="FV63" t="e">
        <f>alpha!#REF!*SIN((FT63+0.25)*$FT$1)</f>
        <v>#REF!</v>
      </c>
      <c r="FW63">
        <v>62</v>
      </c>
      <c r="FX63" t="e">
        <f>alpha!#REF!*COS((FW63+0.75)*$FW$1)</f>
        <v>#REF!</v>
      </c>
      <c r="FY63" t="e">
        <f>alpha!#REF!*SIN((FW63+0.75)*$FW$1)</f>
        <v>#REF!</v>
      </c>
      <c r="FZ63">
        <v>62</v>
      </c>
      <c r="GA63" t="e">
        <f>alpha!#REF!*COS((FZ63+0.5)*$FZ$1)</f>
        <v>#REF!</v>
      </c>
      <c r="GB63" t="e">
        <f>alpha!#REF!*SIN((FZ63+0.5)*$FZ$1)</f>
        <v>#REF!</v>
      </c>
      <c r="GC63">
        <v>62</v>
      </c>
      <c r="GD63" t="e">
        <f>alpha!#REF!*COS((GC63)*$GC$1)</f>
        <v>#REF!</v>
      </c>
      <c r="GE63" t="e">
        <f>alpha!#REF!*SIN((GC63)*$GC$1)</f>
        <v>#REF!</v>
      </c>
      <c r="GF63">
        <v>62</v>
      </c>
      <c r="GG63" t="e">
        <f>alpha!#REF!*COS((GF63)*$GF$1)</f>
        <v>#REF!</v>
      </c>
      <c r="GH63" t="e">
        <f>alpha!#REF!*SIN((GF63)*$GF$1)</f>
        <v>#REF!</v>
      </c>
      <c r="GI63">
        <v>62</v>
      </c>
      <c r="GJ63" t="e">
        <f>alpha!#REF!*COS((GI63+0.5)*$GI$1)</f>
        <v>#REF!</v>
      </c>
      <c r="GK63" t="e">
        <f>alpha!#REF!*SIN((GI63+0.5)*$GI$1)</f>
        <v>#REF!</v>
      </c>
      <c r="GL63">
        <v>62</v>
      </c>
      <c r="GM63" t="e">
        <f>alpha!#REF!*COS((GL63+0.5)*$GL$1)</f>
        <v>#REF!</v>
      </c>
      <c r="GN63" t="e">
        <f>alpha!#REF!*SIN((GL63+0.5)*$GL$1)</f>
        <v>#REF!</v>
      </c>
      <c r="GO63">
        <v>62</v>
      </c>
      <c r="GP63" t="e">
        <f>alpha!#REF!*COS((GO63)*$GO$1)</f>
        <v>#REF!</v>
      </c>
      <c r="GQ63" t="e">
        <f>alpha!#REF!*SIN((GO63)*$GO$1)</f>
        <v>#REF!</v>
      </c>
      <c r="GR63">
        <v>62</v>
      </c>
      <c r="GS63" t="e">
        <f>alpha!#REF!*COS((GR63+0.25)*$GR$1)</f>
        <v>#REF!</v>
      </c>
      <c r="GT63" t="e">
        <f>alpha!#REF!*SIN((GR63+0.25)*$GR$1)</f>
        <v>#REF!</v>
      </c>
      <c r="GU63">
        <v>62</v>
      </c>
      <c r="GV63" t="e">
        <f>alpha!#REF!*COS((GU63+0.75)*$GU$1)</f>
        <v>#REF!</v>
      </c>
      <c r="GW63" t="e">
        <f>alpha!#REF!*SIN((GU63+0.75)*$GU$1)</f>
        <v>#REF!</v>
      </c>
      <c r="GX63">
        <v>62</v>
      </c>
      <c r="GY63" t="e">
        <f>alpha!#REF!*COS((GX63+0.5)*$GX$1)</f>
        <v>#REF!</v>
      </c>
      <c r="GZ63" t="e">
        <f>alpha!#REF!*SIN((GX63+0.5)*$GX$1)</f>
        <v>#REF!</v>
      </c>
      <c r="HA63">
        <v>62</v>
      </c>
      <c r="HB63">
        <f>alpha!$I$88*COS((HA63)*$HA$1)</f>
        <v>62.934097265201039</v>
      </c>
      <c r="HC63">
        <f>alpha!$I$88*SIN((HA63)*$HA$1)</f>
        <v>283.87736770443729</v>
      </c>
      <c r="HD63">
        <v>62</v>
      </c>
      <c r="HE63">
        <f>alpha!$I$89*COS(HD63*$HD$1)</f>
        <v>63.732619081889055</v>
      </c>
      <c r="HF63">
        <f>alpha!$I$89*SIN(HD63*$HD$1)</f>
        <v>287.47926685333158</v>
      </c>
      <c r="HG63">
        <v>62</v>
      </c>
      <c r="HH63">
        <f>alpha!$I$90*COS((HG63+0.5)*$HG$1)</f>
        <v>60.592977164209714</v>
      </c>
      <c r="HI63">
        <f>alpha!$I$90*SIN((HG63+0.5)*$HG$1)</f>
        <v>288.15736451450232</v>
      </c>
      <c r="HJ63">
        <v>62</v>
      </c>
      <c r="HK63">
        <f>alpha!$I$91*COS(HJ63*$HJ$1)</f>
        <v>64.931884181430874</v>
      </c>
      <c r="HL63">
        <f>alpha!$I$91*SIN(HJ63*$HJ$1)</f>
        <v>292.88880213598003</v>
      </c>
    </row>
    <row r="64" spans="1:220">
      <c r="A64">
        <v>63</v>
      </c>
      <c r="B64" t="e">
        <f>alpha!$I$6*COS(A64*$A$1)</f>
        <v>#DIV/0!</v>
      </c>
      <c r="C64" t="e">
        <f>alpha!$I$6*SIN(A64*$A$1)</f>
        <v>#DIV/0!</v>
      </c>
      <c r="D64">
        <v>63</v>
      </c>
      <c r="E64" t="e">
        <f>alpha!$I$8*COS(D64*$D$1)</f>
        <v>#DIV/0!</v>
      </c>
      <c r="F64" t="e">
        <f>alpha!$I$8*SIN(D64*$D$1)</f>
        <v>#DIV/0!</v>
      </c>
      <c r="G64">
        <v>63</v>
      </c>
      <c r="H64">
        <f>alpha!$I$9*COS(G64*$G$1)</f>
        <v>-9.184402376762117</v>
      </c>
      <c r="I64">
        <f>alpha!$I$9*SIN(G64*$G$1)</f>
        <v>22.173108780270898</v>
      </c>
      <c r="J64">
        <v>63</v>
      </c>
      <c r="K64">
        <f>alpha!$I$10*COS((J64+0.5)*$J$1)</f>
        <v>-12.384083326132004</v>
      </c>
      <c r="L64">
        <f>alpha!$I$10*SIN((J64+0.5)*$J$1)</f>
        <v>25.112436762915291</v>
      </c>
      <c r="S64">
        <v>63</v>
      </c>
      <c r="T64">
        <f>alpha!$I$12*COS(S64*$S$1)</f>
        <v>-13.393920132778089</v>
      </c>
      <c r="U64">
        <f>alpha!$I$12*SIN(S64*$S$1)</f>
        <v>32.335783637895062</v>
      </c>
      <c r="V64">
        <v>63</v>
      </c>
      <c r="W64">
        <f>alpha!$I$13*COS((V64+0.5)*$V$1)</f>
        <v>-17.028114573431505</v>
      </c>
      <c r="X64">
        <f>alpha!$I$13*SIN((V64+0.5)*$V$1)</f>
        <v>34.529600549008521</v>
      </c>
      <c r="AE64">
        <v>63</v>
      </c>
      <c r="AF64">
        <f>alpha!$I$15*COS(AE64*$AE$1)</f>
        <v>-17.412096172611513</v>
      </c>
      <c r="AG64">
        <f>alpha!$I$15*SIN(AE64*$AE$1)</f>
        <v>42.036518729263577</v>
      </c>
      <c r="AH64">
        <v>63</v>
      </c>
      <c r="AI64">
        <f>alpha!$I$16*COS((AH64+0.5)*$AH$1)</f>
        <v>-21.672145820731007</v>
      </c>
      <c r="AJ64">
        <f>alpha!$I$16*SIN((AH64+0.5)*$AH$1)</f>
        <v>43.946764335101754</v>
      </c>
      <c r="AQ64">
        <v>63</v>
      </c>
      <c r="AR64">
        <f>alpha!$I$18*COS(AQ64*$AQ$1)</f>
        <v>-21.43027221244494</v>
      </c>
      <c r="AS64">
        <f>alpha!$I$18*SIN(AQ64*$AQ$1)</f>
        <v>51.737253820632091</v>
      </c>
      <c r="AT64">
        <v>63</v>
      </c>
      <c r="AU64">
        <f>alpha!$I$19*COS((AT64+0.5)*$AT$1)</f>
        <v>-26.316177068030509</v>
      </c>
      <c r="AV64">
        <f>alpha!$I$19*SIN((AT64+0.5)*$AT$1)</f>
        <v>53.363928121194988</v>
      </c>
      <c r="BC64">
        <v>63</v>
      </c>
      <c r="BD64">
        <f>alpha!$I$21*COS(BC64*$BC$1)</f>
        <v>-25.448448252278368</v>
      </c>
      <c r="BE64">
        <f>alpha!$I$21*SIN(BC64*$BC$1)</f>
        <v>61.437988912000613</v>
      </c>
      <c r="BF64">
        <v>63</v>
      </c>
      <c r="BG64">
        <f>alpha!$I$22*COS((BF64+0.5)*$BF$1)</f>
        <v>-30.960208315330011</v>
      </c>
      <c r="BH64">
        <f>alpha!$I$22*SIN((BF64+0.5)*$BF$1)</f>
        <v>62.781091907288221</v>
      </c>
      <c r="BI64">
        <v>63</v>
      </c>
      <c r="BJ64">
        <f>alpha!$I$23*COS((BI64)*$BI$1)</f>
        <v>-51.972348417211421</v>
      </c>
      <c r="BK64">
        <f>alpha!$I$23*SIN((BI64)*$BI$1)</f>
        <v>-51.972348417211066</v>
      </c>
      <c r="BL64">
        <v>63</v>
      </c>
      <c r="BM64">
        <f>alpha!$I$23*COS((BL64+0.5)*$BL$1)</f>
        <v>-44.743965032141112</v>
      </c>
      <c r="BN64">
        <f>alpha!$I$23*SIN((BL64+0.5)*$BL$1)</f>
        <v>-58.311470511405673</v>
      </c>
      <c r="BO64">
        <v>63</v>
      </c>
      <c r="BP64">
        <f>alpha!$I$24*COS(BO64*$BO$1)</f>
        <v>-29.466624292111792</v>
      </c>
      <c r="BQ64">
        <f>alpha!$I$24*SIN(BO64*$BO$1)</f>
        <v>71.138724003369134</v>
      </c>
      <c r="BR64">
        <v>63</v>
      </c>
      <c r="BS64">
        <f>alpha!$I$25*COS((BR64+0.5)*$BR$1)</f>
        <v>-35.604239562629509</v>
      </c>
      <c r="BT64">
        <f>alpha!$I$25*SIN((BR64+0.5)*$BR$1)</f>
        <v>72.198255693381455</v>
      </c>
      <c r="BU64">
        <v>63</v>
      </c>
      <c r="BV64">
        <f>alpha!$I$26*COS((BU64+0.25)*$BU$1)</f>
        <v>-55.385048468405856</v>
      </c>
      <c r="BW64">
        <f>alpha!$I$26*SIN((BU64+0.25)*$BU$1)</f>
        <v>-63.154543828234033</v>
      </c>
      <c r="BX64">
        <v>63</v>
      </c>
      <c r="BY64">
        <f>alpha!$I$26*COS((BX64+0.75)*$BX$1)</f>
        <v>-46.667899573646622</v>
      </c>
      <c r="BZ64">
        <f>alpha!$I$26*SIN((BX64+0.75)*$BX$1)</f>
        <v>-69.843447433413786</v>
      </c>
      <c r="CA64">
        <v>63</v>
      </c>
      <c r="CB64">
        <f>alpha!$I$27*COS(CA64*$CA$1)</f>
        <v>-33.484800331945223</v>
      </c>
      <c r="CC64">
        <f>alpha!$I$27*SIN(CA64*$CA$1)</f>
        <v>80.839459094737649</v>
      </c>
      <c r="CD64">
        <v>63</v>
      </c>
      <c r="CE64">
        <f>alpha!$I$28*COS((CD64+0.5)*$CD$1)</f>
        <v>-40.248270809929011</v>
      </c>
      <c r="CF64">
        <f>alpha!$I$28*SIN((CD64+0.5)*$CD$1)</f>
        <v>81.615419479474696</v>
      </c>
      <c r="CG64">
        <v>63</v>
      </c>
      <c r="CH64">
        <f>alpha!$I$29*COS((CG64)*$CG$1)</f>
        <v>-66.821590822128968</v>
      </c>
      <c r="CI64">
        <f>alpha!$I$29*SIN((CG64)*$CG$1)</f>
        <v>-66.821590822128513</v>
      </c>
      <c r="CJ64">
        <v>63</v>
      </c>
      <c r="CK64">
        <f>alpha!$I$29*COS((CJ64+0.5)*$CJ$1)</f>
        <v>-57.52795504132429</v>
      </c>
      <c r="CL64">
        <f>alpha!$I$29*SIN((CJ64+0.5)*$CJ$1)</f>
        <v>-74.97189065752157</v>
      </c>
      <c r="CM64">
        <v>63</v>
      </c>
      <c r="CN64">
        <f>alpha!$I$30*COS(CM64*$CM$1)</f>
        <v>-37.502976371778644</v>
      </c>
      <c r="CO64">
        <f>alpha!$I$30*SIN(CM64*$CM$1)</f>
        <v>90.540194186106163</v>
      </c>
      <c r="CP64">
        <v>63</v>
      </c>
      <c r="CQ64">
        <f>alpha!$I$31*COS((CP64+0.5)*$CP$1)</f>
        <v>-44.892302057228513</v>
      </c>
      <c r="CR64">
        <f>alpha!$I$31*SIN((CP64+0.5)*$CP$1)</f>
        <v>91.032583265567922</v>
      </c>
      <c r="CS64">
        <v>63</v>
      </c>
      <c r="CT64">
        <f>alpha!$I$32*COS((CS64+0.25)*$CS$1)</f>
        <v>-69.231310585507316</v>
      </c>
      <c r="CU64">
        <f>alpha!$I$32*SIN((CS64+0.25)*$CS$1)</f>
        <v>-78.943179785292543</v>
      </c>
      <c r="CV64">
        <v>63</v>
      </c>
      <c r="CW64">
        <f>alpha!$I$32*COS((CV64+0.75)*$CV$1)</f>
        <v>-58.334874467058278</v>
      </c>
      <c r="CX64">
        <f>alpha!$I$32*SIN((CV64+0.75)*$CV$1)</f>
        <v>-87.304309291767225</v>
      </c>
      <c r="CY64">
        <v>63</v>
      </c>
      <c r="CZ64">
        <f>alpha!$I$33*COS(CY64*$CY$1)</f>
        <v>-41.521152411612071</v>
      </c>
      <c r="DA64">
        <f>alpha!$I$33*SIN(CY64*$CY$1)</f>
        <v>100.24092927747468</v>
      </c>
      <c r="DB64">
        <v>63</v>
      </c>
      <c r="DC64">
        <f>alpha!$I$34*COS((DB64+0.5)*$DB$1)</f>
        <v>-49.536333304528014</v>
      </c>
      <c r="DD64">
        <f>alpha!$I$34*SIN((DB64+0.5)*$DB$1)</f>
        <v>100.44974705166116</v>
      </c>
      <c r="DE64">
        <v>63</v>
      </c>
      <c r="DF64">
        <f>alpha!$I$35*COS((DE64)*$DE$1)</f>
        <v>-82.024386617639792</v>
      </c>
      <c r="DG64">
        <f>alpha!$I$35*SIN((DE64)*$DE$1)</f>
        <v>-82.024386617639237</v>
      </c>
      <c r="DH64">
        <v>63</v>
      </c>
      <c r="DI64">
        <f>alpha!$I$35*COS((DH64+0.5)*$DH$1)</f>
        <v>-70.616325765011823</v>
      </c>
      <c r="DJ64">
        <f>alpha!$I$35*SIN((DH64+0.5)*$DH$1)</f>
        <v>-92.028987473783104</v>
      </c>
      <c r="DK64">
        <v>63</v>
      </c>
      <c r="DL64" t="e">
        <f>alpha!$I$36*COS(DK64*$DK$1)</f>
        <v>#DIV/0!</v>
      </c>
      <c r="DM64" t="e">
        <f>alpha!$I$36*SIN(DK64*$DK$1)</f>
        <v>#DIV/0!</v>
      </c>
      <c r="DN64">
        <v>63</v>
      </c>
      <c r="DO64">
        <f>alpha!$I$40*COS((DN64+0.5)*$DN$1)</f>
        <v>-62.177714395691488</v>
      </c>
      <c r="DP64">
        <f>alpha!$I$40*SIN((DN64+0.5)*$DN$1)</f>
        <v>111.88356372822516</v>
      </c>
      <c r="DQ64">
        <v>63</v>
      </c>
      <c r="DR64">
        <f>alpha!$I$41*COS((DQ64+0.25)*$DQ$1)</f>
        <v>-71.708786876581854</v>
      </c>
      <c r="DS64">
        <f>alpha!$I$41*SIN((DQ64+0.25)*$DQ$1)</f>
        <v>-111.21696190762526</v>
      </c>
      <c r="DT64">
        <v>63</v>
      </c>
      <c r="DU64">
        <f>alpha!$I$41*COS((DT64+0.75)*$DT$1)</f>
        <v>-68.031476106191576</v>
      </c>
      <c r="DV64">
        <f>alpha!$I$41*SIN((DT64+0.75)*$DT$1)</f>
        <v>-113.50366069024334</v>
      </c>
      <c r="DW64">
        <v>63</v>
      </c>
      <c r="DX64">
        <f>alpha!$I$42*COS(DW64*$DW$1)</f>
        <v>-64.421554798424779</v>
      </c>
      <c r="DY64">
        <f>alpha!$I$42*SIN(DW64*$DW$1)</f>
        <v>120.52425191073222</v>
      </c>
      <c r="DZ64">
        <v>63</v>
      </c>
      <c r="EA64">
        <f>alpha!$I$43*COS((DZ64+0.5)*$DZ$1)</f>
        <v>-66.384916658676673</v>
      </c>
      <c r="EB64">
        <f>alpha!$I$43*SIN((DZ64+0.5)*$DZ$1)</f>
        <v>119.4540700918501</v>
      </c>
      <c r="EC64">
        <v>63</v>
      </c>
      <c r="ED64">
        <f>alpha!$I$44*COS((EC64)*$EC$1)</f>
        <v>-78.493483145740228</v>
      </c>
      <c r="EE64">
        <f>alpha!$I$44*SIN((EC64)*$EC$1)</f>
        <v>-117.47379920760103</v>
      </c>
      <c r="EF64">
        <v>63</v>
      </c>
      <c r="EG64">
        <f>alpha!$I$44*COS((EF64+0.5)*$EF$1)</f>
        <v>-74.607821786178079</v>
      </c>
      <c r="EH64">
        <f>alpha!$I$44*SIN((EF64+0.5)*$EF$1)</f>
        <v>-119.97913704032156</v>
      </c>
      <c r="EI64">
        <v>63</v>
      </c>
      <c r="EJ64">
        <f>alpha!$I$45*COS(EI64*$EI$1)</f>
        <v>-68.780584617503152</v>
      </c>
      <c r="EK64">
        <f>alpha!$I$45*SIN(EI64*$EI$1)</f>
        <v>128.67942310529395</v>
      </c>
      <c r="EL64">
        <v>63</v>
      </c>
      <c r="EM64">
        <f>alpha!$I$46*COS((EL64+0.5)*$EL$1)</f>
        <v>-70.876795691364649</v>
      </c>
      <c r="EN64">
        <f>alpha!$I$46*SIN((EL64+0.5)*$EL$1)</f>
        <v>127.53682834209623</v>
      </c>
      <c r="EO64">
        <v>63</v>
      </c>
      <c r="EP64">
        <f>alpha!$I$47*COS((EO64+0.25)*$EO$1)</f>
        <v>-81.741329447762496</v>
      </c>
      <c r="EQ64">
        <f>alpha!$I$47*SIN((EO64+0.25)*$EO$1)</f>
        <v>-126.77696443417771</v>
      </c>
      <c r="ER64">
        <v>63</v>
      </c>
      <c r="ES64">
        <f>alpha!$I$47*COS((ER64+0.75)*$ER$1)</f>
        <v>-77.549538117062383</v>
      </c>
      <c r="ET64">
        <f>alpha!$I$47*SIN((ER64+0.75)*$ER$1)</f>
        <v>-129.38358778787475</v>
      </c>
      <c r="EU64">
        <v>63</v>
      </c>
      <c r="EV64">
        <f>alpha!$I$48*COS((EU64+0.5)*$EU$1)</f>
        <v>-75.672613905720098</v>
      </c>
      <c r="EW64">
        <f>alpha!$I$48*SIN((EU64+0.5)*$EU$1)</f>
        <v>136.16649956802991</v>
      </c>
      <c r="EX64">
        <v>63</v>
      </c>
      <c r="EY64">
        <f>alpha!$I$49*COS((EX64)*$EX$1)</f>
        <v>-73.434564488983511</v>
      </c>
      <c r="EZ64">
        <f>alpha!$I$49*SIN((EX64)*$EX$1)</f>
        <v>137.38640703595021</v>
      </c>
      <c r="FB64">
        <v>63</v>
      </c>
      <c r="FC64" t="e">
        <f>alpha!#REF!*COS((FB64+0.5)*$FB$1)</f>
        <v>#REF!</v>
      </c>
      <c r="FD64" t="e">
        <f>alpha!#REF!*SIN((FB64+0.5)*$FB$1)</f>
        <v>#REF!</v>
      </c>
      <c r="FE64">
        <v>63</v>
      </c>
      <c r="FF64" t="e">
        <f>alpha!#REF!*COS((FE64)*$FE$1)</f>
        <v>#REF!</v>
      </c>
      <c r="FG64" t="e">
        <f>alpha!#REF!*SIN((FE64)*$FE$1)</f>
        <v>#REF!</v>
      </c>
      <c r="FH64">
        <v>63</v>
      </c>
      <c r="FI64" t="e">
        <f>alpha!#REF!*COS((FH64)*$FH$1)</f>
        <v>#REF!</v>
      </c>
      <c r="FJ64" t="e">
        <f>alpha!#REF!*SIN((FH64)*$FH$1)</f>
        <v>#REF!</v>
      </c>
      <c r="FK64">
        <v>63</v>
      </c>
      <c r="FL64" t="e">
        <f>alpha!#REF!*COS((FK64+0.5)*$FK$1)</f>
        <v>#REF!</v>
      </c>
      <c r="FM64" t="e">
        <f>alpha!#REF!*SIN((FK64+0.5)*$FK$1)</f>
        <v>#REF!</v>
      </c>
      <c r="FN64">
        <v>63</v>
      </c>
      <c r="FO64" t="e">
        <f>alpha!#REF!*COS((FN64+0.5)*$FN$1)</f>
        <v>#REF!</v>
      </c>
      <c r="FP64" t="e">
        <f>alpha!#REF!*SIN((FN64+0.5)*$FN$1)</f>
        <v>#REF!</v>
      </c>
      <c r="FQ64">
        <v>63</v>
      </c>
      <c r="FR64" t="e">
        <f>alpha!#REF!*COS((FQ64)*$FQ$1)</f>
        <v>#REF!</v>
      </c>
      <c r="FS64" t="e">
        <f>alpha!#REF!*SIN((FQ64)*$FQ$1)</f>
        <v>#REF!</v>
      </c>
      <c r="FT64">
        <v>63</v>
      </c>
      <c r="FU64" t="e">
        <f>alpha!#REF!*COS((FT64+0.25)*$FT$1)</f>
        <v>#REF!</v>
      </c>
      <c r="FV64" t="e">
        <f>alpha!#REF!*SIN((FT64+0.25)*$FT$1)</f>
        <v>#REF!</v>
      </c>
      <c r="FW64">
        <v>63</v>
      </c>
      <c r="FX64" t="e">
        <f>alpha!#REF!*COS((FW64+0.75)*$FW$1)</f>
        <v>#REF!</v>
      </c>
      <c r="FY64" t="e">
        <f>alpha!#REF!*SIN((FW64+0.75)*$FW$1)</f>
        <v>#REF!</v>
      </c>
      <c r="FZ64">
        <v>63</v>
      </c>
      <c r="GA64" t="e">
        <f>alpha!#REF!*COS((FZ64+0.5)*$FZ$1)</f>
        <v>#REF!</v>
      </c>
      <c r="GB64" t="e">
        <f>alpha!#REF!*SIN((FZ64+0.5)*$FZ$1)</f>
        <v>#REF!</v>
      </c>
      <c r="GC64">
        <v>63</v>
      </c>
      <c r="GD64" t="e">
        <f>alpha!#REF!*COS((GC64)*$GC$1)</f>
        <v>#REF!</v>
      </c>
      <c r="GE64" t="e">
        <f>alpha!#REF!*SIN((GC64)*$GC$1)</f>
        <v>#REF!</v>
      </c>
      <c r="GF64">
        <v>63</v>
      </c>
      <c r="GG64" t="e">
        <f>alpha!#REF!*COS((GF64)*$GF$1)</f>
        <v>#REF!</v>
      </c>
      <c r="GH64" t="e">
        <f>alpha!#REF!*SIN((GF64)*$GF$1)</f>
        <v>#REF!</v>
      </c>
      <c r="GI64">
        <v>63</v>
      </c>
      <c r="GJ64" t="e">
        <f>alpha!#REF!*COS((GI64+0.5)*$GI$1)</f>
        <v>#REF!</v>
      </c>
      <c r="GK64" t="e">
        <f>alpha!#REF!*SIN((GI64+0.5)*$GI$1)</f>
        <v>#REF!</v>
      </c>
      <c r="GL64">
        <v>63</v>
      </c>
      <c r="GM64" t="e">
        <f>alpha!#REF!*COS((GL64+0.5)*$GL$1)</f>
        <v>#REF!</v>
      </c>
      <c r="GN64" t="e">
        <f>alpha!#REF!*SIN((GL64+0.5)*$GL$1)</f>
        <v>#REF!</v>
      </c>
      <c r="GO64">
        <v>63</v>
      </c>
      <c r="GP64" t="e">
        <f>alpha!#REF!*COS((GO64)*$GO$1)</f>
        <v>#REF!</v>
      </c>
      <c r="GQ64" t="e">
        <f>alpha!#REF!*SIN((GO64)*$GO$1)</f>
        <v>#REF!</v>
      </c>
      <c r="GR64">
        <v>63</v>
      </c>
      <c r="GS64" t="e">
        <f>alpha!#REF!*COS((GR64+0.25)*$GR$1)</f>
        <v>#REF!</v>
      </c>
      <c r="GT64" t="e">
        <f>alpha!#REF!*SIN((GR64+0.25)*$GR$1)</f>
        <v>#REF!</v>
      </c>
      <c r="GU64">
        <v>63</v>
      </c>
      <c r="GV64" t="e">
        <f>alpha!#REF!*COS((GU64+0.75)*$GU$1)</f>
        <v>#REF!</v>
      </c>
      <c r="GW64" t="e">
        <f>alpha!#REF!*SIN((GU64+0.75)*$GU$1)</f>
        <v>#REF!</v>
      </c>
      <c r="GX64">
        <v>63</v>
      </c>
      <c r="GY64" t="e">
        <f>alpha!#REF!*COS((GX64+0.5)*$GX$1)</f>
        <v>#REF!</v>
      </c>
      <c r="GZ64" t="e">
        <f>alpha!#REF!*SIN((GX64+0.5)*$GX$1)</f>
        <v>#REF!</v>
      </c>
      <c r="HA64">
        <v>63</v>
      </c>
      <c r="HB64">
        <f>alpha!$I$88*COS((HA64)*$HA$1)</f>
        <v>56.726368513915432</v>
      </c>
      <c r="HC64">
        <f>alpha!$I$88*SIN((HA64)*$HA$1)</f>
        <v>285.18271267489121</v>
      </c>
      <c r="HD64">
        <v>63</v>
      </c>
      <c r="HE64">
        <f>alpha!$I$89*COS(HD64*$HD$1)</f>
        <v>57.446125288195759</v>
      </c>
      <c r="HF64">
        <f>alpha!$I$89*SIN(HD64*$HD$1)</f>
        <v>288.8011743309558</v>
      </c>
      <c r="HG64">
        <v>63</v>
      </c>
      <c r="HH64">
        <f>alpha!$I$90*COS((HG64+0.5)*$HG$1)</f>
        <v>54.292437897750965</v>
      </c>
      <c r="HI64">
        <f>alpha!$I$90*SIN((HG64+0.5)*$HG$1)</f>
        <v>289.41061969576214</v>
      </c>
      <c r="HJ64">
        <v>63</v>
      </c>
      <c r="HK64">
        <f>alpha!$I$91*COS(HJ64*$HJ$1)</f>
        <v>58.527096604838498</v>
      </c>
      <c r="HL64">
        <f>alpha!$I$91*SIN(HJ64*$HJ$1)</f>
        <v>294.23558412096912</v>
      </c>
    </row>
    <row r="65" spans="1:220">
      <c r="A65">
        <v>64</v>
      </c>
      <c r="B65" t="e">
        <f>alpha!$I$6*COS(A65*$A$1)</f>
        <v>#DIV/0!</v>
      </c>
      <c r="C65" t="e">
        <f>alpha!$I$6*SIN(A65*$A$1)</f>
        <v>#DIV/0!</v>
      </c>
      <c r="D65">
        <v>64</v>
      </c>
      <c r="E65" t="e">
        <f>alpha!$I$8*COS(D65*$D$1)</f>
        <v>#DIV/0!</v>
      </c>
      <c r="F65" t="e">
        <f>alpha!$I$8*SIN(D65*$D$1)</f>
        <v>#DIV/0!</v>
      </c>
      <c r="G65">
        <v>64</v>
      </c>
      <c r="H65">
        <f>alpha!$I$9*COS(G65*$G$1)</f>
        <v>-11.999999999999982</v>
      </c>
      <c r="I65">
        <f>alpha!$I$9*SIN(G65*$G$1)</f>
        <v>20.784609690826539</v>
      </c>
      <c r="J65">
        <v>64</v>
      </c>
      <c r="K65">
        <f>alpha!$I$10*COS((J65+0.5)*$J$1)</f>
        <v>-15.555966524548849</v>
      </c>
      <c r="L65">
        <f>alpha!$I$10*SIN((J65+0.5)*$J$1)</f>
        <v>23.281149144471275</v>
      </c>
      <c r="S65">
        <v>64</v>
      </c>
      <c r="T65">
        <f>alpha!$I$12*COS(S65*$S$1)</f>
        <v>-17.499999999999972</v>
      </c>
      <c r="U65">
        <f>alpha!$I$12*SIN(S65*$S$1)</f>
        <v>30.310889132455369</v>
      </c>
      <c r="V65">
        <v>64</v>
      </c>
      <c r="W65">
        <f>alpha!$I$13*COS((V65+0.5)*$V$1)</f>
        <v>-21.389453971254667</v>
      </c>
      <c r="X65">
        <f>alpha!$I$13*SIN((V65+0.5)*$V$1)</f>
        <v>32.011580073648005</v>
      </c>
      <c r="AE65">
        <v>64</v>
      </c>
      <c r="AF65">
        <f>alpha!$I$15*COS(AE65*$AE$1)</f>
        <v>-22.749999999999964</v>
      </c>
      <c r="AG65">
        <f>alpha!$I$15*SIN(AE65*$AE$1)</f>
        <v>39.404155872191978</v>
      </c>
      <c r="AH65">
        <v>64</v>
      </c>
      <c r="AI65">
        <f>alpha!$I$16*COS((AH65+0.5)*$AH$1)</f>
        <v>-27.222941417960485</v>
      </c>
      <c r="AJ65">
        <f>alpha!$I$16*SIN((AH65+0.5)*$AH$1)</f>
        <v>40.742011002824732</v>
      </c>
      <c r="AQ65">
        <v>64</v>
      </c>
      <c r="AR65">
        <f>alpha!$I$18*COS(AQ65*$AQ$1)</f>
        <v>-27.999999999999957</v>
      </c>
      <c r="AS65">
        <f>alpha!$I$18*SIN(AQ65*$AQ$1)</f>
        <v>48.497422611928592</v>
      </c>
      <c r="AT65">
        <v>64</v>
      </c>
      <c r="AU65">
        <f>alpha!$I$19*COS((AT65+0.5)*$AT$1)</f>
        <v>-33.056428864666302</v>
      </c>
      <c r="AV65">
        <f>alpha!$I$19*SIN((AT65+0.5)*$AT$1)</f>
        <v>49.472441932001459</v>
      </c>
      <c r="BC65">
        <v>64</v>
      </c>
      <c r="BD65">
        <f>alpha!$I$21*COS(BC65*$BC$1)</f>
        <v>-33.24999999999995</v>
      </c>
      <c r="BE65">
        <f>alpha!$I$21*SIN(BC65*$BC$1)</f>
        <v>57.590689351665205</v>
      </c>
      <c r="BF65">
        <v>64</v>
      </c>
      <c r="BG65">
        <f>alpha!$I$22*COS((BF65+0.5)*$BF$1)</f>
        <v>-38.889916311372119</v>
      </c>
      <c r="BH65">
        <f>alpha!$I$22*SIN((BF65+0.5)*$BF$1)</f>
        <v>58.202872861178193</v>
      </c>
      <c r="BI65">
        <v>64</v>
      </c>
      <c r="BJ65">
        <f>alpha!$I$23*COS((BI65)*$BI$1)</f>
        <v>-36.750000000000114</v>
      </c>
      <c r="BK65">
        <f>alpha!$I$23*SIN((BI65)*$BI$1)</f>
        <v>-63.652867178156171</v>
      </c>
      <c r="BL65">
        <v>64</v>
      </c>
      <c r="BM65">
        <f>alpha!$I$23*COS((BL65+0.5)*$BL$1)</f>
        <v>-28.127232278834171</v>
      </c>
      <c r="BN65">
        <f>alpha!$I$23*SIN((BL65+0.5)*$BL$1)</f>
        <v>-67.905145639579544</v>
      </c>
      <c r="BO65">
        <v>64</v>
      </c>
      <c r="BP65">
        <f>alpha!$I$24*COS(BO65*$BO$1)</f>
        <v>-38.499999999999943</v>
      </c>
      <c r="BQ65">
        <f>alpha!$I$24*SIN(BO65*$BO$1)</f>
        <v>66.683956091401811</v>
      </c>
      <c r="BR65">
        <v>64</v>
      </c>
      <c r="BS65">
        <f>alpha!$I$25*COS((BR65+0.5)*$BR$1)</f>
        <v>-44.723403758077943</v>
      </c>
      <c r="BT65">
        <f>alpha!$I$25*SIN((BR65+0.5)*$BR$1)</f>
        <v>66.933303790354913</v>
      </c>
      <c r="BU65">
        <v>64</v>
      </c>
      <c r="BV65">
        <f>alpha!$I$26*COS((BU65+0.25)*$BU$1)</f>
        <v>-37.152249978396355</v>
      </c>
      <c r="BW65">
        <f>alpha!$I$26*SIN((BU65+0.25)*$BU$1)</f>
        <v>-75.337310288745698</v>
      </c>
      <c r="BX65">
        <v>64</v>
      </c>
      <c r="BY65">
        <f>alpha!$I$26*COS((BX65+0.75)*$BX$1)</f>
        <v>-27.000915085465774</v>
      </c>
      <c r="BZ65">
        <f>alpha!$I$26*SIN((BX65+0.75)*$BX$1)</f>
        <v>-79.542130877588818</v>
      </c>
      <c r="CA65">
        <v>64</v>
      </c>
      <c r="CB65">
        <f>alpha!$I$27*COS(CA65*$CA$1)</f>
        <v>-43.749999999999929</v>
      </c>
      <c r="CC65">
        <f>alpha!$I$27*SIN(CA65*$CA$1)</f>
        <v>75.777222831138431</v>
      </c>
      <c r="CD65">
        <v>64</v>
      </c>
      <c r="CE65">
        <f>alpha!$I$28*COS((CD65+0.5)*$CD$1)</f>
        <v>-50.55689120478376</v>
      </c>
      <c r="CF65">
        <f>alpha!$I$28*SIN((CD65+0.5)*$CD$1)</f>
        <v>75.663734719531647</v>
      </c>
      <c r="CG65">
        <v>64</v>
      </c>
      <c r="CH65">
        <f>alpha!$I$29*COS((CG65)*$CG$1)</f>
        <v>-47.250000000000149</v>
      </c>
      <c r="CI65">
        <f>alpha!$I$29*SIN((CG65)*$CG$1)</f>
        <v>-81.839400657629369</v>
      </c>
      <c r="CJ65">
        <v>64</v>
      </c>
      <c r="CK65">
        <f>alpha!$I$29*COS((CJ65+0.5)*$CJ$1)</f>
        <v>-36.163584358501076</v>
      </c>
      <c r="CL65">
        <f>alpha!$I$29*SIN((CJ65+0.5)*$CJ$1)</f>
        <v>-87.306615822316559</v>
      </c>
      <c r="CM65">
        <v>64</v>
      </c>
      <c r="CN65">
        <f>alpha!$I$30*COS(CM65*$CM$1)</f>
        <v>-48.999999999999922</v>
      </c>
      <c r="CO65">
        <f>alpha!$I$30*SIN(CM65*$CM$1)</f>
        <v>84.870489570875037</v>
      </c>
      <c r="CP65">
        <v>64</v>
      </c>
      <c r="CQ65">
        <f>alpha!$I$31*COS((CP65+0.5)*$CP$1)</f>
        <v>-56.390378651489577</v>
      </c>
      <c r="CR65">
        <f>alpha!$I$31*SIN((CP65+0.5)*$CP$1)</f>
        <v>84.39416564870838</v>
      </c>
      <c r="CS65">
        <v>64</v>
      </c>
      <c r="CT65">
        <f>alpha!$I$32*COS((CS65+0.25)*$CS$1)</f>
        <v>-46.440312472995437</v>
      </c>
      <c r="CU65">
        <f>alpha!$I$32*SIN((CS65+0.25)*$CS$1)</f>
        <v>-94.171637860932123</v>
      </c>
      <c r="CV65">
        <v>64</v>
      </c>
      <c r="CW65">
        <f>alpha!$I$32*COS((CV65+0.75)*$CV$1)</f>
        <v>-33.751143856832215</v>
      </c>
      <c r="CX65">
        <f>alpha!$I$32*SIN((CV65+0.75)*$CV$1)</f>
        <v>-99.427663596986022</v>
      </c>
      <c r="CY65">
        <v>64</v>
      </c>
      <c r="CZ65">
        <f>alpha!$I$33*COS(CY65*$CY$1)</f>
        <v>-54.249999999999915</v>
      </c>
      <c r="DA65">
        <f>alpha!$I$33*SIN(CY65*$CY$1)</f>
        <v>93.963756310611643</v>
      </c>
      <c r="DB65">
        <v>64</v>
      </c>
      <c r="DC65">
        <f>alpha!$I$34*COS((DB65+0.5)*$DB$1)</f>
        <v>-62.223866098195394</v>
      </c>
      <c r="DD65">
        <f>alpha!$I$34*SIN((DB65+0.5)*$DB$1)</f>
        <v>93.1245965778851</v>
      </c>
      <c r="DE65">
        <v>64</v>
      </c>
      <c r="DF65">
        <f>alpha!$I$35*COS((DE65)*$DE$1)</f>
        <v>-58.000000000000178</v>
      </c>
      <c r="DG65">
        <f>alpha!$I$35*SIN((DE65)*$DE$1)</f>
        <v>-100.45894683899478</v>
      </c>
      <c r="DH65">
        <v>64</v>
      </c>
      <c r="DI65">
        <f>alpha!$I$35*COS((DH65+0.5)*$DH$1)</f>
        <v>-44.39127815435053</v>
      </c>
      <c r="DJ65">
        <f>alpha!$I$35*SIN((DH65+0.5)*$DH$1)</f>
        <v>-107.17002577130921</v>
      </c>
      <c r="DK65">
        <v>64</v>
      </c>
      <c r="DL65" t="e">
        <f>alpha!$I$36*COS(DK65*$DK$1)</f>
        <v>#DIV/0!</v>
      </c>
      <c r="DM65" t="e">
        <f>alpha!$I$36*SIN(DK65*$DK$1)</f>
        <v>#DIV/0!</v>
      </c>
      <c r="DN65">
        <v>64</v>
      </c>
      <c r="DO65">
        <f>alpha!$I$40*COS((DN65+0.5)*$DN$1)</f>
        <v>-65.805151256732373</v>
      </c>
      <c r="DP65">
        <f>alpha!$I$40*SIN((DN65+0.5)*$DN$1)</f>
        <v>109.78926208003483</v>
      </c>
      <c r="DQ65">
        <v>64</v>
      </c>
      <c r="DR65">
        <f>alpha!$I$41*COS((DQ65+0.25)*$DQ$1)</f>
        <v>-64.281315527184219</v>
      </c>
      <c r="DS65">
        <f>alpha!$I$41*SIN((DQ65+0.25)*$DQ$1)</f>
        <v>-115.66881691003756</v>
      </c>
      <c r="DT65">
        <v>64</v>
      </c>
      <c r="DU65">
        <f>alpha!$I$41*COS((DT65+0.75)*$DT$1)</f>
        <v>-60.462320905438872</v>
      </c>
      <c r="DV65">
        <f>alpha!$I$41*SIN((DT65+0.75)*$DT$1)</f>
        <v>-117.71011206349664</v>
      </c>
      <c r="DW65">
        <v>64</v>
      </c>
      <c r="DX65">
        <f>alpha!$I$42*COS(DW65*$DW$1)</f>
        <v>-68.330505671493583</v>
      </c>
      <c r="DY65">
        <f>alpha!$I$42*SIN(DW65*$DW$1)</f>
        <v>118.35190752990027</v>
      </c>
      <c r="DZ65">
        <v>64</v>
      </c>
      <c r="EA65">
        <f>alpha!$I$43*COS((DZ65+0.5)*$DZ$1)</f>
        <v>-70.257800955650723</v>
      </c>
      <c r="EB65">
        <f>alpha!$I$43*SIN((DZ65+0.5)*$DZ$1)</f>
        <v>117.21805930045186</v>
      </c>
      <c r="EC65">
        <v>64</v>
      </c>
      <c r="ED65">
        <f>alpha!$I$44*COS((EC65)*$EC$1)</f>
        <v>-70.642268502325152</v>
      </c>
      <c r="EE65">
        <f>alpha!$I$44*SIN((EC65)*$EC$1)</f>
        <v>-122.35599820794961</v>
      </c>
      <c r="EF65">
        <v>64</v>
      </c>
      <c r="EG65">
        <f>alpha!$I$44*COS((EF65+0.5)*$EF$1)</f>
        <v>-66.601069707964044</v>
      </c>
      <c r="EH65">
        <f>alpha!$I$44*SIN((EF65+0.5)*$EF$1)</f>
        <v>-124.60183750801303</v>
      </c>
      <c r="EI65">
        <v>64</v>
      </c>
      <c r="EJ65">
        <f>alpha!$I$45*COS(EI65*$EI$1)</f>
        <v>-72.95403133315655</v>
      </c>
      <c r="EK65">
        <f>alpha!$I$45*SIN(EI65*$EI$1)</f>
        <v>126.36008888599903</v>
      </c>
      <c r="EL65">
        <v>64</v>
      </c>
      <c r="EM65">
        <f>alpha!$I$46*COS((EL65+0.5)*$EL$1)</f>
        <v>-75.011735416668145</v>
      </c>
      <c r="EN65">
        <f>alpha!$I$46*SIN((EL65+0.5)*$EL$1)</f>
        <v>125.14951977860939</v>
      </c>
      <c r="EO65">
        <v>64</v>
      </c>
      <c r="EP65">
        <f>alpha!$I$47*COS((EO65+0.25)*$EO$1)</f>
        <v>-73.27470479854253</v>
      </c>
      <c r="EQ65">
        <f>alpha!$I$47*SIN((EO65+0.25)*$EO$1)</f>
        <v>-131.85166395506297</v>
      </c>
      <c r="ER65">
        <v>64</v>
      </c>
      <c r="ES65">
        <f>alpha!$I$47*COS((ER65+0.75)*$ER$1)</f>
        <v>-68.921407090793053</v>
      </c>
      <c r="ET65">
        <f>alpha!$I$47*SIN((ER65+0.75)*$ER$1)</f>
        <v>-134.17855005796412</v>
      </c>
      <c r="EU65">
        <v>64</v>
      </c>
      <c r="EV65">
        <f>alpha!$I$48*COS((EU65+0.5)*$EU$1)</f>
        <v>-80.087340817456578</v>
      </c>
      <c r="EW65">
        <f>alpha!$I$48*SIN((EU65+0.5)*$EU$1)</f>
        <v>133.61765579714015</v>
      </c>
      <c r="EX65">
        <v>64</v>
      </c>
      <c r="EY65">
        <f>alpha!$I$49*COS((EX65)*$EX$1)</f>
        <v>-77.890403933884002</v>
      </c>
      <c r="EZ65">
        <f>alpha!$I$49*SIN((EX65)*$EX$1)</f>
        <v>134.91013703554989</v>
      </c>
      <c r="FB65">
        <v>64</v>
      </c>
      <c r="FC65" t="e">
        <f>alpha!#REF!*COS((FB65+0.5)*$FB$1)</f>
        <v>#REF!</v>
      </c>
      <c r="FD65" t="e">
        <f>alpha!#REF!*SIN((FB65+0.5)*$FB$1)</f>
        <v>#REF!</v>
      </c>
      <c r="FE65">
        <v>64</v>
      </c>
      <c r="FF65" t="e">
        <f>alpha!#REF!*COS((FE65)*$FE$1)</f>
        <v>#REF!</v>
      </c>
      <c r="FG65" t="e">
        <f>alpha!#REF!*SIN((FE65)*$FE$1)</f>
        <v>#REF!</v>
      </c>
      <c r="FH65">
        <v>64</v>
      </c>
      <c r="FI65" t="e">
        <f>alpha!#REF!*COS((FH65)*$FH$1)</f>
        <v>#REF!</v>
      </c>
      <c r="FJ65" t="e">
        <f>alpha!#REF!*SIN((FH65)*$FH$1)</f>
        <v>#REF!</v>
      </c>
      <c r="FK65">
        <v>64</v>
      </c>
      <c r="FL65" t="e">
        <f>alpha!#REF!*COS((FK65+0.5)*$FK$1)</f>
        <v>#REF!</v>
      </c>
      <c r="FM65" t="e">
        <f>alpha!#REF!*SIN((FK65+0.5)*$FK$1)</f>
        <v>#REF!</v>
      </c>
      <c r="FN65">
        <v>64</v>
      </c>
      <c r="FO65" t="e">
        <f>alpha!#REF!*COS((FN65+0.5)*$FN$1)</f>
        <v>#REF!</v>
      </c>
      <c r="FP65" t="e">
        <f>alpha!#REF!*SIN((FN65+0.5)*$FN$1)</f>
        <v>#REF!</v>
      </c>
      <c r="FQ65">
        <v>64</v>
      </c>
      <c r="FR65" t="e">
        <f>alpha!#REF!*COS((FQ65)*$FQ$1)</f>
        <v>#REF!</v>
      </c>
      <c r="FS65" t="e">
        <f>alpha!#REF!*SIN((FQ65)*$FQ$1)</f>
        <v>#REF!</v>
      </c>
      <c r="FT65">
        <v>64</v>
      </c>
      <c r="FU65" t="e">
        <f>alpha!#REF!*COS((FT65+0.25)*$FT$1)</f>
        <v>#REF!</v>
      </c>
      <c r="FV65" t="e">
        <f>alpha!#REF!*SIN((FT65+0.25)*$FT$1)</f>
        <v>#REF!</v>
      </c>
      <c r="FW65">
        <v>64</v>
      </c>
      <c r="FX65" t="e">
        <f>alpha!#REF!*COS((FW65+0.75)*$FW$1)</f>
        <v>#REF!</v>
      </c>
      <c r="FY65" t="e">
        <f>alpha!#REF!*SIN((FW65+0.75)*$FW$1)</f>
        <v>#REF!</v>
      </c>
      <c r="FZ65">
        <v>64</v>
      </c>
      <c r="GA65" t="e">
        <f>alpha!#REF!*COS((FZ65+0.5)*$FZ$1)</f>
        <v>#REF!</v>
      </c>
      <c r="GB65" t="e">
        <f>alpha!#REF!*SIN((FZ65+0.5)*$FZ$1)</f>
        <v>#REF!</v>
      </c>
      <c r="GC65">
        <v>64</v>
      </c>
      <c r="GD65" t="e">
        <f>alpha!#REF!*COS((GC65)*$GC$1)</f>
        <v>#REF!</v>
      </c>
      <c r="GE65" t="e">
        <f>alpha!#REF!*SIN((GC65)*$GC$1)</f>
        <v>#REF!</v>
      </c>
      <c r="GF65">
        <v>64</v>
      </c>
      <c r="GG65" t="e">
        <f>alpha!#REF!*COS((GF65)*$GF$1)</f>
        <v>#REF!</v>
      </c>
      <c r="GH65" t="e">
        <f>alpha!#REF!*SIN((GF65)*$GF$1)</f>
        <v>#REF!</v>
      </c>
      <c r="GI65">
        <v>64</v>
      </c>
      <c r="GJ65" t="e">
        <f>alpha!#REF!*COS((GI65+0.5)*$GI$1)</f>
        <v>#REF!</v>
      </c>
      <c r="GK65" t="e">
        <f>alpha!#REF!*SIN((GI65+0.5)*$GI$1)</f>
        <v>#REF!</v>
      </c>
      <c r="GL65">
        <v>64</v>
      </c>
      <c r="GM65" t="e">
        <f>alpha!#REF!*COS((GL65+0.5)*$GL$1)</f>
        <v>#REF!</v>
      </c>
      <c r="GN65" t="e">
        <f>alpha!#REF!*SIN((GL65+0.5)*$GL$1)</f>
        <v>#REF!</v>
      </c>
      <c r="GO65">
        <v>64</v>
      </c>
      <c r="GP65" t="e">
        <f>alpha!#REF!*COS((GO65)*$GO$1)</f>
        <v>#REF!</v>
      </c>
      <c r="GQ65" t="e">
        <f>alpha!#REF!*SIN((GO65)*$GO$1)</f>
        <v>#REF!</v>
      </c>
      <c r="GR65">
        <v>64</v>
      </c>
      <c r="GS65" t="e">
        <f>alpha!#REF!*COS((GR65+0.25)*$GR$1)</f>
        <v>#REF!</v>
      </c>
      <c r="GT65" t="e">
        <f>alpha!#REF!*SIN((GR65+0.25)*$GR$1)</f>
        <v>#REF!</v>
      </c>
      <c r="GU65">
        <v>64</v>
      </c>
      <c r="GV65" t="e">
        <f>alpha!#REF!*COS((GU65+0.75)*$GU$1)</f>
        <v>#REF!</v>
      </c>
      <c r="GW65" t="e">
        <f>alpha!#REF!*SIN((GU65+0.75)*$GU$1)</f>
        <v>#REF!</v>
      </c>
      <c r="GX65">
        <v>64</v>
      </c>
      <c r="GY65" t="e">
        <f>alpha!#REF!*COS((GX65+0.5)*$GX$1)</f>
        <v>#REF!</v>
      </c>
      <c r="GZ65" t="e">
        <f>alpha!#REF!*SIN((GX65+0.5)*$GX$1)</f>
        <v>#REF!</v>
      </c>
      <c r="HA65">
        <v>64</v>
      </c>
      <c r="HB65">
        <f>alpha!$I$88*COS((HA65)*$HA$1)</f>
        <v>50.491641083506991</v>
      </c>
      <c r="HC65">
        <f>alpha!$I$88*SIN((HA65)*$HA$1)</f>
        <v>286.35232611955576</v>
      </c>
      <c r="HD65">
        <v>64</v>
      </c>
      <c r="HE65">
        <f>alpha!$I$89*COS(HD65*$HD$1)</f>
        <v>51.132290250136975</v>
      </c>
      <c r="HF65">
        <f>alpha!$I$89*SIN(HD65*$HD$1)</f>
        <v>289.98562809101759</v>
      </c>
      <c r="HG65">
        <v>64</v>
      </c>
      <c r="HH65">
        <f>alpha!$I$90*COS((HG65+0.5)*$HG$1)</f>
        <v>47.966058371321445</v>
      </c>
      <c r="HI65">
        <f>alpha!$I$90*SIN((HG65+0.5)*$HG$1)</f>
        <v>290.52613109647331</v>
      </c>
      <c r="HJ65">
        <v>64</v>
      </c>
      <c r="HK65">
        <f>alpha!$I$91*COS(HJ65*$HJ$1)</f>
        <v>52.094453300079124</v>
      </c>
      <c r="HL65">
        <f>alpha!$I$91*SIN(HJ65*$HJ$1)</f>
        <v>295.44232590366238</v>
      </c>
    </row>
    <row r="66" spans="1:220">
      <c r="A66">
        <v>65</v>
      </c>
      <c r="B66" t="e">
        <f>alpha!$I$6*COS(A66*$A$1)</f>
        <v>#DIV/0!</v>
      </c>
      <c r="C66" t="e">
        <f>alpha!$I$6*SIN(A66*$A$1)</f>
        <v>#DIV/0!</v>
      </c>
      <c r="D66">
        <v>65</v>
      </c>
      <c r="E66" t="e">
        <f>alpha!$I$8*COS(D66*$D$1)</f>
        <v>#DIV/0!</v>
      </c>
      <c r="F66" t="e">
        <f>alpha!$I$8*SIN(D66*$D$1)</f>
        <v>#DIV/0!</v>
      </c>
      <c r="G66">
        <v>65</v>
      </c>
      <c r="H66">
        <f>alpha!$I$9*COS(G66*$G$1)</f>
        <v>-14.610274296209294</v>
      </c>
      <c r="I66">
        <f>alpha!$I$9*SIN(G66*$G$1)</f>
        <v>19.040480166989646</v>
      </c>
      <c r="J66">
        <v>65</v>
      </c>
      <c r="K66">
        <f>alpha!$I$10*COS((J66+0.5)*$J$1)</f>
        <v>-18.461682822801894</v>
      </c>
      <c r="L66">
        <f>alpha!$I$10*SIN((J66+0.5)*$J$1)</f>
        <v>21.051514609411399</v>
      </c>
      <c r="S66">
        <v>65</v>
      </c>
      <c r="T66">
        <f>alpha!$I$12*COS(S66*$S$1)</f>
        <v>-21.30665001530522</v>
      </c>
      <c r="U66">
        <f>alpha!$I$12*SIN(S66*$S$1)</f>
        <v>27.767366910193235</v>
      </c>
      <c r="V66">
        <v>65</v>
      </c>
      <c r="W66">
        <f>alpha!$I$13*COS((V66+0.5)*$V$1)</f>
        <v>-25.384813881352603</v>
      </c>
      <c r="X66">
        <f>alpha!$I$13*SIN((V66+0.5)*$V$1)</f>
        <v>28.945832587940671</v>
      </c>
      <c r="AE66">
        <v>65</v>
      </c>
      <c r="AF66">
        <f>alpha!$I$15*COS(AE66*$AE$1)</f>
        <v>-27.698645019896784</v>
      </c>
      <c r="AG66">
        <f>alpha!$I$15*SIN(AE66*$AE$1)</f>
        <v>36.097576983251209</v>
      </c>
      <c r="AH66">
        <v>65</v>
      </c>
      <c r="AI66">
        <f>alpha!$I$16*COS((AH66+0.5)*$AH$1)</f>
        <v>-32.307944939903315</v>
      </c>
      <c r="AJ66">
        <f>alpha!$I$16*SIN((AH66+0.5)*$AH$1)</f>
        <v>36.840150566469944</v>
      </c>
      <c r="AQ66">
        <v>65</v>
      </c>
      <c r="AR66">
        <f>alpha!$I$18*COS(AQ66*$AQ$1)</f>
        <v>-34.090640024488351</v>
      </c>
      <c r="AS66">
        <f>alpha!$I$18*SIN(AQ66*$AQ$1)</f>
        <v>44.427787056309178</v>
      </c>
      <c r="AT66">
        <v>65</v>
      </c>
      <c r="AU66">
        <f>alpha!$I$19*COS((AT66+0.5)*$AT$1)</f>
        <v>-39.231075998454024</v>
      </c>
      <c r="AV66">
        <f>alpha!$I$19*SIN((AT66+0.5)*$AT$1)</f>
        <v>44.734468544999217</v>
      </c>
      <c r="BC66">
        <v>65</v>
      </c>
      <c r="BD66">
        <f>alpha!$I$21*COS(BC66*$BC$1)</f>
        <v>-40.482635029079916</v>
      </c>
      <c r="BE66">
        <f>alpha!$I$21*SIN(BC66*$BC$1)</f>
        <v>52.757997129367148</v>
      </c>
      <c r="BF66">
        <v>65</v>
      </c>
      <c r="BG66">
        <f>alpha!$I$22*COS((BF66+0.5)*$BF$1)</f>
        <v>-46.154207057004733</v>
      </c>
      <c r="BH66">
        <f>alpha!$I$22*SIN((BF66+0.5)*$BF$1)</f>
        <v>52.628786523528497</v>
      </c>
      <c r="BI66">
        <v>65</v>
      </c>
      <c r="BJ66">
        <f>alpha!$I$23*COS((BI66)*$BI$1)</f>
        <v>-19.023199815035301</v>
      </c>
      <c r="BK66">
        <f>alpha!$I$23*SIN((BI66)*$BI$1)</f>
        <v>-70.995548232246506</v>
      </c>
      <c r="BL66">
        <v>65</v>
      </c>
      <c r="BM66">
        <f>alpha!$I$23*COS((BL66+0.5)*$BL$1)</f>
        <v>-9.5936751281740236</v>
      </c>
      <c r="BN66">
        <f>alpha!$I$23*SIN((BL66+0.5)*$BL$1)</f>
        <v>-72.871197310975035</v>
      </c>
      <c r="BO66">
        <v>65</v>
      </c>
      <c r="BP66">
        <f>alpha!$I$24*COS(BO66*$BO$1)</f>
        <v>-46.87463003367148</v>
      </c>
      <c r="BQ66">
        <f>alpha!$I$24*SIN(BO66*$BO$1)</f>
        <v>61.088207202425117</v>
      </c>
      <c r="BR66">
        <v>65</v>
      </c>
      <c r="BS66">
        <f>alpha!$I$25*COS((BR66+0.5)*$BR$1)</f>
        <v>-53.077338115555442</v>
      </c>
      <c r="BT66">
        <f>alpha!$I$25*SIN((BR66+0.5)*$BR$1)</f>
        <v>60.52310450205777</v>
      </c>
      <c r="BU66">
        <v>65</v>
      </c>
      <c r="BV66">
        <f>alpha!$I$26*COS((BU66+0.25)*$BU$1)</f>
        <v>-16.38758704935492</v>
      </c>
      <c r="BW66">
        <f>alpha!$I$26*SIN((BU66+0.25)*$BU$1)</f>
        <v>-82.385963553871335</v>
      </c>
      <c r="BX66">
        <v>65</v>
      </c>
      <c r="BY66">
        <f>alpha!$I$26*COS((BX66+0.75)*$BX$1)</f>
        <v>-5.4938628553321047</v>
      </c>
      <c r="BZ66">
        <f>alpha!$I$26*SIN((BX66+0.75)*$BX$1)</f>
        <v>-83.820149552042693</v>
      </c>
      <c r="CA66">
        <v>65</v>
      </c>
      <c r="CB66">
        <f>alpha!$I$27*COS(CA66*$CA$1)</f>
        <v>-53.266625038263051</v>
      </c>
      <c r="CC66">
        <f>alpha!$I$27*SIN(CA66*$CA$1)</f>
        <v>69.41841727548308</v>
      </c>
      <c r="CD66">
        <v>65</v>
      </c>
      <c r="CE66">
        <f>alpha!$I$28*COS((CD66+0.5)*$CD$1)</f>
        <v>-60.000469174106151</v>
      </c>
      <c r="CF66">
        <f>alpha!$I$28*SIN((CD66+0.5)*$CD$1)</f>
        <v>68.417422480587049</v>
      </c>
      <c r="CG66">
        <v>65</v>
      </c>
      <c r="CH66">
        <f>alpha!$I$29*COS((CG66)*$CG$1)</f>
        <v>-24.458399762188247</v>
      </c>
      <c r="CI66">
        <f>alpha!$I$29*SIN((CG66)*$CG$1)</f>
        <v>-91.279990584316948</v>
      </c>
      <c r="CJ66">
        <v>65</v>
      </c>
      <c r="CK66">
        <f>alpha!$I$29*COS((CJ66+0.5)*$CJ$1)</f>
        <v>-12.334725164795172</v>
      </c>
      <c r="CL66">
        <f>alpha!$I$29*SIN((CJ66+0.5)*$CJ$1)</f>
        <v>-93.691539399825047</v>
      </c>
      <c r="CM66">
        <v>65</v>
      </c>
      <c r="CN66">
        <f>alpha!$I$30*COS(CM66*$CM$1)</f>
        <v>-59.658620042854615</v>
      </c>
      <c r="CO66">
        <f>alpha!$I$30*SIN(CM66*$CM$1)</f>
        <v>77.748627348541063</v>
      </c>
      <c r="CP66">
        <v>65</v>
      </c>
      <c r="CQ66">
        <f>alpha!$I$31*COS((CP66+0.5)*$CP$1)</f>
        <v>-66.923600232656867</v>
      </c>
      <c r="CR66">
        <f>alpha!$I$31*SIN((CP66+0.5)*$CP$1)</f>
        <v>76.311740459116322</v>
      </c>
      <c r="CS66">
        <v>65</v>
      </c>
      <c r="CT66">
        <f>alpha!$I$32*COS((CS66+0.25)*$CS$1)</f>
        <v>-20.48448381169365</v>
      </c>
      <c r="CU66">
        <f>alpha!$I$32*SIN((CS66+0.25)*$CS$1)</f>
        <v>-102.98245444233916</v>
      </c>
      <c r="CV66">
        <v>65</v>
      </c>
      <c r="CW66">
        <f>alpha!$I$32*COS((CV66+0.75)*$CV$1)</f>
        <v>-6.8673285691651307</v>
      </c>
      <c r="CX66">
        <f>alpha!$I$32*SIN((CV66+0.75)*$CV$1)</f>
        <v>-104.77518694005336</v>
      </c>
      <c r="CY66">
        <v>65</v>
      </c>
      <c r="CZ66">
        <f>alpha!$I$33*COS(CY66*$CY$1)</f>
        <v>-66.050615047446186</v>
      </c>
      <c r="DA66">
        <f>alpha!$I$33*SIN(CY66*$CY$1)</f>
        <v>86.078837421599033</v>
      </c>
      <c r="DB66">
        <v>65</v>
      </c>
      <c r="DC66">
        <f>alpha!$I$34*COS((DB66+0.5)*$DB$1)</f>
        <v>-73.846731291207576</v>
      </c>
      <c r="DD66">
        <f>alpha!$I$34*SIN((DB66+0.5)*$DB$1)</f>
        <v>84.206058437645595</v>
      </c>
      <c r="DE66">
        <v>65</v>
      </c>
      <c r="DF66">
        <f>alpha!$I$35*COS((DE66)*$DE$1)</f>
        <v>-30.023009231892452</v>
      </c>
      <c r="DG66">
        <f>alpha!$I$35*SIN((DE66)*$DE$1)</f>
        <v>-112.04739584953191</v>
      </c>
      <c r="DH66">
        <v>65</v>
      </c>
      <c r="DI66">
        <f>alpha!$I$35*COS((DH66+0.5)*$DH$1)</f>
        <v>-15.14103829752635</v>
      </c>
      <c r="DJ66">
        <f>alpha!$I$35*SIN((DH66+0.5)*$DH$1)</f>
        <v>-115.00760391936197</v>
      </c>
      <c r="DK66">
        <v>65</v>
      </c>
      <c r="DL66" t="e">
        <f>alpha!$I$36*COS(DK66*$DK$1)</f>
        <v>#DIV/0!</v>
      </c>
      <c r="DM66" t="e">
        <f>alpha!$I$36*SIN(DK66*$DK$1)</f>
        <v>#DIV/0!</v>
      </c>
      <c r="DN66">
        <v>65</v>
      </c>
      <c r="DO66">
        <f>alpha!$I$40*COS((DN66+0.5)*$DN$1)</f>
        <v>-69.362122313568179</v>
      </c>
      <c r="DP66">
        <f>alpha!$I$40*SIN((DN66+0.5)*$DN$1)</f>
        <v>107.57739534008809</v>
      </c>
      <c r="DQ66">
        <v>65</v>
      </c>
      <c r="DR66">
        <f>alpha!$I$41*COS((DQ66+0.25)*$DQ$1)</f>
        <v>-56.578581716051978</v>
      </c>
      <c r="DS66">
        <f>alpha!$I$41*SIN((DQ66+0.25)*$DQ$1)</f>
        <v>-119.6253602806413</v>
      </c>
      <c r="DT66">
        <v>65</v>
      </c>
      <c r="DU66">
        <f>alpha!$I$41*COS((DT66+0.75)*$DT$1)</f>
        <v>-52.634256764224602</v>
      </c>
      <c r="DV66">
        <f>alpha!$I$41*SIN((DT66+0.75)*$DT$1)</f>
        <v>-121.41251066570894</v>
      </c>
      <c r="DW66">
        <v>65</v>
      </c>
      <c r="DX66">
        <f>alpha!$I$42*COS(DW66*$DW$1)</f>
        <v>-72.166286527596824</v>
      </c>
      <c r="DY66">
        <f>alpha!$I$42*SIN(DW66*$DW$1)</f>
        <v>116.05282896209329</v>
      </c>
      <c r="DZ66">
        <v>65</v>
      </c>
      <c r="EA66">
        <f>alpha!$I$43*COS((DZ66+0.5)*$DZ$1)</f>
        <v>-74.055451439595373</v>
      </c>
      <c r="EB66">
        <f>alpha!$I$43*SIN((DZ66+0.5)*$DZ$1)</f>
        <v>114.85652847516249</v>
      </c>
      <c r="EC66">
        <v>65</v>
      </c>
      <c r="ED66">
        <f>alpha!$I$44*COS((EC66)*$EC$1)</f>
        <v>-62.488552819984761</v>
      </c>
      <c r="EE66">
        <f>alpha!$I$44*SIN((EC66)*$EC$1)</f>
        <v>-126.71425003953716</v>
      </c>
      <c r="EF66">
        <v>65</v>
      </c>
      <c r="EG66">
        <f>alpha!$I$44*COS((EF66+0.5)*$EF$1)</f>
        <v>-58.309121624478379</v>
      </c>
      <c r="EH66">
        <f>alpha!$I$44*SIN((EF66+0.5)*$EF$1)</f>
        <v>-128.69097377827302</v>
      </c>
      <c r="EI66">
        <v>65</v>
      </c>
      <c r="EJ66">
        <f>alpha!$I$45*COS(EI66*$EI$1)</f>
        <v>-77.049357044759191</v>
      </c>
      <c r="EK66">
        <f>alpha!$I$45*SIN(EI66*$EI$1)</f>
        <v>123.90544511854992</v>
      </c>
      <c r="EL66">
        <v>65</v>
      </c>
      <c r="EM66">
        <f>alpha!$I$46*COS((EL66+0.5)*$EL$1)</f>
        <v>-79.066350696848318</v>
      </c>
      <c r="EN66">
        <f>alpha!$I$46*SIN((EL66+0.5)*$EL$1)</f>
        <v>122.62819797468998</v>
      </c>
      <c r="EO66">
        <v>65</v>
      </c>
      <c r="EP66">
        <f>alpha!$I$47*COS((EO66+0.25)*$EO$1)</f>
        <v>-64.49430661403774</v>
      </c>
      <c r="EQ66">
        <f>alpha!$I$47*SIN((EO66+0.25)*$EO$1)</f>
        <v>-136.36175440865702</v>
      </c>
      <c r="ER66">
        <v>65</v>
      </c>
      <c r="ES66">
        <f>alpha!$I$47*COS((ER66+0.75)*$ER$1)</f>
        <v>-59.998144018353905</v>
      </c>
      <c r="ET66">
        <f>alpha!$I$47*SIN((ER66+0.75)*$ER$1)</f>
        <v>-138.39893917723961</v>
      </c>
      <c r="EU66">
        <v>65</v>
      </c>
      <c r="EV66">
        <f>alpha!$I$48*COS((EU66+0.5)*$EU$1)</f>
        <v>-84.416308198676504</v>
      </c>
      <c r="EW66">
        <f>alpha!$I$48*SIN((EU66+0.5)*$EU$1)</f>
        <v>130.92573089366553</v>
      </c>
      <c r="EX66">
        <v>65</v>
      </c>
      <c r="EY66">
        <f>alpha!$I$49*COS((EX66)*$EX$1)</f>
        <v>-82.262836383310216</v>
      </c>
      <c r="EZ66">
        <f>alpha!$I$49*SIN((EX66)*$EX$1)</f>
        <v>132.28940188128149</v>
      </c>
      <c r="FB66">
        <v>65</v>
      </c>
      <c r="FC66" t="e">
        <f>alpha!#REF!*COS((FB66+0.5)*$FB$1)</f>
        <v>#REF!</v>
      </c>
      <c r="FD66" t="e">
        <f>alpha!#REF!*SIN((FB66+0.5)*$FB$1)</f>
        <v>#REF!</v>
      </c>
      <c r="FE66">
        <v>65</v>
      </c>
      <c r="FF66" t="e">
        <f>alpha!#REF!*COS((FE66)*$FE$1)</f>
        <v>#REF!</v>
      </c>
      <c r="FG66" t="e">
        <f>alpha!#REF!*SIN((FE66)*$FE$1)</f>
        <v>#REF!</v>
      </c>
      <c r="FH66">
        <v>65</v>
      </c>
      <c r="FI66" t="e">
        <f>alpha!#REF!*COS((FH66)*$FH$1)</f>
        <v>#REF!</v>
      </c>
      <c r="FJ66" t="e">
        <f>alpha!#REF!*SIN((FH66)*$FH$1)</f>
        <v>#REF!</v>
      </c>
      <c r="FK66">
        <v>65</v>
      </c>
      <c r="FL66" t="e">
        <f>alpha!#REF!*COS((FK66+0.5)*$FK$1)</f>
        <v>#REF!</v>
      </c>
      <c r="FM66" t="e">
        <f>alpha!#REF!*SIN((FK66+0.5)*$FK$1)</f>
        <v>#REF!</v>
      </c>
      <c r="FN66">
        <v>65</v>
      </c>
      <c r="FO66" t="e">
        <f>alpha!#REF!*COS((FN66+0.5)*$FN$1)</f>
        <v>#REF!</v>
      </c>
      <c r="FP66" t="e">
        <f>alpha!#REF!*SIN((FN66+0.5)*$FN$1)</f>
        <v>#REF!</v>
      </c>
      <c r="FQ66">
        <v>65</v>
      </c>
      <c r="FR66" t="e">
        <f>alpha!#REF!*COS((FQ66)*$FQ$1)</f>
        <v>#REF!</v>
      </c>
      <c r="FS66" t="e">
        <f>alpha!#REF!*SIN((FQ66)*$FQ$1)</f>
        <v>#REF!</v>
      </c>
      <c r="FT66">
        <v>65</v>
      </c>
      <c r="FU66" t="e">
        <f>alpha!#REF!*COS((FT66+0.25)*$FT$1)</f>
        <v>#REF!</v>
      </c>
      <c r="FV66" t="e">
        <f>alpha!#REF!*SIN((FT66+0.25)*$FT$1)</f>
        <v>#REF!</v>
      </c>
      <c r="FW66">
        <v>65</v>
      </c>
      <c r="FX66" t="e">
        <f>alpha!#REF!*COS((FW66+0.75)*$FW$1)</f>
        <v>#REF!</v>
      </c>
      <c r="FY66" t="e">
        <f>alpha!#REF!*SIN((FW66+0.75)*$FW$1)</f>
        <v>#REF!</v>
      </c>
      <c r="FZ66">
        <v>65</v>
      </c>
      <c r="GA66" t="e">
        <f>alpha!#REF!*COS((FZ66+0.5)*$FZ$1)</f>
        <v>#REF!</v>
      </c>
      <c r="GB66" t="e">
        <f>alpha!#REF!*SIN((FZ66+0.5)*$FZ$1)</f>
        <v>#REF!</v>
      </c>
      <c r="GC66">
        <v>65</v>
      </c>
      <c r="GD66" t="e">
        <f>alpha!#REF!*COS((GC66)*$GC$1)</f>
        <v>#REF!</v>
      </c>
      <c r="GE66" t="e">
        <f>alpha!#REF!*SIN((GC66)*$GC$1)</f>
        <v>#REF!</v>
      </c>
      <c r="GF66">
        <v>65</v>
      </c>
      <c r="GG66" t="e">
        <f>alpha!#REF!*COS((GF66)*$GF$1)</f>
        <v>#REF!</v>
      </c>
      <c r="GH66" t="e">
        <f>alpha!#REF!*SIN((GF66)*$GF$1)</f>
        <v>#REF!</v>
      </c>
      <c r="GI66">
        <v>65</v>
      </c>
      <c r="GJ66" t="e">
        <f>alpha!#REF!*COS((GI66+0.5)*$GI$1)</f>
        <v>#REF!</v>
      </c>
      <c r="GK66" t="e">
        <f>alpha!#REF!*SIN((GI66+0.5)*$GI$1)</f>
        <v>#REF!</v>
      </c>
      <c r="GL66">
        <v>65</v>
      </c>
      <c r="GM66" t="e">
        <f>alpha!#REF!*COS((GL66+0.5)*$GL$1)</f>
        <v>#REF!</v>
      </c>
      <c r="GN66" t="e">
        <f>alpha!#REF!*SIN((GL66+0.5)*$GL$1)</f>
        <v>#REF!</v>
      </c>
      <c r="GO66">
        <v>65</v>
      </c>
      <c r="GP66" t="e">
        <f>alpha!#REF!*COS((GO66)*$GO$1)</f>
        <v>#REF!</v>
      </c>
      <c r="GQ66" t="e">
        <f>alpha!#REF!*SIN((GO66)*$GO$1)</f>
        <v>#REF!</v>
      </c>
      <c r="GR66">
        <v>65</v>
      </c>
      <c r="GS66" t="e">
        <f>alpha!#REF!*COS((GR66+0.25)*$GR$1)</f>
        <v>#REF!</v>
      </c>
      <c r="GT66" t="e">
        <f>alpha!#REF!*SIN((GR66+0.25)*$GR$1)</f>
        <v>#REF!</v>
      </c>
      <c r="GU66">
        <v>65</v>
      </c>
      <c r="GV66" t="e">
        <f>alpha!#REF!*COS((GU66+0.75)*$GU$1)</f>
        <v>#REF!</v>
      </c>
      <c r="GW66" t="e">
        <f>alpha!#REF!*SIN((GU66+0.75)*$GU$1)</f>
        <v>#REF!</v>
      </c>
      <c r="GX66">
        <v>65</v>
      </c>
      <c r="GY66" t="e">
        <f>alpha!#REF!*COS((GX66+0.5)*$GX$1)</f>
        <v>#REF!</v>
      </c>
      <c r="GZ66" t="e">
        <f>alpha!#REF!*SIN((GX66+0.5)*$GX$1)</f>
        <v>#REF!</v>
      </c>
      <c r="HA66">
        <v>65</v>
      </c>
      <c r="HB66">
        <f>alpha!$I$88*COS((HA66)*$HA$1)</f>
        <v>44.232882366560922</v>
      </c>
      <c r="HC66">
        <f>alpha!$I$88*SIN((HA66)*$HA$1)</f>
        <v>287.38565136577728</v>
      </c>
      <c r="HD66">
        <v>65</v>
      </c>
      <c r="HE66">
        <f>alpha!$I$89*COS(HD66*$HD$1)</f>
        <v>44.794119011234677</v>
      </c>
      <c r="HF66">
        <f>alpha!$I$89*SIN(HD66*$HD$1)</f>
        <v>291.03206439767689</v>
      </c>
      <c r="HG66">
        <v>65</v>
      </c>
      <c r="HH66">
        <f>alpha!$I$90*COS((HG66+0.5)*$HG$1)</f>
        <v>41.616849598940178</v>
      </c>
      <c r="HI66">
        <f>alpha!$I$90*SIN((HG66+0.5)*$HG$1)</f>
        <v>291.50336779362499</v>
      </c>
      <c r="HJ66">
        <v>65</v>
      </c>
      <c r="HK66">
        <f>alpha!$I$91*COS(HJ66*$HJ$1)</f>
        <v>45.63701585697504</v>
      </c>
      <c r="HL66">
        <f>alpha!$I$91*SIN(HJ66*$HJ$1)</f>
        <v>296.50845314032819</v>
      </c>
    </row>
    <row r="67" spans="1:220">
      <c r="A67">
        <v>66</v>
      </c>
      <c r="B67" t="e">
        <f>alpha!$I$6*COS(A67*$A$1)</f>
        <v>#DIV/0!</v>
      </c>
      <c r="C67" t="e">
        <f>alpha!$I$6*SIN(A67*$A$1)</f>
        <v>#DIV/0!</v>
      </c>
      <c r="D67">
        <v>66</v>
      </c>
      <c r="E67" t="e">
        <f>alpha!$I$8*COS(D67*$D$1)</f>
        <v>#DIV/0!</v>
      </c>
      <c r="F67" t="e">
        <f>alpha!$I$8*SIN(D67*$D$1)</f>
        <v>#DIV/0!</v>
      </c>
      <c r="G67">
        <v>66</v>
      </c>
      <c r="H67">
        <f>alpha!$I$9*COS(G67*$G$1)</f>
        <v>-16.970562748477121</v>
      </c>
      <c r="I67">
        <f>alpha!$I$9*SIN(G67*$G$1)</f>
        <v>16.97056274847716</v>
      </c>
      <c r="J67">
        <v>66</v>
      </c>
      <c r="K67">
        <f>alpha!$I$10*COS((J67+0.5)*$J$1)</f>
        <v>-21.051514609411353</v>
      </c>
      <c r="L67">
        <f>alpha!$I$10*SIN((J67+0.5)*$J$1)</f>
        <v>18.461682822801947</v>
      </c>
      <c r="S67">
        <v>66</v>
      </c>
      <c r="T67">
        <f>alpha!$I$12*COS(S67*$S$1)</f>
        <v>-24.748737341529132</v>
      </c>
      <c r="U67">
        <f>alpha!$I$12*SIN(S67*$S$1)</f>
        <v>24.748737341529193</v>
      </c>
      <c r="V67">
        <v>66</v>
      </c>
      <c r="W67">
        <f>alpha!$I$13*COS((V67+0.5)*$V$1)</f>
        <v>-28.945832587940608</v>
      </c>
      <c r="X67">
        <f>alpha!$I$13*SIN((V67+0.5)*$V$1)</f>
        <v>25.384813881352677</v>
      </c>
      <c r="AE67">
        <v>66</v>
      </c>
      <c r="AF67">
        <f>alpha!$I$15*COS(AE67*$AE$1)</f>
        <v>-32.173358543987874</v>
      </c>
      <c r="AG67">
        <f>alpha!$I$15*SIN(AE67*$AE$1)</f>
        <v>32.173358543987952</v>
      </c>
      <c r="AH67">
        <v>66</v>
      </c>
      <c r="AI67">
        <f>alpha!$I$16*COS((AH67+0.5)*$AH$1)</f>
        <v>-36.840150566469866</v>
      </c>
      <c r="AJ67">
        <f>alpha!$I$16*SIN((AH67+0.5)*$AH$1)</f>
        <v>32.307944939903408</v>
      </c>
      <c r="AQ67">
        <v>66</v>
      </c>
      <c r="AR67">
        <f>alpha!$I$18*COS(AQ67*$AQ$1)</f>
        <v>-39.597979746446612</v>
      </c>
      <c r="AS67">
        <f>alpha!$I$18*SIN(AQ67*$AQ$1)</f>
        <v>39.597979746446711</v>
      </c>
      <c r="AT67">
        <v>66</v>
      </c>
      <c r="AU67">
        <f>alpha!$I$19*COS((AT67+0.5)*$AT$1)</f>
        <v>-44.734468544999125</v>
      </c>
      <c r="AV67">
        <f>alpha!$I$19*SIN((AT67+0.5)*$AT$1)</f>
        <v>39.231075998454138</v>
      </c>
      <c r="BC67">
        <v>66</v>
      </c>
      <c r="BD67">
        <f>alpha!$I$21*COS(BC67*$BC$1)</f>
        <v>-47.022600948905357</v>
      </c>
      <c r="BE67">
        <f>alpha!$I$21*SIN(BC67*$BC$1)</f>
        <v>47.022600948905463</v>
      </c>
      <c r="BF67">
        <v>66</v>
      </c>
      <c r="BG67">
        <f>alpha!$I$22*COS((BF67+0.5)*$BF$1)</f>
        <v>-52.628786523528376</v>
      </c>
      <c r="BH67">
        <f>alpha!$I$22*SIN((BF67+0.5)*$BF$1)</f>
        <v>46.154207057004868</v>
      </c>
      <c r="BI67">
        <v>66</v>
      </c>
      <c r="BJ67">
        <f>alpha!$I$23*COS((BI67)*$BI$1)</f>
        <v>-1.8008885398559937E-13</v>
      </c>
      <c r="BK67">
        <f>alpha!$I$23*SIN((BI67)*$BI$1)</f>
        <v>-73.5</v>
      </c>
      <c r="BL67">
        <v>66</v>
      </c>
      <c r="BM67">
        <f>alpha!$I$23*COS((BL67+0.5)*$BL$1)</f>
        <v>9.5936751281736665</v>
      </c>
      <c r="BN67">
        <f>alpha!$I$23*SIN((BL67+0.5)*$BL$1)</f>
        <v>-72.871197310975077</v>
      </c>
      <c r="BO67">
        <v>66</v>
      </c>
      <c r="BP67">
        <f>alpha!$I$24*COS(BO67*$BO$1)</f>
        <v>-54.447222151364095</v>
      </c>
      <c r="BQ67">
        <f>alpha!$I$24*SIN(BO67*$BO$1)</f>
        <v>54.447222151364222</v>
      </c>
      <c r="BR67">
        <v>66</v>
      </c>
      <c r="BS67">
        <f>alpha!$I$25*COS((BR67+0.5)*$BR$1)</f>
        <v>-60.523104502057635</v>
      </c>
      <c r="BT67">
        <f>alpha!$I$25*SIN((BR67+0.5)*$BR$1)</f>
        <v>53.077338115555598</v>
      </c>
      <c r="BU67">
        <v>66</v>
      </c>
      <c r="BV67">
        <f>alpha!$I$26*COS((BU67+0.25)*$BU$1)</f>
        <v>5.4938628553319919</v>
      </c>
      <c r="BW67">
        <f>alpha!$I$26*SIN((BU67+0.25)*$BU$1)</f>
        <v>-83.820149552042693</v>
      </c>
      <c r="BX67">
        <v>66</v>
      </c>
      <c r="BY67">
        <f>alpha!$I$26*COS((BX67+0.75)*$BX$1)</f>
        <v>16.387587049354515</v>
      </c>
      <c r="BZ67">
        <f>alpha!$I$26*SIN((BX67+0.75)*$BX$1)</f>
        <v>-82.385963553871406</v>
      </c>
      <c r="CA67">
        <v>66</v>
      </c>
      <c r="CB67">
        <f>alpha!$I$27*COS(CA67*$CA$1)</f>
        <v>-61.871843353822833</v>
      </c>
      <c r="CC67">
        <f>alpha!$I$27*SIN(CA67*$CA$1)</f>
        <v>61.871843353822982</v>
      </c>
      <c r="CD67">
        <v>66</v>
      </c>
      <c r="CE67">
        <f>alpha!$I$28*COS((CD67+0.5)*$CD$1)</f>
        <v>-68.417422480586893</v>
      </c>
      <c r="CF67">
        <f>alpha!$I$28*SIN((CD67+0.5)*$CD$1)</f>
        <v>60.000469174106328</v>
      </c>
      <c r="CG67">
        <v>66</v>
      </c>
      <c r="CH67">
        <f>alpha!$I$29*COS((CG67)*$CG$1)</f>
        <v>-2.3154281226719919E-13</v>
      </c>
      <c r="CI67">
        <f>alpha!$I$29*SIN((CG67)*$CG$1)</f>
        <v>-94.5</v>
      </c>
      <c r="CJ67">
        <v>66</v>
      </c>
      <c r="CK67">
        <f>alpha!$I$29*COS((CJ67+0.5)*$CJ$1)</f>
        <v>12.334725164794714</v>
      </c>
      <c r="CL67">
        <f>alpha!$I$29*SIN((CJ67+0.5)*$CJ$1)</f>
        <v>-93.691539399825103</v>
      </c>
      <c r="CM67">
        <v>66</v>
      </c>
      <c r="CN67">
        <f>alpha!$I$30*COS(CM67*$CM$1)</f>
        <v>-69.296464556281578</v>
      </c>
      <c r="CO67">
        <f>alpha!$I$30*SIN(CM67*$CM$1)</f>
        <v>69.296464556281734</v>
      </c>
      <c r="CP67">
        <v>66</v>
      </c>
      <c r="CQ67">
        <f>alpha!$I$31*COS((CP67+0.5)*$CP$1)</f>
        <v>-76.311740459116152</v>
      </c>
      <c r="CR67">
        <f>alpha!$I$31*SIN((CP67+0.5)*$CP$1)</f>
        <v>66.923600232657051</v>
      </c>
      <c r="CS67">
        <v>66</v>
      </c>
      <c r="CT67">
        <f>alpha!$I$32*COS((CS67+0.25)*$CS$1)</f>
        <v>6.8673285691649895</v>
      </c>
      <c r="CU67">
        <f>alpha!$I$32*SIN((CS67+0.25)*$CS$1)</f>
        <v>-104.77518694005336</v>
      </c>
      <c r="CV67">
        <v>66</v>
      </c>
      <c r="CW67">
        <f>alpha!$I$32*COS((CV67+0.75)*$CV$1)</f>
        <v>20.484483811693146</v>
      </c>
      <c r="CX67">
        <f>alpha!$I$32*SIN((CV67+0.75)*$CV$1)</f>
        <v>-102.98245444233926</v>
      </c>
      <c r="CY67">
        <v>66</v>
      </c>
      <c r="CZ67">
        <f>alpha!$I$33*COS(CY67*$CY$1)</f>
        <v>-76.721085758740315</v>
      </c>
      <c r="DA67">
        <f>alpha!$I$33*SIN(CY67*$CY$1)</f>
        <v>76.7210857587405</v>
      </c>
      <c r="DB67">
        <v>66</v>
      </c>
      <c r="DC67">
        <f>alpha!$I$34*COS((DB67+0.5)*$DB$1)</f>
        <v>-84.20605843764541</v>
      </c>
      <c r="DD67">
        <f>alpha!$I$34*SIN((DB67+0.5)*$DB$1)</f>
        <v>73.846731291207789</v>
      </c>
      <c r="DE67">
        <v>66</v>
      </c>
      <c r="DF67">
        <f>alpha!$I$35*COS((DE67)*$DE$1)</f>
        <v>-2.8422186479359901E-13</v>
      </c>
      <c r="DG67">
        <f>alpha!$I$35*SIN((DE67)*$DE$1)</f>
        <v>-116</v>
      </c>
      <c r="DH67">
        <v>66</v>
      </c>
      <c r="DI67">
        <f>alpha!$I$35*COS((DH67+0.5)*$DH$1)</f>
        <v>15.141038297525785</v>
      </c>
      <c r="DJ67">
        <f>alpha!$I$35*SIN((DH67+0.5)*$DH$1)</f>
        <v>-115.00760391936203</v>
      </c>
      <c r="DK67">
        <v>66</v>
      </c>
      <c r="DL67" t="e">
        <f>alpha!$I$36*COS(DK67*$DK$1)</f>
        <v>#DIV/0!</v>
      </c>
      <c r="DM67" t="e">
        <f>alpha!$I$36*SIN(DK67*$DK$1)</f>
        <v>#DIV/0!</v>
      </c>
      <c r="DN67">
        <v>66</v>
      </c>
      <c r="DO67">
        <f>alpha!$I$40*COS((DN67+0.5)*$DN$1)</f>
        <v>-72.844818672498945</v>
      </c>
      <c r="DP67">
        <f>alpha!$I$40*SIN((DN67+0.5)*$DN$1)</f>
        <v>105.25033203069123</v>
      </c>
      <c r="DQ67">
        <v>66</v>
      </c>
      <c r="DR67">
        <f>alpha!$I$41*COS((DQ67+0.25)*$DQ$1)</f>
        <v>-48.633569731909724</v>
      </c>
      <c r="DS67">
        <f>alpha!$I$41*SIN((DQ67+0.25)*$DQ$1)</f>
        <v>-123.06964949330391</v>
      </c>
      <c r="DT67">
        <v>66</v>
      </c>
      <c r="DU67">
        <f>alpha!$I$41*COS((DT67+0.75)*$DT$1)</f>
        <v>-44.580804654987929</v>
      </c>
      <c r="DV67">
        <f>alpha!$I$41*SIN((DT67+0.75)*$DT$1)</f>
        <v>-124.59500225766286</v>
      </c>
      <c r="DW67">
        <v>66</v>
      </c>
      <c r="DX67">
        <f>alpha!$I$42*COS(DW67*$DW$1)</f>
        <v>-75.924789916517881</v>
      </c>
      <c r="DY67">
        <f>alpha!$I$42*SIN(DW67*$DW$1)</f>
        <v>113.62947811822735</v>
      </c>
      <c r="DZ67">
        <v>66</v>
      </c>
      <c r="EA67">
        <f>alpha!$I$43*COS((DZ67+0.5)*$DZ$1)</f>
        <v>-77.77380149125176</v>
      </c>
      <c r="EB67">
        <f>alpha!$I$43*SIN((DZ67+0.5)*$DZ$1)</f>
        <v>112.37200640233957</v>
      </c>
      <c r="EC67">
        <v>66</v>
      </c>
      <c r="ED67">
        <f>alpha!$I$44*COS((EC67)*$EC$1)</f>
        <v>-54.067251561052153</v>
      </c>
      <c r="EE67">
        <f>alpha!$I$44*SIN((EC67)*$EC$1)</f>
        <v>-130.52989199892977</v>
      </c>
      <c r="EF67">
        <v>66</v>
      </c>
      <c r="EG67">
        <f>alpha!$I$44*COS((EF67+0.5)*$EF$1)</f>
        <v>-49.767484930417375</v>
      </c>
      <c r="EH67">
        <f>alpha!$I$44*SIN((EF67+0.5)*$EF$1)</f>
        <v>-132.22903554181678</v>
      </c>
      <c r="EI67">
        <v>66</v>
      </c>
      <c r="EJ67">
        <f>alpha!$I$45*COS(EI67*$EI$1)</f>
        <v>-81.062176374962291</v>
      </c>
      <c r="EK67">
        <f>alpha!$I$45*SIN(EI67*$EI$1)</f>
        <v>121.31812029697491</v>
      </c>
      <c r="EL67">
        <v>66</v>
      </c>
      <c r="EM67">
        <f>alpha!$I$46*COS((EL67+0.5)*$EL$1)</f>
        <v>-83.036299748306206</v>
      </c>
      <c r="EN67">
        <f>alpha!$I$46*SIN((EL67+0.5)*$EL$1)</f>
        <v>119.97556282487783</v>
      </c>
      <c r="EO67">
        <v>66</v>
      </c>
      <c r="EP67">
        <f>alpha!$I$47*COS((EO67+0.25)*$EO$1)</f>
        <v>-55.437733907265574</v>
      </c>
      <c r="EQ67">
        <f>alpha!$I$47*SIN((EO67+0.25)*$EO$1)</f>
        <v>-140.28792289523579</v>
      </c>
      <c r="ER67">
        <v>66</v>
      </c>
      <c r="ES67">
        <f>alpha!$I$47*COS((ER67+0.75)*$ER$1)</f>
        <v>-50.817959682145649</v>
      </c>
      <c r="ET67">
        <f>alpha!$I$47*SIN((ER67+0.75)*$ER$1)</f>
        <v>-142.0266827915664</v>
      </c>
      <c r="EU67">
        <v>66</v>
      </c>
      <c r="EV67">
        <f>alpha!$I$48*COS((EU67+0.5)*$EU$1)</f>
        <v>-88.654880482679388</v>
      </c>
      <c r="EW67">
        <f>alpha!$I$48*SIN((EU67+0.5)*$EU$1)</f>
        <v>128.09360743821802</v>
      </c>
      <c r="EX67">
        <v>66</v>
      </c>
      <c r="EY67">
        <f>alpha!$I$49*COS((EX67)*$EX$1)</f>
        <v>-86.547179727077747</v>
      </c>
      <c r="EZ67">
        <f>alpha!$I$49*SIN((EX67)*$EX$1)</f>
        <v>129.52700792199045</v>
      </c>
      <c r="FB67">
        <v>66</v>
      </c>
      <c r="FC67" t="e">
        <f>alpha!#REF!*COS((FB67+0.5)*$FB$1)</f>
        <v>#REF!</v>
      </c>
      <c r="FD67" t="e">
        <f>alpha!#REF!*SIN((FB67+0.5)*$FB$1)</f>
        <v>#REF!</v>
      </c>
      <c r="FE67">
        <v>66</v>
      </c>
      <c r="FF67" t="e">
        <f>alpha!#REF!*COS((FE67)*$FE$1)</f>
        <v>#REF!</v>
      </c>
      <c r="FG67" t="e">
        <f>alpha!#REF!*SIN((FE67)*$FE$1)</f>
        <v>#REF!</v>
      </c>
      <c r="FH67">
        <v>66</v>
      </c>
      <c r="FI67" t="e">
        <f>alpha!#REF!*COS((FH67)*$FH$1)</f>
        <v>#REF!</v>
      </c>
      <c r="FJ67" t="e">
        <f>alpha!#REF!*SIN((FH67)*$FH$1)</f>
        <v>#REF!</v>
      </c>
      <c r="FK67">
        <v>66</v>
      </c>
      <c r="FL67" t="e">
        <f>alpha!#REF!*COS((FK67+0.5)*$FK$1)</f>
        <v>#REF!</v>
      </c>
      <c r="FM67" t="e">
        <f>alpha!#REF!*SIN((FK67+0.5)*$FK$1)</f>
        <v>#REF!</v>
      </c>
      <c r="FN67">
        <v>66</v>
      </c>
      <c r="FO67" t="e">
        <f>alpha!#REF!*COS((FN67+0.5)*$FN$1)</f>
        <v>#REF!</v>
      </c>
      <c r="FP67" t="e">
        <f>alpha!#REF!*SIN((FN67+0.5)*$FN$1)</f>
        <v>#REF!</v>
      </c>
      <c r="FQ67">
        <v>66</v>
      </c>
      <c r="FR67" t="e">
        <f>alpha!#REF!*COS((FQ67)*$FQ$1)</f>
        <v>#REF!</v>
      </c>
      <c r="FS67" t="e">
        <f>alpha!#REF!*SIN((FQ67)*$FQ$1)</f>
        <v>#REF!</v>
      </c>
      <c r="FT67">
        <v>66</v>
      </c>
      <c r="FU67" t="e">
        <f>alpha!#REF!*COS((FT67+0.25)*$FT$1)</f>
        <v>#REF!</v>
      </c>
      <c r="FV67" t="e">
        <f>alpha!#REF!*SIN((FT67+0.25)*$FT$1)</f>
        <v>#REF!</v>
      </c>
      <c r="FW67">
        <v>66</v>
      </c>
      <c r="FX67" t="e">
        <f>alpha!#REF!*COS((FW67+0.75)*$FW$1)</f>
        <v>#REF!</v>
      </c>
      <c r="FY67" t="e">
        <f>alpha!#REF!*SIN((FW67+0.75)*$FW$1)</f>
        <v>#REF!</v>
      </c>
      <c r="FZ67">
        <v>66</v>
      </c>
      <c r="GA67" t="e">
        <f>alpha!#REF!*COS((FZ67+0.5)*$FZ$1)</f>
        <v>#REF!</v>
      </c>
      <c r="GB67" t="e">
        <f>alpha!#REF!*SIN((FZ67+0.5)*$FZ$1)</f>
        <v>#REF!</v>
      </c>
      <c r="GC67">
        <v>66</v>
      </c>
      <c r="GD67" t="e">
        <f>alpha!#REF!*COS((GC67)*$GC$1)</f>
        <v>#REF!</v>
      </c>
      <c r="GE67" t="e">
        <f>alpha!#REF!*SIN((GC67)*$GC$1)</f>
        <v>#REF!</v>
      </c>
      <c r="GF67">
        <v>66</v>
      </c>
      <c r="GG67" t="e">
        <f>alpha!#REF!*COS((GF67)*$GF$1)</f>
        <v>#REF!</v>
      </c>
      <c r="GH67" t="e">
        <f>alpha!#REF!*SIN((GF67)*$GF$1)</f>
        <v>#REF!</v>
      </c>
      <c r="GI67">
        <v>66</v>
      </c>
      <c r="GJ67" t="e">
        <f>alpha!#REF!*COS((GI67+0.5)*$GI$1)</f>
        <v>#REF!</v>
      </c>
      <c r="GK67" t="e">
        <f>alpha!#REF!*SIN((GI67+0.5)*$GI$1)</f>
        <v>#REF!</v>
      </c>
      <c r="GL67">
        <v>66</v>
      </c>
      <c r="GM67" t="e">
        <f>alpha!#REF!*COS((GL67+0.5)*$GL$1)</f>
        <v>#REF!</v>
      </c>
      <c r="GN67" t="e">
        <f>alpha!#REF!*SIN((GL67+0.5)*$GL$1)</f>
        <v>#REF!</v>
      </c>
      <c r="GO67">
        <v>66</v>
      </c>
      <c r="GP67" t="e">
        <f>alpha!#REF!*COS((GO67)*$GO$1)</f>
        <v>#REF!</v>
      </c>
      <c r="GQ67" t="e">
        <f>alpha!#REF!*SIN((GO67)*$GO$1)</f>
        <v>#REF!</v>
      </c>
      <c r="GR67">
        <v>66</v>
      </c>
      <c r="GS67" t="e">
        <f>alpha!#REF!*COS((GR67+0.25)*$GR$1)</f>
        <v>#REF!</v>
      </c>
      <c r="GT67" t="e">
        <f>alpha!#REF!*SIN((GR67+0.25)*$GR$1)</f>
        <v>#REF!</v>
      </c>
      <c r="GU67">
        <v>66</v>
      </c>
      <c r="GV67" t="e">
        <f>alpha!#REF!*COS((GU67+0.75)*$GU$1)</f>
        <v>#REF!</v>
      </c>
      <c r="GW67" t="e">
        <f>alpha!#REF!*SIN((GU67+0.75)*$GU$1)</f>
        <v>#REF!</v>
      </c>
      <c r="GX67">
        <v>66</v>
      </c>
      <c r="GY67" t="e">
        <f>alpha!#REF!*COS((GX67+0.5)*$GX$1)</f>
        <v>#REF!</v>
      </c>
      <c r="GZ67" t="e">
        <f>alpha!#REF!*SIN((GX67+0.5)*$GX$1)</f>
        <v>#REF!</v>
      </c>
      <c r="HA67">
        <v>66</v>
      </c>
      <c r="HB67">
        <f>alpha!$I$88*COS((HA67)*$HA$1)</f>
        <v>37.953071193253223</v>
      </c>
      <c r="HC67">
        <f>alpha!$I$88*SIN((HA67)*$HA$1)</f>
        <v>288.28219660670334</v>
      </c>
      <c r="HD67">
        <v>66</v>
      </c>
      <c r="HE67">
        <f>alpha!$I$89*COS(HD67*$HD$1)</f>
        <v>38.434628197724365</v>
      </c>
      <c r="HF67">
        <f>alpha!$I$89*SIN(HD67*$HD$1)</f>
        <v>291.93998520392665</v>
      </c>
      <c r="HG67">
        <v>66</v>
      </c>
      <c r="HH67">
        <f>alpha!$I$90*COS((HG67+0.5)*$HG$1)</f>
        <v>35.247833460110826</v>
      </c>
      <c r="HI67">
        <f>alpha!$I$90*SIN((HG67+0.5)*$HG$1)</f>
        <v>292.3418646754763</v>
      </c>
      <c r="HJ67">
        <v>66</v>
      </c>
      <c r="HK67">
        <f>alpha!$I$91*COS(HJ67*$HJ$1)</f>
        <v>39.157857666015516</v>
      </c>
      <c r="HL67">
        <f>alpha!$I$91*SIN(HJ67*$HJ$1)</f>
        <v>297.43345841214312</v>
      </c>
    </row>
    <row r="68" spans="1:220">
      <c r="A68">
        <v>67</v>
      </c>
      <c r="B68" t="e">
        <f>alpha!$I$6*COS(A68*$A$1)</f>
        <v>#DIV/0!</v>
      </c>
      <c r="C68" t="e">
        <f>alpha!$I$6*SIN(A68*$A$1)</f>
        <v>#DIV/0!</v>
      </c>
      <c r="D68">
        <v>67</v>
      </c>
      <c r="E68" t="e">
        <f>alpha!$I$8*COS(D68*$D$1)</f>
        <v>#DIV/0!</v>
      </c>
      <c r="F68" t="e">
        <f>alpha!$I$8*SIN(D68*$D$1)</f>
        <v>#DIV/0!</v>
      </c>
      <c r="G68">
        <v>67</v>
      </c>
      <c r="H68">
        <f>alpha!$I$9*COS(G68*$G$1)</f>
        <v>-19.040480166989635</v>
      </c>
      <c r="I68">
        <f>alpha!$I$9*SIN(G68*$G$1)</f>
        <v>14.610274296209305</v>
      </c>
      <c r="J68">
        <v>67</v>
      </c>
      <c r="K68">
        <f>alpha!$I$10*COS((J68+0.5)*$J$1)</f>
        <v>-23.281149144471264</v>
      </c>
      <c r="L68">
        <f>alpha!$I$10*SIN((J68+0.5)*$J$1)</f>
        <v>15.555966524548865</v>
      </c>
      <c r="S68">
        <v>67</v>
      </c>
      <c r="T68">
        <f>alpha!$I$12*COS(S68*$S$1)</f>
        <v>-27.767366910193218</v>
      </c>
      <c r="U68">
        <f>alpha!$I$12*SIN(S68*$S$1)</f>
        <v>21.306650015305234</v>
      </c>
      <c r="V68">
        <v>67</v>
      </c>
      <c r="W68">
        <f>alpha!$I$13*COS((V68+0.5)*$V$1)</f>
        <v>-32.011580073647984</v>
      </c>
      <c r="X68">
        <f>alpha!$I$13*SIN((V68+0.5)*$V$1)</f>
        <v>21.389453971254689</v>
      </c>
      <c r="AE68">
        <v>67</v>
      </c>
      <c r="AF68">
        <f>alpha!$I$15*COS(AE68*$AE$1)</f>
        <v>-36.097576983251187</v>
      </c>
      <c r="AG68">
        <f>alpha!$I$15*SIN(AE68*$AE$1)</f>
        <v>27.698645019896805</v>
      </c>
      <c r="AH68">
        <v>67</v>
      </c>
      <c r="AI68">
        <f>alpha!$I$16*COS((AH68+0.5)*$AH$1)</f>
        <v>-40.742011002824711</v>
      </c>
      <c r="AJ68">
        <f>alpha!$I$16*SIN((AH68+0.5)*$AH$1)</f>
        <v>27.222941417960513</v>
      </c>
      <c r="AQ68">
        <v>67</v>
      </c>
      <c r="AR68">
        <f>alpha!$I$18*COS(AQ68*$AQ$1)</f>
        <v>-44.42778705630915</v>
      </c>
      <c r="AS68">
        <f>alpha!$I$18*SIN(AQ68*$AQ$1)</f>
        <v>34.090640024488373</v>
      </c>
      <c r="AT68">
        <v>67</v>
      </c>
      <c r="AU68">
        <f>alpha!$I$19*COS((AT68+0.5)*$AT$1)</f>
        <v>-49.472441932001438</v>
      </c>
      <c r="AV68">
        <f>alpha!$I$19*SIN((AT68+0.5)*$AT$1)</f>
        <v>33.056428864666337</v>
      </c>
      <c r="BC68">
        <v>67</v>
      </c>
      <c r="BD68">
        <f>alpha!$I$21*COS(BC68*$BC$1)</f>
        <v>-52.757997129367119</v>
      </c>
      <c r="BE68">
        <f>alpha!$I$21*SIN(BC68*$BC$1)</f>
        <v>40.482635029079944</v>
      </c>
      <c r="BF68">
        <v>67</v>
      </c>
      <c r="BG68">
        <f>alpha!$I$22*COS((BF68+0.5)*$BF$1)</f>
        <v>-58.202872861178157</v>
      </c>
      <c r="BH68">
        <f>alpha!$I$22*SIN((BF68+0.5)*$BF$1)</f>
        <v>38.889916311372161</v>
      </c>
      <c r="BI68">
        <v>67</v>
      </c>
      <c r="BJ68">
        <f>alpha!$I$23*COS((BI68)*$BI$1)</f>
        <v>19.023199815035206</v>
      </c>
      <c r="BK68">
        <f>alpha!$I$23*SIN((BI68)*$BI$1)</f>
        <v>-70.995548232246534</v>
      </c>
      <c r="BL68">
        <v>67</v>
      </c>
      <c r="BM68">
        <f>alpha!$I$23*COS((BL68+0.5)*$BL$1)</f>
        <v>28.127232278834082</v>
      </c>
      <c r="BN68">
        <f>alpha!$I$23*SIN((BL68+0.5)*$BL$1)</f>
        <v>-67.905145639579587</v>
      </c>
      <c r="BO68">
        <v>67</v>
      </c>
      <c r="BP68">
        <f>alpha!$I$24*COS(BO68*$BO$1)</f>
        <v>-61.088207202425082</v>
      </c>
      <c r="BQ68">
        <f>alpha!$I$24*SIN(BO68*$BO$1)</f>
        <v>46.874630033671515</v>
      </c>
      <c r="BR68">
        <v>67</v>
      </c>
      <c r="BS68">
        <f>alpha!$I$25*COS((BR68+0.5)*$BR$1)</f>
        <v>-66.933303790354884</v>
      </c>
      <c r="BT68">
        <f>alpha!$I$25*SIN((BR68+0.5)*$BR$1)</f>
        <v>44.723403758077986</v>
      </c>
      <c r="BU68">
        <v>67</v>
      </c>
      <c r="BV68">
        <f>alpha!$I$26*COS((BU68+0.25)*$BU$1)</f>
        <v>27.000915085465383</v>
      </c>
      <c r="BW68">
        <f>alpha!$I$26*SIN((BU68+0.25)*$BU$1)</f>
        <v>-79.542130877588946</v>
      </c>
      <c r="BX68">
        <v>67</v>
      </c>
      <c r="BY68">
        <f>alpha!$I$26*COS((BX68+0.75)*$BX$1)</f>
        <v>37.152249978395986</v>
      </c>
      <c r="BZ68">
        <f>alpha!$I$26*SIN((BX68+0.75)*$BX$1)</f>
        <v>-75.337310288745883</v>
      </c>
      <c r="CA68">
        <v>67</v>
      </c>
      <c r="CB68">
        <f>alpha!$I$27*COS(CA68*$CA$1)</f>
        <v>-69.418417275483051</v>
      </c>
      <c r="CC68">
        <f>alpha!$I$27*SIN(CA68*$CA$1)</f>
        <v>53.266625038263086</v>
      </c>
      <c r="CD68">
        <v>67</v>
      </c>
      <c r="CE68">
        <f>alpha!$I$28*COS((CD68+0.5)*$CD$1)</f>
        <v>-75.663734719531604</v>
      </c>
      <c r="CF68">
        <f>alpha!$I$28*SIN((CD68+0.5)*$CD$1)</f>
        <v>50.55689120478381</v>
      </c>
      <c r="CG68">
        <v>67</v>
      </c>
      <c r="CH68">
        <f>alpha!$I$29*COS((CG68)*$CG$1)</f>
        <v>24.458399762188122</v>
      </c>
      <c r="CI68">
        <f>alpha!$I$29*SIN((CG68)*$CG$1)</f>
        <v>-91.279990584316977</v>
      </c>
      <c r="CJ68">
        <v>67</v>
      </c>
      <c r="CK68">
        <f>alpha!$I$29*COS((CJ68+0.5)*$CJ$1)</f>
        <v>36.163584358500962</v>
      </c>
      <c r="CL68">
        <f>alpha!$I$29*SIN((CJ68+0.5)*$CJ$1)</f>
        <v>-87.306615822316601</v>
      </c>
      <c r="CM68">
        <v>67</v>
      </c>
      <c r="CN68">
        <f>alpha!$I$30*COS(CM68*$CM$1)</f>
        <v>-77.748627348541007</v>
      </c>
      <c r="CO68">
        <f>alpha!$I$30*SIN(CM68*$CM$1)</f>
        <v>59.658620042854658</v>
      </c>
      <c r="CP68">
        <v>67</v>
      </c>
      <c r="CQ68">
        <f>alpha!$I$31*COS((CP68+0.5)*$CP$1)</f>
        <v>-84.394165648708324</v>
      </c>
      <c r="CR68">
        <f>alpha!$I$31*SIN((CP68+0.5)*$CP$1)</f>
        <v>56.390378651489634</v>
      </c>
      <c r="CS68">
        <v>67</v>
      </c>
      <c r="CT68">
        <f>alpha!$I$32*COS((CS68+0.25)*$CS$1)</f>
        <v>33.751143856831725</v>
      </c>
      <c r="CU68">
        <f>alpha!$I$32*SIN((CS68+0.25)*$CS$1)</f>
        <v>-99.427663596986179</v>
      </c>
      <c r="CV68">
        <v>67</v>
      </c>
      <c r="CW68">
        <f>alpha!$I$32*COS((CV68+0.75)*$CV$1)</f>
        <v>46.440312472994982</v>
      </c>
      <c r="CX68">
        <f>alpha!$I$32*SIN((CV68+0.75)*$CV$1)</f>
        <v>-94.17163786093235</v>
      </c>
      <c r="CY68">
        <v>67</v>
      </c>
      <c r="CZ68">
        <f>alpha!$I$33*COS(CY68*$CY$1)</f>
        <v>-86.078837421598976</v>
      </c>
      <c r="DA68">
        <f>alpha!$I$33*SIN(CY68*$CY$1)</f>
        <v>66.050615047446229</v>
      </c>
      <c r="DB68">
        <v>67</v>
      </c>
      <c r="DC68">
        <f>alpha!$I$34*COS((DB68+0.5)*$DB$1)</f>
        <v>-93.124596577885058</v>
      </c>
      <c r="DD68">
        <f>alpha!$I$34*SIN((DB68+0.5)*$DB$1)</f>
        <v>62.223866098195458</v>
      </c>
      <c r="DE68">
        <v>67</v>
      </c>
      <c r="DF68">
        <f>alpha!$I$35*COS((DE68)*$DE$1)</f>
        <v>30.023009231892296</v>
      </c>
      <c r="DG68">
        <f>alpha!$I$35*SIN((DE68)*$DE$1)</f>
        <v>-112.04739584953195</v>
      </c>
      <c r="DH68">
        <v>67</v>
      </c>
      <c r="DI68">
        <f>alpha!$I$35*COS((DH68+0.5)*$DH$1)</f>
        <v>44.391278154350388</v>
      </c>
      <c r="DJ68">
        <f>alpha!$I$35*SIN((DH68+0.5)*$DH$1)</f>
        <v>-107.17002577130927</v>
      </c>
      <c r="DK68">
        <v>67</v>
      </c>
      <c r="DL68" t="e">
        <f>alpha!$I$36*COS(DK68*$DK$1)</f>
        <v>#DIV/0!</v>
      </c>
      <c r="DM68" t="e">
        <f>alpha!$I$36*SIN(DK68*$DK$1)</f>
        <v>#DIV/0!</v>
      </c>
      <c r="DN68">
        <v>67</v>
      </c>
      <c r="DO68">
        <f>alpha!$I$40*COS((DN68+0.5)*$DN$1)</f>
        <v>-76.24951097503147</v>
      </c>
      <c r="DP68">
        <f>alpha!$I$40*SIN((DN68+0.5)*$DN$1)</f>
        <v>102.81056402952255</v>
      </c>
      <c r="DQ68">
        <v>67</v>
      </c>
      <c r="DR68">
        <f>alpha!$I$41*COS((DQ68+0.25)*$DQ$1)</f>
        <v>-40.480301335814069</v>
      </c>
      <c r="DS68">
        <f>alpha!$I$41*SIN((DQ68+0.25)*$DQ$1)</f>
        <v>-125.98693557283984</v>
      </c>
      <c r="DT68">
        <v>67</v>
      </c>
      <c r="DU68">
        <f>alpha!$I$41*COS((DT68+0.75)*$DT$1)</f>
        <v>-36.336450696048843</v>
      </c>
      <c r="DV68">
        <f>alpha!$I$41*SIN((DT68+0.75)*$DT$1)</f>
        <v>-127.24395892177678</v>
      </c>
      <c r="DW68">
        <v>67</v>
      </c>
      <c r="DX68">
        <f>alpha!$I$42*COS(DW68*$DW$1)</f>
        <v>-79.601991138687765</v>
      </c>
      <c r="DY68">
        <f>alpha!$I$42*SIN(DW68*$DW$1)</f>
        <v>111.08444998308428</v>
      </c>
      <c r="DZ68">
        <v>67</v>
      </c>
      <c r="EA68">
        <f>alpha!$I$43*COS((DZ68+0.5)*$DZ$1)</f>
        <v>-81.408869408250041</v>
      </c>
      <c r="EB68">
        <f>alpha!$I$43*SIN((DZ68+0.5)*$DZ$1)</f>
        <v>109.76715357044918</v>
      </c>
      <c r="EC68">
        <v>67</v>
      </c>
      <c r="ED68">
        <f>alpha!$I$44*COS((EC68)*$EC$1)</f>
        <v>-45.414426030379538</v>
      </c>
      <c r="EE68">
        <f>alpha!$I$44*SIN((EC68)*$EC$1)</f>
        <v>-133.78658492146943</v>
      </c>
      <c r="EF68">
        <v>67</v>
      </c>
      <c r="EG68">
        <f>alpha!$I$44*COS((EF68+0.5)*$EF$1)</f>
        <v>-41.012736225441039</v>
      </c>
      <c r="EH68">
        <f>alpha!$I$44*SIN((EF68+0.5)*$EF$1)</f>
        <v>-135.20087227499963</v>
      </c>
      <c r="EI68">
        <v>67</v>
      </c>
      <c r="EJ68">
        <f>alpha!$I$45*COS(EI68*$EI$1)</f>
        <v>-84.988192296317024</v>
      </c>
      <c r="EK68">
        <f>alpha!$I$45*SIN(EI68*$EI$1)</f>
        <v>118.60088499349828</v>
      </c>
      <c r="EL68">
        <v>67</v>
      </c>
      <c r="EM68">
        <f>alpha!$I$46*COS((EL68+0.5)*$EL$1)</f>
        <v>-86.917331450161129</v>
      </c>
      <c r="EN68">
        <f>alpha!$I$46*SIN((EL68+0.5)*$EL$1)</f>
        <v>117.19445483733264</v>
      </c>
      <c r="EO68">
        <v>67</v>
      </c>
      <c r="EP68">
        <f>alpha!$I$47*COS((EO68+0.25)*$EO$1)</f>
        <v>-46.143768312946861</v>
      </c>
      <c r="EQ68">
        <f>alpha!$I$47*SIN((EO68+0.25)*$EO$1)</f>
        <v>-143.61335695858335</v>
      </c>
      <c r="ER68">
        <v>67</v>
      </c>
      <c r="ES68">
        <f>alpha!$I$47*COS((ER68+0.75)*$ER$1)</f>
        <v>-41.420165040863218</v>
      </c>
      <c r="ET68">
        <f>alpha!$I$47*SIN((ER68+0.75)*$ER$1)</f>
        <v>-145.04624634584673</v>
      </c>
      <c r="EU68">
        <v>67</v>
      </c>
      <c r="EV68">
        <f>alpha!$I$48*COS((EU68+0.5)*$EU$1)</f>
        <v>-92.798518900098827</v>
      </c>
      <c r="EW68">
        <f>alpha!$I$48*SIN((EU68+0.5)*$EU$1)</f>
        <v>125.12431813953062</v>
      </c>
      <c r="EX68">
        <v>67</v>
      </c>
      <c r="EY68">
        <f>alpha!$I$49*COS((EX68)*$EX$1)</f>
        <v>-90.738846183023114</v>
      </c>
      <c r="EZ68">
        <f>alpha!$I$49*SIN((EX68)*$EX$1)</f>
        <v>126.62591319831868</v>
      </c>
      <c r="FB68">
        <v>67</v>
      </c>
      <c r="FC68" t="e">
        <f>alpha!#REF!*COS((FB68+0.5)*$FB$1)</f>
        <v>#REF!</v>
      </c>
      <c r="FD68" t="e">
        <f>alpha!#REF!*SIN((FB68+0.5)*$FB$1)</f>
        <v>#REF!</v>
      </c>
      <c r="FE68">
        <v>67</v>
      </c>
      <c r="FF68" t="e">
        <f>alpha!#REF!*COS((FE68)*$FE$1)</f>
        <v>#REF!</v>
      </c>
      <c r="FG68" t="e">
        <f>alpha!#REF!*SIN((FE68)*$FE$1)</f>
        <v>#REF!</v>
      </c>
      <c r="FH68">
        <v>67</v>
      </c>
      <c r="FI68" t="e">
        <f>alpha!#REF!*COS((FH68)*$FH$1)</f>
        <v>#REF!</v>
      </c>
      <c r="FJ68" t="e">
        <f>alpha!#REF!*SIN((FH68)*$FH$1)</f>
        <v>#REF!</v>
      </c>
      <c r="FK68">
        <v>67</v>
      </c>
      <c r="FL68" t="e">
        <f>alpha!#REF!*COS((FK68+0.5)*$FK$1)</f>
        <v>#REF!</v>
      </c>
      <c r="FM68" t="e">
        <f>alpha!#REF!*SIN((FK68+0.5)*$FK$1)</f>
        <v>#REF!</v>
      </c>
      <c r="FN68">
        <v>67</v>
      </c>
      <c r="FO68" t="e">
        <f>alpha!#REF!*COS((FN68+0.5)*$FN$1)</f>
        <v>#REF!</v>
      </c>
      <c r="FP68" t="e">
        <f>alpha!#REF!*SIN((FN68+0.5)*$FN$1)</f>
        <v>#REF!</v>
      </c>
      <c r="FQ68">
        <v>67</v>
      </c>
      <c r="FR68" t="e">
        <f>alpha!#REF!*COS((FQ68)*$FQ$1)</f>
        <v>#REF!</v>
      </c>
      <c r="FS68" t="e">
        <f>alpha!#REF!*SIN((FQ68)*$FQ$1)</f>
        <v>#REF!</v>
      </c>
      <c r="FT68">
        <v>67</v>
      </c>
      <c r="FU68" t="e">
        <f>alpha!#REF!*COS((FT68+0.25)*$FT$1)</f>
        <v>#REF!</v>
      </c>
      <c r="FV68" t="e">
        <f>alpha!#REF!*SIN((FT68+0.25)*$FT$1)</f>
        <v>#REF!</v>
      </c>
      <c r="FW68">
        <v>67</v>
      </c>
      <c r="FX68" t="e">
        <f>alpha!#REF!*COS((FW68+0.75)*$FW$1)</f>
        <v>#REF!</v>
      </c>
      <c r="FY68" t="e">
        <f>alpha!#REF!*SIN((FW68+0.75)*$FW$1)</f>
        <v>#REF!</v>
      </c>
      <c r="FZ68">
        <v>67</v>
      </c>
      <c r="GA68" t="e">
        <f>alpha!#REF!*COS((FZ68+0.5)*$FZ$1)</f>
        <v>#REF!</v>
      </c>
      <c r="GB68" t="e">
        <f>alpha!#REF!*SIN((FZ68+0.5)*$FZ$1)</f>
        <v>#REF!</v>
      </c>
      <c r="GC68">
        <v>67</v>
      </c>
      <c r="GD68" t="e">
        <f>alpha!#REF!*COS((GC68)*$GC$1)</f>
        <v>#REF!</v>
      </c>
      <c r="GE68" t="e">
        <f>alpha!#REF!*SIN((GC68)*$GC$1)</f>
        <v>#REF!</v>
      </c>
      <c r="GF68">
        <v>67</v>
      </c>
      <c r="GG68" t="e">
        <f>alpha!#REF!*COS((GF68)*$GF$1)</f>
        <v>#REF!</v>
      </c>
      <c r="GH68" t="e">
        <f>alpha!#REF!*SIN((GF68)*$GF$1)</f>
        <v>#REF!</v>
      </c>
      <c r="GI68">
        <v>67</v>
      </c>
      <c r="GJ68" t="e">
        <f>alpha!#REF!*COS((GI68+0.5)*$GI$1)</f>
        <v>#REF!</v>
      </c>
      <c r="GK68" t="e">
        <f>alpha!#REF!*SIN((GI68+0.5)*$GI$1)</f>
        <v>#REF!</v>
      </c>
      <c r="GL68">
        <v>67</v>
      </c>
      <c r="GM68" t="e">
        <f>alpha!#REF!*COS((GL68+0.5)*$GL$1)</f>
        <v>#REF!</v>
      </c>
      <c r="GN68" t="e">
        <f>alpha!#REF!*SIN((GL68+0.5)*$GL$1)</f>
        <v>#REF!</v>
      </c>
      <c r="GO68">
        <v>67</v>
      </c>
      <c r="GP68" t="e">
        <f>alpha!#REF!*COS((GO68)*$GO$1)</f>
        <v>#REF!</v>
      </c>
      <c r="GQ68" t="e">
        <f>alpha!#REF!*SIN((GO68)*$GO$1)</f>
        <v>#REF!</v>
      </c>
      <c r="GR68">
        <v>67</v>
      </c>
      <c r="GS68" t="e">
        <f>alpha!#REF!*COS((GR68+0.25)*$GR$1)</f>
        <v>#REF!</v>
      </c>
      <c r="GT68" t="e">
        <f>alpha!#REF!*SIN((GR68+0.25)*$GR$1)</f>
        <v>#REF!</v>
      </c>
      <c r="GU68">
        <v>67</v>
      </c>
      <c r="GV68" t="e">
        <f>alpha!#REF!*COS((GU68+0.75)*$GU$1)</f>
        <v>#REF!</v>
      </c>
      <c r="GW68" t="e">
        <f>alpha!#REF!*SIN((GU68+0.75)*$GU$1)</f>
        <v>#REF!</v>
      </c>
      <c r="GX68">
        <v>67</v>
      </c>
      <c r="GY68" t="e">
        <f>alpha!#REF!*COS((GX68+0.5)*$GX$1)</f>
        <v>#REF!</v>
      </c>
      <c r="GZ68" t="e">
        <f>alpha!#REF!*SIN((GX68+0.5)*$GX$1)</f>
        <v>#REF!</v>
      </c>
      <c r="HA68">
        <v>67</v>
      </c>
      <c r="HB68">
        <f>alpha!$I$88*COS((HA68)*$HA$1)</f>
        <v>31.655196413588978</v>
      </c>
      <c r="HC68">
        <f>alpha!$I$88*SIN((HA68)*$HA$1)</f>
        <v>289.04153513535596</v>
      </c>
      <c r="HD68">
        <v>67</v>
      </c>
      <c r="HE68">
        <f>alpha!$I$89*COS(HD68*$HD$1)</f>
        <v>32.056844582804423</v>
      </c>
      <c r="HF68">
        <f>alpha!$I$89*SIN(HD68*$HD$1)</f>
        <v>292.70895838863584</v>
      </c>
      <c r="HG68">
        <v>67</v>
      </c>
      <c r="HH68">
        <f>alpha!$I$90*COS((HG68+0.5)*$HG$1)</f>
        <v>28.862041261570713</v>
      </c>
      <c r="HI68">
        <f>alpha!$I$90*SIN((HG68+0.5)*$HG$1)</f>
        <v>293.04122266292433</v>
      </c>
      <c r="HJ68">
        <v>67</v>
      </c>
      <c r="HK68">
        <f>alpha!$I$91*COS(HJ68*$HJ$1)</f>
        <v>32.660062455589419</v>
      </c>
      <c r="HL68">
        <f>alpha!$I$91*SIN(HJ68*$HJ$1)</f>
        <v>298.2169014666959</v>
      </c>
    </row>
    <row r="69" spans="1:220">
      <c r="A69">
        <v>68</v>
      </c>
      <c r="B69" t="e">
        <f>alpha!$I$6*COS(A69*$A$1)</f>
        <v>#DIV/0!</v>
      </c>
      <c r="C69" t="e">
        <f>alpha!$I$6*SIN(A69*$A$1)</f>
        <v>#DIV/0!</v>
      </c>
      <c r="D69">
        <v>68</v>
      </c>
      <c r="E69" t="e">
        <f>alpha!$I$8*COS(D69*$D$1)</f>
        <v>#DIV/0!</v>
      </c>
      <c r="F69" t="e">
        <f>alpha!$I$8*SIN(D69*$D$1)</f>
        <v>#DIV/0!</v>
      </c>
      <c r="G69">
        <v>68</v>
      </c>
      <c r="H69">
        <f>alpha!$I$9*COS(G69*$G$1)</f>
        <v>-20.78460969082651</v>
      </c>
      <c r="I69">
        <f>alpha!$I$9*SIN(G69*$G$1)</f>
        <v>12.000000000000032</v>
      </c>
      <c r="J69">
        <v>68</v>
      </c>
      <c r="K69">
        <f>alpha!$I$10*COS((J69+0.5)*$J$1)</f>
        <v>-25.112436762915259</v>
      </c>
      <c r="L69">
        <f>alpha!$I$10*SIN((J69+0.5)*$J$1)</f>
        <v>12.384083326132064</v>
      </c>
      <c r="S69">
        <v>68</v>
      </c>
      <c r="T69">
        <f>alpha!$I$12*COS(S69*$S$1)</f>
        <v>-30.310889132455326</v>
      </c>
      <c r="U69">
        <f>alpha!$I$12*SIN(S69*$S$1)</f>
        <v>17.500000000000046</v>
      </c>
      <c r="V69">
        <v>68</v>
      </c>
      <c r="W69">
        <f>alpha!$I$13*COS((V69+0.5)*$V$1)</f>
        <v>-34.529600549008478</v>
      </c>
      <c r="X69">
        <f>alpha!$I$13*SIN((V69+0.5)*$V$1)</f>
        <v>17.028114573431587</v>
      </c>
      <c r="AE69">
        <v>68</v>
      </c>
      <c r="AF69">
        <f>alpha!$I$15*COS(AE69*$AE$1)</f>
        <v>-39.404155872191929</v>
      </c>
      <c r="AG69">
        <f>alpha!$I$15*SIN(AE69*$AE$1)</f>
        <v>22.75000000000006</v>
      </c>
      <c r="AH69">
        <v>68</v>
      </c>
      <c r="AI69">
        <f>alpha!$I$16*COS((AH69+0.5)*$AH$1)</f>
        <v>-43.946764335101705</v>
      </c>
      <c r="AJ69">
        <f>alpha!$I$16*SIN((AH69+0.5)*$AH$1)</f>
        <v>21.672145820731114</v>
      </c>
      <c r="AQ69">
        <v>68</v>
      </c>
      <c r="AR69">
        <f>alpha!$I$18*COS(AQ69*$AQ$1)</f>
        <v>-48.497422611928528</v>
      </c>
      <c r="AS69">
        <f>alpha!$I$18*SIN(AQ69*$AQ$1)</f>
        <v>28.000000000000075</v>
      </c>
      <c r="AT69">
        <v>68</v>
      </c>
      <c r="AU69">
        <f>alpha!$I$19*COS((AT69+0.5)*$AT$1)</f>
        <v>-53.363928121194924</v>
      </c>
      <c r="AV69">
        <f>alpha!$I$19*SIN((AT69+0.5)*$AT$1)</f>
        <v>26.316177068030637</v>
      </c>
      <c r="BC69">
        <v>68</v>
      </c>
      <c r="BD69">
        <f>alpha!$I$21*COS(BC69*$BC$1)</f>
        <v>-57.590689351665119</v>
      </c>
      <c r="BE69">
        <f>alpha!$I$21*SIN(BC69*$BC$1)</f>
        <v>33.250000000000085</v>
      </c>
      <c r="BF69">
        <v>68</v>
      </c>
      <c r="BG69">
        <f>alpha!$I$22*COS((BF69+0.5)*$BF$1)</f>
        <v>-62.781091907288143</v>
      </c>
      <c r="BH69">
        <f>alpha!$I$22*SIN((BF69+0.5)*$BF$1)</f>
        <v>30.96020831533016</v>
      </c>
      <c r="BI69">
        <v>68</v>
      </c>
      <c r="BJ69">
        <f>alpha!$I$23*COS((BI69)*$BI$1)</f>
        <v>36.749999999999801</v>
      </c>
      <c r="BK69">
        <f>alpha!$I$23*SIN((BI69)*$BI$1)</f>
        <v>-63.652867178156349</v>
      </c>
      <c r="BL69">
        <v>68</v>
      </c>
      <c r="BM69">
        <f>alpha!$I$23*COS((BL69+0.5)*$BL$1)</f>
        <v>44.743965032140828</v>
      </c>
      <c r="BN69">
        <f>alpha!$I$23*SIN((BL69+0.5)*$BL$1)</f>
        <v>-58.311470511405894</v>
      </c>
      <c r="BO69">
        <v>68</v>
      </c>
      <c r="BP69">
        <f>alpha!$I$24*COS(BO69*$BO$1)</f>
        <v>-66.683956091401726</v>
      </c>
      <c r="BQ69">
        <f>alpha!$I$24*SIN(BO69*$BO$1)</f>
        <v>38.500000000000099</v>
      </c>
      <c r="BR69">
        <v>68</v>
      </c>
      <c r="BS69">
        <f>alpha!$I$25*COS((BR69+0.5)*$BR$1)</f>
        <v>-72.19825569338137</v>
      </c>
      <c r="BT69">
        <f>alpha!$I$25*SIN((BR69+0.5)*$BR$1)</f>
        <v>35.604239562629687</v>
      </c>
      <c r="BU69">
        <v>68</v>
      </c>
      <c r="BV69">
        <f>alpha!$I$26*COS((BU69+0.25)*$BU$1)</f>
        <v>46.66789957364653</v>
      </c>
      <c r="BW69">
        <f>alpha!$I$26*SIN((BU69+0.25)*$BU$1)</f>
        <v>-69.843447433413843</v>
      </c>
      <c r="BX69">
        <v>68</v>
      </c>
      <c r="BY69">
        <f>alpha!$I$26*COS((BX69+0.75)*$BX$1)</f>
        <v>55.38504846840555</v>
      </c>
      <c r="BZ69">
        <f>alpha!$I$26*SIN((BX69+0.75)*$BX$1)</f>
        <v>-63.154543828234303</v>
      </c>
      <c r="CA69">
        <v>68</v>
      </c>
      <c r="CB69">
        <f>alpha!$I$27*COS(CA69*$CA$1)</f>
        <v>-75.777222831138317</v>
      </c>
      <c r="CC69">
        <f>alpha!$I$27*SIN(CA69*$CA$1)</f>
        <v>43.750000000000114</v>
      </c>
      <c r="CD69">
        <v>68</v>
      </c>
      <c r="CE69">
        <f>alpha!$I$28*COS((CD69+0.5)*$CD$1)</f>
        <v>-81.615419479474596</v>
      </c>
      <c r="CF69">
        <f>alpha!$I$28*SIN((CD69+0.5)*$CD$1)</f>
        <v>40.24827080992921</v>
      </c>
      <c r="CG69">
        <v>68</v>
      </c>
      <c r="CH69">
        <f>alpha!$I$29*COS((CG69)*$CG$1)</f>
        <v>47.249999999999751</v>
      </c>
      <c r="CI69">
        <f>alpha!$I$29*SIN((CG69)*$CG$1)</f>
        <v>-81.839400657629596</v>
      </c>
      <c r="CJ69">
        <v>68</v>
      </c>
      <c r="CK69">
        <f>alpha!$I$29*COS((CJ69+0.5)*$CJ$1)</f>
        <v>57.527955041323921</v>
      </c>
      <c r="CL69">
        <f>alpha!$I$29*SIN((CJ69+0.5)*$CJ$1)</f>
        <v>-74.971890657521854</v>
      </c>
      <c r="CM69">
        <v>68</v>
      </c>
      <c r="CN69">
        <f>alpha!$I$30*COS(CM69*$CM$1)</f>
        <v>-84.870489570874923</v>
      </c>
      <c r="CO69">
        <f>alpha!$I$30*SIN(CM69*$CM$1)</f>
        <v>49.000000000000128</v>
      </c>
      <c r="CP69">
        <v>68</v>
      </c>
      <c r="CQ69">
        <f>alpha!$I$31*COS((CP69+0.5)*$CP$1)</f>
        <v>-91.032583265567808</v>
      </c>
      <c r="CR69">
        <f>alpha!$I$31*SIN((CP69+0.5)*$CP$1)</f>
        <v>44.892302057228733</v>
      </c>
      <c r="CS69">
        <v>68</v>
      </c>
      <c r="CT69">
        <f>alpha!$I$32*COS((CS69+0.25)*$CS$1)</f>
        <v>58.334874467058157</v>
      </c>
      <c r="CU69">
        <f>alpha!$I$32*SIN((CS69+0.25)*$CS$1)</f>
        <v>-87.304309291767311</v>
      </c>
      <c r="CV69">
        <v>68</v>
      </c>
      <c r="CW69">
        <f>alpha!$I$32*COS((CV69+0.75)*$CV$1)</f>
        <v>69.231310585506932</v>
      </c>
      <c r="CX69">
        <f>alpha!$I$32*SIN((CV69+0.75)*$CV$1)</f>
        <v>-78.943179785292884</v>
      </c>
      <c r="CY69">
        <v>68</v>
      </c>
      <c r="CZ69">
        <f>alpha!$I$33*COS(CY69*$CY$1)</f>
        <v>-93.963756310611515</v>
      </c>
      <c r="DA69">
        <f>alpha!$I$33*SIN(CY69*$CY$1)</f>
        <v>54.250000000000142</v>
      </c>
      <c r="DB69">
        <v>68</v>
      </c>
      <c r="DC69">
        <f>alpha!$I$34*COS((DB69+0.5)*$DB$1)</f>
        <v>-100.44974705166103</v>
      </c>
      <c r="DD69">
        <f>alpha!$I$34*SIN((DB69+0.5)*$DB$1)</f>
        <v>49.536333304528256</v>
      </c>
      <c r="DE69">
        <v>68</v>
      </c>
      <c r="DF69">
        <f>alpha!$I$35*COS((DE69)*$DE$1)</f>
        <v>57.999999999999687</v>
      </c>
      <c r="DG69">
        <f>alpha!$I$35*SIN((DE69)*$DE$1)</f>
        <v>-100.45894683899506</v>
      </c>
      <c r="DH69">
        <v>68</v>
      </c>
      <c r="DI69">
        <f>alpha!$I$35*COS((DH69+0.5)*$DH$1)</f>
        <v>70.616325765011382</v>
      </c>
      <c r="DJ69">
        <f>alpha!$I$35*SIN((DH69+0.5)*$DH$1)</f>
        <v>-92.028987473783445</v>
      </c>
      <c r="DK69">
        <v>68</v>
      </c>
      <c r="DL69" t="e">
        <f>alpha!$I$36*COS(DK69*$DK$1)</f>
        <v>#DIV/0!</v>
      </c>
      <c r="DM69" t="e">
        <f>alpha!$I$36*SIN(DK69*$DK$1)</f>
        <v>#DIV/0!</v>
      </c>
      <c r="DN69">
        <v>68</v>
      </c>
      <c r="DO69">
        <f>alpha!$I$40*COS((DN69+0.5)*$DN$1)</f>
        <v>-79.57255339136988</v>
      </c>
      <c r="DP69">
        <f>alpha!$I$40*SIN((DN69+0.5)*$DN$1)</f>
        <v>100.26070390126726</v>
      </c>
      <c r="DQ69">
        <v>68</v>
      </c>
      <c r="DR69">
        <f>alpha!$I$41*COS((DQ69+0.25)*$DQ$1)</f>
        <v>-32.153690074749434</v>
      </c>
      <c r="DS69">
        <f>alpha!$I$41*SIN((DQ69+0.25)*$DQ$1)</f>
        <v>-128.36472625238667</v>
      </c>
      <c r="DT69">
        <v>68</v>
      </c>
      <c r="DU69">
        <f>alpha!$I$41*COS((DT69+0.75)*$DT$1)</f>
        <v>-27.936498476755986</v>
      </c>
      <c r="DV69">
        <f>alpha!$I$41*SIN((DT69+0.75)*$DT$1)</f>
        <v>-129.34803741893967</v>
      </c>
      <c r="DW69">
        <v>68</v>
      </c>
      <c r="DX69">
        <f>alpha!$I$42*COS(DW69*$DW$1)</f>
        <v>-83.193952554933844</v>
      </c>
      <c r="DY69">
        <f>alpha!$I$42*SIN(DW69*$DW$1)</f>
        <v>108.42046983653732</v>
      </c>
      <c r="DZ69">
        <v>68</v>
      </c>
      <c r="EA69">
        <f>alpha!$I$43*COS((DZ69+0.5)*$DZ$1)</f>
        <v>-84.956762668816054</v>
      </c>
      <c r="EB69">
        <f>alpha!$I$43*SIN((DZ69+0.5)*$DZ$1)</f>
        <v>107.04475932114819</v>
      </c>
      <c r="EC69">
        <v>68</v>
      </c>
      <c r="ED69">
        <f>alpha!$I$44*COS((EC69)*$EC$1)</f>
        <v>-36.567128955295431</v>
      </c>
      <c r="EE69">
        <f>alpha!$I$44*SIN((EC69)*$EC$1)</f>
        <v>-136.47038314808515</v>
      </c>
      <c r="EF69">
        <v>68</v>
      </c>
      <c r="EG69">
        <f>alpha!$I$44*COS((EF69+0.5)*$EF$1)</f>
        <v>-32.082364687557664</v>
      </c>
      <c r="EH69">
        <f>alpha!$I$44*SIN((EF69+0.5)*$EF$1)</f>
        <v>-137.59375811668536</v>
      </c>
      <c r="EI69">
        <v>68</v>
      </c>
      <c r="EJ69">
        <f>alpha!$I$45*COS(EI69*$EI$1)</f>
        <v>-88.823200732638711</v>
      </c>
      <c r="EK69">
        <f>alpha!$I$45*SIN(EI69*$EI$1)</f>
        <v>115.75664889174244</v>
      </c>
      <c r="EL69">
        <v>68</v>
      </c>
      <c r="EM69">
        <f>alpha!$I$46*COS((EL69+0.5)*$EL$1)</f>
        <v>-90.705289896457387</v>
      </c>
      <c r="EN69">
        <f>alpha!$I$46*SIN((EL69+0.5)*$EL$1)</f>
        <v>114.28785209214665</v>
      </c>
      <c r="EO69">
        <v>68</v>
      </c>
      <c r="EP69">
        <f>alpha!$I$47*COS((EO69+0.25)*$EO$1)</f>
        <v>-36.652208018591807</v>
      </c>
      <c r="EQ69">
        <f>alpha!$I$47*SIN((EO69+0.25)*$EO$1)</f>
        <v>-146.32381657951066</v>
      </c>
      <c r="ER69">
        <v>68</v>
      </c>
      <c r="ES69">
        <f>alpha!$I$47*COS((ER69+0.75)*$ER$1)</f>
        <v>-31.845002893936513</v>
      </c>
      <c r="ET69">
        <f>alpha!$I$47*SIN((ER69+0.75)*$ER$1)</f>
        <v>-147.44469960536927</v>
      </c>
      <c r="EU69">
        <v>68</v>
      </c>
      <c r="EV69">
        <f>alpha!$I$48*COS((EU69+0.5)*$EU$1)</f>
        <v>-96.842786339130527</v>
      </c>
      <c r="EW69">
        <f>alpha!$I$48*SIN((EU69+0.5)*$EU$1)</f>
        <v>122.02104258695702</v>
      </c>
      <c r="EX69">
        <v>68</v>
      </c>
      <c r="EY69">
        <f>alpha!$I$49*COS((EX69)*$EX$1)</f>
        <v>-94.833347209715384</v>
      </c>
      <c r="EZ69">
        <f>alpha!$I$49*SIN((EX69)*$EX$1)</f>
        <v>123.58922427516096</v>
      </c>
      <c r="FB69">
        <v>68</v>
      </c>
      <c r="FC69" t="e">
        <f>alpha!#REF!*COS((FB69+0.5)*$FB$1)</f>
        <v>#REF!</v>
      </c>
      <c r="FD69" t="e">
        <f>alpha!#REF!*SIN((FB69+0.5)*$FB$1)</f>
        <v>#REF!</v>
      </c>
      <c r="FE69">
        <v>68</v>
      </c>
      <c r="FF69" t="e">
        <f>alpha!#REF!*COS((FE69)*$FE$1)</f>
        <v>#REF!</v>
      </c>
      <c r="FG69" t="e">
        <f>alpha!#REF!*SIN((FE69)*$FE$1)</f>
        <v>#REF!</v>
      </c>
      <c r="FH69">
        <v>68</v>
      </c>
      <c r="FI69" t="e">
        <f>alpha!#REF!*COS((FH69)*$FH$1)</f>
        <v>#REF!</v>
      </c>
      <c r="FJ69" t="e">
        <f>alpha!#REF!*SIN((FH69)*$FH$1)</f>
        <v>#REF!</v>
      </c>
      <c r="FK69">
        <v>68</v>
      </c>
      <c r="FL69" t="e">
        <f>alpha!#REF!*COS((FK69+0.5)*$FK$1)</f>
        <v>#REF!</v>
      </c>
      <c r="FM69" t="e">
        <f>alpha!#REF!*SIN((FK69+0.5)*$FK$1)</f>
        <v>#REF!</v>
      </c>
      <c r="FN69">
        <v>68</v>
      </c>
      <c r="FO69" t="e">
        <f>alpha!#REF!*COS((FN69+0.5)*$FN$1)</f>
        <v>#REF!</v>
      </c>
      <c r="FP69" t="e">
        <f>alpha!#REF!*SIN((FN69+0.5)*$FN$1)</f>
        <v>#REF!</v>
      </c>
      <c r="FQ69">
        <v>68</v>
      </c>
      <c r="FR69" t="e">
        <f>alpha!#REF!*COS((FQ69)*$FQ$1)</f>
        <v>#REF!</v>
      </c>
      <c r="FS69" t="e">
        <f>alpha!#REF!*SIN((FQ69)*$FQ$1)</f>
        <v>#REF!</v>
      </c>
      <c r="FT69">
        <v>68</v>
      </c>
      <c r="FU69" t="e">
        <f>alpha!#REF!*COS((FT69+0.25)*$FT$1)</f>
        <v>#REF!</v>
      </c>
      <c r="FV69" t="e">
        <f>alpha!#REF!*SIN((FT69+0.25)*$FT$1)</f>
        <v>#REF!</v>
      </c>
      <c r="FW69">
        <v>68</v>
      </c>
      <c r="FX69" t="e">
        <f>alpha!#REF!*COS((FW69+0.75)*$FW$1)</f>
        <v>#REF!</v>
      </c>
      <c r="FY69" t="e">
        <f>alpha!#REF!*SIN((FW69+0.75)*$FW$1)</f>
        <v>#REF!</v>
      </c>
      <c r="FZ69">
        <v>68</v>
      </c>
      <c r="GA69" t="e">
        <f>alpha!#REF!*COS((FZ69+0.5)*$FZ$1)</f>
        <v>#REF!</v>
      </c>
      <c r="GB69" t="e">
        <f>alpha!#REF!*SIN((FZ69+0.5)*$FZ$1)</f>
        <v>#REF!</v>
      </c>
      <c r="GC69">
        <v>68</v>
      </c>
      <c r="GD69" t="e">
        <f>alpha!#REF!*COS((GC69)*$GC$1)</f>
        <v>#REF!</v>
      </c>
      <c r="GE69" t="e">
        <f>alpha!#REF!*SIN((GC69)*$GC$1)</f>
        <v>#REF!</v>
      </c>
      <c r="GF69">
        <v>68</v>
      </c>
      <c r="GG69" t="e">
        <f>alpha!#REF!*COS((GF69)*$GF$1)</f>
        <v>#REF!</v>
      </c>
      <c r="GH69" t="e">
        <f>alpha!#REF!*SIN((GF69)*$GF$1)</f>
        <v>#REF!</v>
      </c>
      <c r="GI69">
        <v>68</v>
      </c>
      <c r="GJ69" t="e">
        <f>alpha!#REF!*COS((GI69+0.5)*$GI$1)</f>
        <v>#REF!</v>
      </c>
      <c r="GK69" t="e">
        <f>alpha!#REF!*SIN((GI69+0.5)*$GI$1)</f>
        <v>#REF!</v>
      </c>
      <c r="GL69">
        <v>68</v>
      </c>
      <c r="GM69" t="e">
        <f>alpha!#REF!*COS((GL69+0.5)*$GL$1)</f>
        <v>#REF!</v>
      </c>
      <c r="GN69" t="e">
        <f>alpha!#REF!*SIN((GL69+0.5)*$GL$1)</f>
        <v>#REF!</v>
      </c>
      <c r="GO69">
        <v>68</v>
      </c>
      <c r="GP69" t="e">
        <f>alpha!#REF!*COS((GO69)*$GO$1)</f>
        <v>#REF!</v>
      </c>
      <c r="GQ69" t="e">
        <f>alpha!#REF!*SIN((GO69)*$GO$1)</f>
        <v>#REF!</v>
      </c>
      <c r="GR69">
        <v>68</v>
      </c>
      <c r="GS69" t="e">
        <f>alpha!#REF!*COS((GR69+0.25)*$GR$1)</f>
        <v>#REF!</v>
      </c>
      <c r="GT69" t="e">
        <f>alpha!#REF!*SIN((GR69+0.25)*$GR$1)</f>
        <v>#REF!</v>
      </c>
      <c r="GU69">
        <v>68</v>
      </c>
      <c r="GV69" t="e">
        <f>alpha!#REF!*COS((GU69+0.75)*$GU$1)</f>
        <v>#REF!</v>
      </c>
      <c r="GW69" t="e">
        <f>alpha!#REF!*SIN((GU69+0.75)*$GU$1)</f>
        <v>#REF!</v>
      </c>
      <c r="GX69">
        <v>68</v>
      </c>
      <c r="GY69" t="e">
        <f>alpha!#REF!*COS((GX69+0.5)*$GX$1)</f>
        <v>#REF!</v>
      </c>
      <c r="GZ69" t="e">
        <f>alpha!#REF!*SIN((GX69+0.5)*$GX$1)</f>
        <v>#REF!</v>
      </c>
      <c r="HA69">
        <v>68</v>
      </c>
      <c r="HB69">
        <f>alpha!$I$88*COS((HA69)*$HA$1)</f>
        <v>25.342255474871543</v>
      </c>
      <c r="HC69">
        <f>alpha!$I$88*SIN((HA69)*$HA$1)</f>
        <v>289.66330554772111</v>
      </c>
      <c r="HD69">
        <v>68</v>
      </c>
      <c r="HE69">
        <f>alpha!$I$89*COS(HD69*$HD$1)</f>
        <v>25.663803646055936</v>
      </c>
      <c r="HF69">
        <f>alpha!$I$89*SIN(HD69*$HD$1)</f>
        <v>293.33861796221601</v>
      </c>
      <c r="HG69">
        <v>68</v>
      </c>
      <c r="HH69">
        <f>alpha!$I$90*COS((HG69+0.5)*$HG$1)</f>
        <v>22.462512294552997</v>
      </c>
      <c r="HI69">
        <f>alpha!$I$90*SIN((HG69+0.5)*$HG$1)</f>
        <v>293.60110889944417</v>
      </c>
      <c r="HJ69">
        <v>68</v>
      </c>
      <c r="HK69">
        <f>alpha!$I$91*COS(HJ69*$HJ$1)</f>
        <v>26.146722824297509</v>
      </c>
      <c r="HL69">
        <f>alpha!$I$91*SIN(HJ69*$HJ$1)</f>
        <v>298.85840942752367</v>
      </c>
    </row>
    <row r="70" spans="1:220">
      <c r="A70">
        <v>69</v>
      </c>
      <c r="B70" t="e">
        <f>alpha!$I$6*COS(A70*$A$1)</f>
        <v>#DIV/0!</v>
      </c>
      <c r="C70" t="e">
        <f>alpha!$I$6*SIN(A70*$A$1)</f>
        <v>#DIV/0!</v>
      </c>
      <c r="D70">
        <v>69</v>
      </c>
      <c r="E70" t="e">
        <f>alpha!$I$8*COS(D70*$D$1)</f>
        <v>#DIV/0!</v>
      </c>
      <c r="F70" t="e">
        <f>alpha!$I$8*SIN(D70*$D$1)</f>
        <v>#DIV/0!</v>
      </c>
      <c r="G70">
        <v>69</v>
      </c>
      <c r="H70">
        <f>alpha!$I$9*COS(G70*$G$1)</f>
        <v>-22.173108780270873</v>
      </c>
      <c r="I70">
        <f>alpha!$I$9*SIN(G70*$G$1)</f>
        <v>9.1844023767621721</v>
      </c>
      <c r="J70">
        <v>69</v>
      </c>
      <c r="K70">
        <f>alpha!$I$10*COS((J70+0.5)*$J$1)</f>
        <v>-26.514043625862957</v>
      </c>
      <c r="L70">
        <f>alpha!$I$10*SIN((J70+0.5)*$J$1)</f>
        <v>9.0003050284885351</v>
      </c>
      <c r="S70">
        <v>69</v>
      </c>
      <c r="T70">
        <f>alpha!$I$12*COS(S70*$S$1)</f>
        <v>-32.335783637895027</v>
      </c>
      <c r="U70">
        <f>alpha!$I$12*SIN(S70*$S$1)</f>
        <v>13.393920132778167</v>
      </c>
      <c r="V70">
        <v>69</v>
      </c>
      <c r="W70">
        <f>alpha!$I$13*COS((V70+0.5)*$V$1)</f>
        <v>-36.456809985561563</v>
      </c>
      <c r="X70">
        <f>alpha!$I$13*SIN((V70+0.5)*$V$1)</f>
        <v>12.375419414171736</v>
      </c>
      <c r="AE70">
        <v>69</v>
      </c>
      <c r="AF70">
        <f>alpha!$I$15*COS(AE70*$AE$1)</f>
        <v>-42.036518729263534</v>
      </c>
      <c r="AG70">
        <f>alpha!$I$15*SIN(AE70*$AE$1)</f>
        <v>17.412096172611619</v>
      </c>
      <c r="AH70">
        <v>69</v>
      </c>
      <c r="AI70">
        <f>alpha!$I$16*COS((AH70+0.5)*$AH$1)</f>
        <v>-46.399576345260172</v>
      </c>
      <c r="AJ70">
        <f>alpha!$I$16*SIN((AH70+0.5)*$AH$1)</f>
        <v>15.750533799854937</v>
      </c>
      <c r="AQ70">
        <v>69</v>
      </c>
      <c r="AR70">
        <f>alpha!$I$18*COS(AQ70*$AQ$1)</f>
        <v>-51.737253820632041</v>
      </c>
      <c r="AS70">
        <f>alpha!$I$18*SIN(AQ70*$AQ$1)</f>
        <v>21.430272212445068</v>
      </c>
      <c r="AT70">
        <v>69</v>
      </c>
      <c r="AU70">
        <f>alpha!$I$19*COS((AT70+0.5)*$AT$1)</f>
        <v>-56.342342704958781</v>
      </c>
      <c r="AV70">
        <f>alpha!$I$19*SIN((AT70+0.5)*$AT$1)</f>
        <v>19.125648185538136</v>
      </c>
      <c r="BC70">
        <v>69</v>
      </c>
      <c r="BD70">
        <f>alpha!$I$21*COS(BC70*$BC$1)</f>
        <v>-61.437988912000549</v>
      </c>
      <c r="BE70">
        <f>alpha!$I$21*SIN(BC70*$BC$1)</f>
        <v>25.448448252278517</v>
      </c>
      <c r="BF70">
        <v>69</v>
      </c>
      <c r="BG70">
        <f>alpha!$I$22*COS((BF70+0.5)*$BF$1)</f>
        <v>-66.285109064657391</v>
      </c>
      <c r="BH70">
        <f>alpha!$I$22*SIN((BF70+0.5)*$BF$1)</f>
        <v>22.500762571221337</v>
      </c>
      <c r="BI70">
        <v>69</v>
      </c>
      <c r="BJ70">
        <f>alpha!$I$23*COS((BI70)*$BI$1)</f>
        <v>51.972348417211158</v>
      </c>
      <c r="BK70">
        <f>alpha!$I$23*SIN((BI70)*$BI$1)</f>
        <v>-51.972348417211329</v>
      </c>
      <c r="BL70">
        <v>69</v>
      </c>
      <c r="BM70">
        <f>alpha!$I$23*COS((BL70+0.5)*$BL$1)</f>
        <v>58.311470511405744</v>
      </c>
      <c r="BN70">
        <f>alpha!$I$23*SIN((BL70+0.5)*$BL$1)</f>
        <v>-44.74396503214102</v>
      </c>
      <c r="BO70">
        <v>69</v>
      </c>
      <c r="BP70">
        <f>alpha!$I$24*COS(BO70*$BO$1)</f>
        <v>-71.138724003369049</v>
      </c>
      <c r="BQ70">
        <f>alpha!$I$24*SIN(BO70*$BO$1)</f>
        <v>29.46662429211197</v>
      </c>
      <c r="BR70">
        <v>69</v>
      </c>
      <c r="BS70">
        <f>alpha!$I$25*COS((BR70+0.5)*$BR$1)</f>
        <v>-76.227875424356</v>
      </c>
      <c r="BT70">
        <f>alpha!$I$25*SIN((BR70+0.5)*$BR$1)</f>
        <v>25.875876956904538</v>
      </c>
      <c r="BU70">
        <v>69</v>
      </c>
      <c r="BV70">
        <f>alpha!$I$26*COS((BU70+0.25)*$BU$1)</f>
        <v>63.154543828233933</v>
      </c>
      <c r="BW70">
        <f>alpha!$I$26*SIN((BU70+0.25)*$BU$1)</f>
        <v>-55.385048468405977</v>
      </c>
      <c r="BX70">
        <v>69</v>
      </c>
      <c r="BY70">
        <f>alpha!$I$26*COS((BX70+0.75)*$BX$1)</f>
        <v>69.843447433413701</v>
      </c>
      <c r="BZ70">
        <f>alpha!$I$26*SIN((BX70+0.75)*$BX$1)</f>
        <v>-46.667899573646743</v>
      </c>
      <c r="CA70">
        <v>69</v>
      </c>
      <c r="CB70">
        <f>alpha!$I$27*COS(CA70*$CA$1)</f>
        <v>-80.839459094737563</v>
      </c>
      <c r="CC70">
        <f>alpha!$I$27*SIN(CA70*$CA$1)</f>
        <v>33.484800331945422</v>
      </c>
      <c r="CD70">
        <v>69</v>
      </c>
      <c r="CE70">
        <f>alpha!$I$28*COS((CD70+0.5)*$CD$1)</f>
        <v>-86.17064178405461</v>
      </c>
      <c r="CF70">
        <f>alpha!$I$28*SIN((CD70+0.5)*$CD$1)</f>
        <v>29.250991342587739</v>
      </c>
      <c r="CG70">
        <v>69</v>
      </c>
      <c r="CH70">
        <f>alpha!$I$29*COS((CG70)*$CG$1)</f>
        <v>66.821590822128627</v>
      </c>
      <c r="CI70">
        <f>alpha!$I$29*SIN((CG70)*$CG$1)</f>
        <v>-66.821590822128854</v>
      </c>
      <c r="CJ70">
        <v>69</v>
      </c>
      <c r="CK70">
        <f>alpha!$I$29*COS((CJ70+0.5)*$CJ$1)</f>
        <v>74.971890657521669</v>
      </c>
      <c r="CL70">
        <f>alpha!$I$29*SIN((CJ70+0.5)*$CJ$1)</f>
        <v>-57.527955041324162</v>
      </c>
      <c r="CM70">
        <v>69</v>
      </c>
      <c r="CN70">
        <f>alpha!$I$30*COS(CM70*$CM$1)</f>
        <v>-90.540194186106064</v>
      </c>
      <c r="CO70">
        <f>alpha!$I$30*SIN(CM70*$CM$1)</f>
        <v>37.502976371778871</v>
      </c>
      <c r="CP70">
        <v>69</v>
      </c>
      <c r="CQ70">
        <f>alpha!$I$31*COS((CP70+0.5)*$CP$1)</f>
        <v>-96.113408143753219</v>
      </c>
      <c r="CR70">
        <f>alpha!$I$31*SIN((CP70+0.5)*$CP$1)</f>
        <v>32.626105728270943</v>
      </c>
      <c r="CS70">
        <v>69</v>
      </c>
      <c r="CT70">
        <f>alpha!$I$32*COS((CS70+0.25)*$CS$1)</f>
        <v>78.943179785292415</v>
      </c>
      <c r="CU70">
        <f>alpha!$I$32*SIN((CS70+0.25)*$CS$1)</f>
        <v>-69.231310585507472</v>
      </c>
      <c r="CV70">
        <v>69</v>
      </c>
      <c r="CW70">
        <f>alpha!$I$32*COS((CV70+0.75)*$CV$1)</f>
        <v>87.304309291767126</v>
      </c>
      <c r="CX70">
        <f>alpha!$I$32*SIN((CV70+0.75)*$CV$1)</f>
        <v>-58.334874467058427</v>
      </c>
      <c r="CY70">
        <v>69</v>
      </c>
      <c r="CZ70">
        <f>alpha!$I$33*COS(CY70*$CY$1)</f>
        <v>-100.24092927747458</v>
      </c>
      <c r="DA70">
        <f>alpha!$I$33*SIN(CY70*$CY$1)</f>
        <v>41.52115241161232</v>
      </c>
      <c r="DB70">
        <v>69</v>
      </c>
      <c r="DC70">
        <f>alpha!$I$34*COS((DB70+0.5)*$DB$1)</f>
        <v>-106.05617450345183</v>
      </c>
      <c r="DD70">
        <f>alpha!$I$34*SIN((DB70+0.5)*$DB$1)</f>
        <v>36.00122011395414</v>
      </c>
      <c r="DE70">
        <v>69</v>
      </c>
      <c r="DF70">
        <f>alpha!$I$35*COS((DE70)*$DE$1)</f>
        <v>82.024386617639379</v>
      </c>
      <c r="DG70">
        <f>alpha!$I$35*SIN((DE70)*$DE$1)</f>
        <v>-82.024386617639649</v>
      </c>
      <c r="DH70">
        <v>69</v>
      </c>
      <c r="DI70">
        <f>alpha!$I$35*COS((DH70+0.5)*$DH$1)</f>
        <v>92.028987473783218</v>
      </c>
      <c r="DJ70">
        <f>alpha!$I$35*SIN((DH70+0.5)*$DH$1)</f>
        <v>-70.61632576501168</v>
      </c>
      <c r="DK70">
        <v>69</v>
      </c>
      <c r="DL70" t="e">
        <f>alpha!$I$36*COS(DK70*$DK$1)</f>
        <v>#DIV/0!</v>
      </c>
      <c r="DM70" t="e">
        <f>alpha!$I$36*SIN(DK70*$DK$1)</f>
        <v>#DIV/0!</v>
      </c>
      <c r="DN70">
        <v>69</v>
      </c>
      <c r="DO70">
        <f>alpha!$I$40*COS((DN70+0.5)*$DN$1)</f>
        <v>-82.810387524461731</v>
      </c>
      <c r="DP70">
        <f>alpha!$I$40*SIN((DN70+0.5)*$DN$1)</f>
        <v>97.603482100017686</v>
      </c>
      <c r="DQ70">
        <v>69</v>
      </c>
      <c r="DR70">
        <f>alpha!$I$41*COS((DQ70+0.25)*$DQ$1)</f>
        <v>-23.689391776460525</v>
      </c>
      <c r="DS70">
        <f>alpha!$I$41*SIN((DQ70+0.25)*$DQ$1)</f>
        <v>-130.19283946720944</v>
      </c>
      <c r="DT70">
        <v>69</v>
      </c>
      <c r="DU70">
        <f>alpha!$I$41*COS((DT70+0.75)*$DT$1)</f>
        <v>-19.416917882096271</v>
      </c>
      <c r="DV70">
        <f>alpha!$I$41*SIN((DT70+0.75)*$DT$1)</f>
        <v>-130.8982277620027</v>
      </c>
      <c r="DW70">
        <v>69</v>
      </c>
      <c r="DX70">
        <f>alpha!$I$42*COS(DW70*$DW$1)</f>
        <v>-86.696827803002861</v>
      </c>
      <c r="DY70">
        <f>alpha!$I$42*SIN(DW70*$DW$1)</f>
        <v>105.64039033525272</v>
      </c>
      <c r="DZ70">
        <v>69</v>
      </c>
      <c r="EA70">
        <f>alpha!$I$43*COS((DZ70+0.5)*$DZ$1)</f>
        <v>-88.4136820999815</v>
      </c>
      <c r="EB70">
        <f>alpha!$I$43*SIN((DZ70+0.5)*$DZ$1)</f>
        <v>104.20773886238725</v>
      </c>
      <c r="EC70">
        <v>69</v>
      </c>
      <c r="ED70">
        <f>alpha!$I$44*COS((EC70)*$EC$1)</f>
        <v>-27.563245820136853</v>
      </c>
      <c r="EE70">
        <f>alpha!$I$44*SIN((EC70)*$EC$1)</f>
        <v>-138.56979424274641</v>
      </c>
      <c r="EF70">
        <v>69</v>
      </c>
      <c r="EG70">
        <f>alpha!$I$44*COS((EF70+0.5)*$EF$1)</f>
        <v>-23.014611538707815</v>
      </c>
      <c r="EH70">
        <f>alpha!$I$44*SIN((EF70+0.5)*$EF$1)</f>
        <v>-139.39744636233746</v>
      </c>
      <c r="EI70">
        <v>69</v>
      </c>
      <c r="EJ70">
        <f>alpha!$I$45*COS(EI70*$EI$1)</f>
        <v>-92.563095060837384</v>
      </c>
      <c r="EK70">
        <f>alpha!$I$45*SIN(EI70*$EI$1)</f>
        <v>112.78845767096539</v>
      </c>
      <c r="EL70">
        <v>69</v>
      </c>
      <c r="EM70">
        <f>alpha!$I$46*COS((EL70+0.5)*$EL$1)</f>
        <v>-94.396118846412804</v>
      </c>
      <c r="EN70">
        <f>alpha!$I$46*SIN((EL70+0.5)*$EL$1)</f>
        <v>111.25886705234184</v>
      </c>
      <c r="EO70">
        <v>69</v>
      </c>
      <c r="EP70">
        <f>alpha!$I$47*COS((EO70+0.25)*$EO$1)</f>
        <v>-27.003697342551916</v>
      </c>
      <c r="EQ70">
        <f>alpha!$I$47*SIN((EO70+0.25)*$EO$1)</f>
        <v>-148.40769515380345</v>
      </c>
      <c r="ER70">
        <v>69</v>
      </c>
      <c r="ES70">
        <f>alpha!$I$47*COS((ER70+0.75)*$ER$1)</f>
        <v>-22.133475555684054</v>
      </c>
      <c r="ET70">
        <f>alpha!$I$47*SIN((ER70+0.75)*$ER$1)</f>
        <v>-149.21177202505953</v>
      </c>
      <c r="EU70">
        <v>69</v>
      </c>
      <c r="EV70">
        <f>alpha!$I$48*COS((EU70+0.5)*$EU$1)</f>
        <v>-100.78335209690304</v>
      </c>
      <c r="EW70">
        <f>alpha!$I$48*SIN((EU70+0.5)*$EU$1)</f>
        <v>118.78710384568745</v>
      </c>
      <c r="EX70">
        <v>69</v>
      </c>
      <c r="EY70">
        <f>alpha!$I$49*COS((EX70)*$EX$1)</f>
        <v>-98.826298312899226</v>
      </c>
      <c r="EZ70">
        <f>alpha!$I$49*SIN((EX70)*$EX$1)</f>
        <v>120.42019291507684</v>
      </c>
      <c r="FB70">
        <v>69</v>
      </c>
      <c r="FC70" t="e">
        <f>alpha!#REF!*COS((FB70+0.5)*$FB$1)</f>
        <v>#REF!</v>
      </c>
      <c r="FD70" t="e">
        <f>alpha!#REF!*SIN((FB70+0.5)*$FB$1)</f>
        <v>#REF!</v>
      </c>
      <c r="FE70">
        <v>69</v>
      </c>
      <c r="FF70" t="e">
        <f>alpha!#REF!*COS((FE70)*$FE$1)</f>
        <v>#REF!</v>
      </c>
      <c r="FG70" t="e">
        <f>alpha!#REF!*SIN((FE70)*$FE$1)</f>
        <v>#REF!</v>
      </c>
      <c r="FH70">
        <v>69</v>
      </c>
      <c r="FI70" t="e">
        <f>alpha!#REF!*COS((FH70)*$FH$1)</f>
        <v>#REF!</v>
      </c>
      <c r="FJ70" t="e">
        <f>alpha!#REF!*SIN((FH70)*$FH$1)</f>
        <v>#REF!</v>
      </c>
      <c r="FK70">
        <v>69</v>
      </c>
      <c r="FL70" t="e">
        <f>alpha!#REF!*COS((FK70+0.5)*$FK$1)</f>
        <v>#REF!</v>
      </c>
      <c r="FM70" t="e">
        <f>alpha!#REF!*SIN((FK70+0.5)*$FK$1)</f>
        <v>#REF!</v>
      </c>
      <c r="FN70">
        <v>69</v>
      </c>
      <c r="FO70" t="e">
        <f>alpha!#REF!*COS((FN70+0.5)*$FN$1)</f>
        <v>#REF!</v>
      </c>
      <c r="FP70" t="e">
        <f>alpha!#REF!*SIN((FN70+0.5)*$FN$1)</f>
        <v>#REF!</v>
      </c>
      <c r="FQ70">
        <v>69</v>
      </c>
      <c r="FR70" t="e">
        <f>alpha!#REF!*COS((FQ70)*$FQ$1)</f>
        <v>#REF!</v>
      </c>
      <c r="FS70" t="e">
        <f>alpha!#REF!*SIN((FQ70)*$FQ$1)</f>
        <v>#REF!</v>
      </c>
      <c r="FT70">
        <v>69</v>
      </c>
      <c r="FU70" t="e">
        <f>alpha!#REF!*COS((FT70+0.25)*$FT$1)</f>
        <v>#REF!</v>
      </c>
      <c r="FV70" t="e">
        <f>alpha!#REF!*SIN((FT70+0.25)*$FT$1)</f>
        <v>#REF!</v>
      </c>
      <c r="FW70">
        <v>69</v>
      </c>
      <c r="FX70" t="e">
        <f>alpha!#REF!*COS((FW70+0.75)*$FW$1)</f>
        <v>#REF!</v>
      </c>
      <c r="FY70" t="e">
        <f>alpha!#REF!*SIN((FW70+0.75)*$FW$1)</f>
        <v>#REF!</v>
      </c>
      <c r="FZ70">
        <v>69</v>
      </c>
      <c r="GA70" t="e">
        <f>alpha!#REF!*COS((FZ70+0.5)*$FZ$1)</f>
        <v>#REF!</v>
      </c>
      <c r="GB70" t="e">
        <f>alpha!#REF!*SIN((FZ70+0.5)*$FZ$1)</f>
        <v>#REF!</v>
      </c>
      <c r="GC70">
        <v>69</v>
      </c>
      <c r="GD70" t="e">
        <f>alpha!#REF!*COS((GC70)*$GC$1)</f>
        <v>#REF!</v>
      </c>
      <c r="GE70" t="e">
        <f>alpha!#REF!*SIN((GC70)*$GC$1)</f>
        <v>#REF!</v>
      </c>
      <c r="GF70">
        <v>69</v>
      </c>
      <c r="GG70" t="e">
        <f>alpha!#REF!*COS((GF70)*$GF$1)</f>
        <v>#REF!</v>
      </c>
      <c r="GH70" t="e">
        <f>alpha!#REF!*SIN((GF70)*$GF$1)</f>
        <v>#REF!</v>
      </c>
      <c r="GI70">
        <v>69</v>
      </c>
      <c r="GJ70" t="e">
        <f>alpha!#REF!*COS((GI70+0.5)*$GI$1)</f>
        <v>#REF!</v>
      </c>
      <c r="GK70" t="e">
        <f>alpha!#REF!*SIN((GI70+0.5)*$GI$1)</f>
        <v>#REF!</v>
      </c>
      <c r="GL70">
        <v>69</v>
      </c>
      <c r="GM70" t="e">
        <f>alpha!#REF!*COS((GL70+0.5)*$GL$1)</f>
        <v>#REF!</v>
      </c>
      <c r="GN70" t="e">
        <f>alpha!#REF!*SIN((GL70+0.5)*$GL$1)</f>
        <v>#REF!</v>
      </c>
      <c r="GO70">
        <v>69</v>
      </c>
      <c r="GP70" t="e">
        <f>alpha!#REF!*COS((GO70)*$GO$1)</f>
        <v>#REF!</v>
      </c>
      <c r="GQ70" t="e">
        <f>alpha!#REF!*SIN((GO70)*$GO$1)</f>
        <v>#REF!</v>
      </c>
      <c r="GR70">
        <v>69</v>
      </c>
      <c r="GS70" t="e">
        <f>alpha!#REF!*COS((GR70+0.25)*$GR$1)</f>
        <v>#REF!</v>
      </c>
      <c r="GT70" t="e">
        <f>alpha!#REF!*SIN((GR70+0.25)*$GR$1)</f>
        <v>#REF!</v>
      </c>
      <c r="GU70">
        <v>69</v>
      </c>
      <c r="GV70" t="e">
        <f>alpha!#REF!*COS((GU70+0.75)*$GU$1)</f>
        <v>#REF!</v>
      </c>
      <c r="GW70" t="e">
        <f>alpha!#REF!*SIN((GU70+0.75)*$GU$1)</f>
        <v>#REF!</v>
      </c>
      <c r="GX70">
        <v>69</v>
      </c>
      <c r="GY70" t="e">
        <f>alpha!#REF!*COS((GX70+0.5)*$GX$1)</f>
        <v>#REF!</v>
      </c>
      <c r="GZ70" t="e">
        <f>alpha!#REF!*SIN((GX70+0.5)*$GX$1)</f>
        <v>#REF!</v>
      </c>
      <c r="HA70">
        <v>69</v>
      </c>
      <c r="HB70">
        <f>alpha!$I$88*COS((HA70)*$HA$1)</f>
        <v>19.01725299507995</v>
      </c>
      <c r="HC70">
        <f>alpha!$I$88*SIN((HA70)*$HA$1)</f>
        <v>290.14721191475752</v>
      </c>
      <c r="HD70">
        <v>69</v>
      </c>
      <c r="HE70">
        <f>alpha!$I$89*COS(HD70*$HD$1)</f>
        <v>19.258548128718797</v>
      </c>
      <c r="HF70">
        <f>alpha!$I$89*SIN(HD70*$HD$1)</f>
        <v>293.82866424081232</v>
      </c>
      <c r="HG70">
        <v>69</v>
      </c>
      <c r="HH70">
        <f>alpha!$I$90*COS((HG70+0.5)*$HG$1)</f>
        <v>16.052292388248596</v>
      </c>
      <c r="HI70">
        <f>alpha!$I$90*SIN((HG70+0.5)*$HG$1)</f>
        <v>294.0212569095105</v>
      </c>
      <c r="HJ70">
        <v>69</v>
      </c>
      <c r="HK70">
        <f>alpha!$I$91*COS(HJ70*$HJ$1)</f>
        <v>19.620938769042915</v>
      </c>
      <c r="HL70">
        <f>alpha!$I$91*SIN(HJ70*$HJ$1)</f>
        <v>299.35767697158104</v>
      </c>
    </row>
    <row r="71" spans="1:220">
      <c r="A71">
        <v>70</v>
      </c>
      <c r="B71" t="e">
        <f>alpha!$I$6*COS(A71*$A$1)</f>
        <v>#DIV/0!</v>
      </c>
      <c r="C71" t="e">
        <f>alpha!$I$6*SIN(A71*$A$1)</f>
        <v>#DIV/0!</v>
      </c>
      <c r="D71">
        <v>70</v>
      </c>
      <c r="E71" t="e">
        <f>alpha!$I$8*COS(D71*$D$1)</f>
        <v>#DIV/0!</v>
      </c>
      <c r="F71" t="e">
        <f>alpha!$I$8*SIN(D71*$D$1)</f>
        <v>#DIV/0!</v>
      </c>
      <c r="G71">
        <v>70</v>
      </c>
      <c r="H71">
        <f>alpha!$I$9*COS(G71*$G$1)</f>
        <v>-23.182219830937626</v>
      </c>
      <c r="I71">
        <f>alpha!$I$9*SIN(G71*$G$1)</f>
        <v>6.2116570824605404</v>
      </c>
      <c r="J71">
        <v>70</v>
      </c>
      <c r="K71">
        <f>alpha!$I$10*COS((J71+0.5)*$J$1)</f>
        <v>-27.461987851290445</v>
      </c>
      <c r="L71">
        <f>alpha!$I$10*SIN((J71+0.5)*$J$1)</f>
        <v>5.462529016451632</v>
      </c>
      <c r="S71">
        <v>70</v>
      </c>
      <c r="T71">
        <f>alpha!$I$12*COS(S71*$S$1)</f>
        <v>-33.807403920117373</v>
      </c>
      <c r="U71">
        <f>alpha!$I$12*SIN(S71*$S$1)</f>
        <v>9.0586665785882872</v>
      </c>
      <c r="V71">
        <v>70</v>
      </c>
      <c r="W71">
        <f>alpha!$I$13*COS((V71+0.5)*$V$1)</f>
        <v>-37.760233295524365</v>
      </c>
      <c r="X71">
        <f>alpha!$I$13*SIN((V71+0.5)*$V$1)</f>
        <v>7.5109773976209944</v>
      </c>
      <c r="AE71">
        <v>70</v>
      </c>
      <c r="AF71">
        <f>alpha!$I$15*COS(AE71*$AE$1)</f>
        <v>-43.94962509615258</v>
      </c>
      <c r="AG71">
        <f>alpha!$I$15*SIN(AE71*$AE$1)</f>
        <v>11.776266552164774</v>
      </c>
      <c r="AH71">
        <v>70</v>
      </c>
      <c r="AI71">
        <f>alpha!$I$16*COS((AH71+0.5)*$AH$1)</f>
        <v>-48.058478739758279</v>
      </c>
      <c r="AJ71">
        <f>alpha!$I$16*SIN((AH71+0.5)*$AH$1)</f>
        <v>9.5594257787903558</v>
      </c>
      <c r="AQ71">
        <v>70</v>
      </c>
      <c r="AR71">
        <f>alpha!$I$18*COS(AQ71*$AQ$1)</f>
        <v>-54.091846272187794</v>
      </c>
      <c r="AS71">
        <f>alpha!$I$18*SIN(AQ71*$AQ$1)</f>
        <v>14.493866525741261</v>
      </c>
      <c r="AT71">
        <v>70</v>
      </c>
      <c r="AU71">
        <f>alpha!$I$19*COS((AT71+0.5)*$AT$1)</f>
        <v>-58.356724183992199</v>
      </c>
      <c r="AV71">
        <f>alpha!$I$19*SIN((AT71+0.5)*$AT$1)</f>
        <v>11.607874159959719</v>
      </c>
      <c r="BC71">
        <v>70</v>
      </c>
      <c r="BD71">
        <f>alpha!$I$21*COS(BC71*$BC$1)</f>
        <v>-64.234067448223001</v>
      </c>
      <c r="BE71">
        <f>alpha!$I$21*SIN(BC71*$BC$1)</f>
        <v>17.211466499317748</v>
      </c>
      <c r="BF71">
        <v>70</v>
      </c>
      <c r="BG71">
        <f>alpha!$I$22*COS((BF71+0.5)*$BF$1)</f>
        <v>-68.654969628226112</v>
      </c>
      <c r="BH71">
        <f>alpha!$I$22*SIN((BF71+0.5)*$BF$1)</f>
        <v>13.656322541129081</v>
      </c>
      <c r="BI71">
        <v>70</v>
      </c>
      <c r="BJ71">
        <f>alpha!$I$23*COS((BI71)*$BI$1)</f>
        <v>63.652867178156107</v>
      </c>
      <c r="BK71">
        <f>alpha!$I$23*SIN((BI71)*$BI$1)</f>
        <v>-36.750000000000234</v>
      </c>
      <c r="BL71">
        <v>70</v>
      </c>
      <c r="BM71">
        <f>alpha!$I$23*COS((BL71+0.5)*$BL$1)</f>
        <v>67.905145639579487</v>
      </c>
      <c r="BN71">
        <f>alpha!$I$23*SIN((BL71+0.5)*$BL$1)</f>
        <v>-28.127232278834299</v>
      </c>
      <c r="BO71">
        <v>70</v>
      </c>
      <c r="BP71">
        <f>alpha!$I$24*COS(BO71*$BO$1)</f>
        <v>-74.376288624258223</v>
      </c>
      <c r="BQ71">
        <f>alpha!$I$24*SIN(BO71*$BO$1)</f>
        <v>19.929066472894235</v>
      </c>
      <c r="BR71">
        <v>70</v>
      </c>
      <c r="BS71">
        <f>alpha!$I$25*COS((BR71+0.5)*$BR$1)</f>
        <v>-78.953215072460026</v>
      </c>
      <c r="BT71">
        <f>alpha!$I$25*SIN((BR71+0.5)*$BR$1)</f>
        <v>15.704770922298442</v>
      </c>
      <c r="BU71">
        <v>70</v>
      </c>
      <c r="BV71">
        <f>alpha!$I$26*COS((BU71+0.25)*$BU$1)</f>
        <v>75.337310288745755</v>
      </c>
      <c r="BW71">
        <f>alpha!$I$26*SIN((BU71+0.25)*$BU$1)</f>
        <v>-37.15224997839622</v>
      </c>
      <c r="BX71">
        <v>70</v>
      </c>
      <c r="BY71">
        <f>alpha!$I$26*COS((BX71+0.75)*$BX$1)</f>
        <v>79.542130877588846</v>
      </c>
      <c r="BZ71">
        <f>alpha!$I$26*SIN((BX71+0.75)*$BX$1)</f>
        <v>-27.000915085465635</v>
      </c>
      <c r="CA71">
        <v>70</v>
      </c>
      <c r="CB71">
        <f>alpha!$I$27*COS(CA71*$CA$1)</f>
        <v>-84.51850980029343</v>
      </c>
      <c r="CC71">
        <f>alpha!$I$27*SIN(CA71*$CA$1)</f>
        <v>22.646666446470721</v>
      </c>
      <c r="CD71">
        <v>70</v>
      </c>
      <c r="CE71">
        <f>alpha!$I$28*COS((CD71+0.5)*$CD$1)</f>
        <v>-89.251460516693953</v>
      </c>
      <c r="CF71">
        <f>alpha!$I$28*SIN((CD71+0.5)*$CD$1)</f>
        <v>17.753219303467805</v>
      </c>
      <c r="CG71">
        <v>70</v>
      </c>
      <c r="CH71">
        <f>alpha!$I$29*COS((CG71)*$CG$1)</f>
        <v>81.839400657629284</v>
      </c>
      <c r="CI71">
        <f>alpha!$I$29*SIN((CG71)*$CG$1)</f>
        <v>-47.250000000000306</v>
      </c>
      <c r="CJ71">
        <v>70</v>
      </c>
      <c r="CK71">
        <f>alpha!$I$29*COS((CJ71+0.5)*$CJ$1)</f>
        <v>87.306615822316488</v>
      </c>
      <c r="CL71">
        <f>alpha!$I$29*SIN((CJ71+0.5)*$CJ$1)</f>
        <v>-36.16358435850124</v>
      </c>
      <c r="CM71">
        <v>70</v>
      </c>
      <c r="CN71">
        <f>alpha!$I$30*COS(CM71*$CM$1)</f>
        <v>-94.660730976328637</v>
      </c>
      <c r="CO71">
        <f>alpha!$I$30*SIN(CM71*$CM$1)</f>
        <v>25.364266420047208</v>
      </c>
      <c r="CP71">
        <v>70</v>
      </c>
      <c r="CQ71">
        <f>alpha!$I$31*COS((CP71+0.5)*$CP$1)</f>
        <v>-99.549705960927866</v>
      </c>
      <c r="CR71">
        <f>alpha!$I$31*SIN((CP71+0.5)*$CP$1)</f>
        <v>19.801667684637167</v>
      </c>
      <c r="CS71">
        <v>70</v>
      </c>
      <c r="CT71">
        <f>alpha!$I$32*COS((CS71+0.25)*$CS$1)</f>
        <v>94.171637860932194</v>
      </c>
      <c r="CU71">
        <f>alpha!$I$32*SIN((CS71+0.25)*$CS$1)</f>
        <v>-46.440312472995274</v>
      </c>
      <c r="CV71">
        <v>70</v>
      </c>
      <c r="CW71">
        <f>alpha!$I$32*COS((CV71+0.75)*$CV$1)</f>
        <v>99.427663596986065</v>
      </c>
      <c r="CX71">
        <f>alpha!$I$32*SIN((CV71+0.75)*$CV$1)</f>
        <v>-33.751143856832044</v>
      </c>
      <c r="CY71">
        <v>70</v>
      </c>
      <c r="CZ71">
        <f>alpha!$I$33*COS(CY71*$CY$1)</f>
        <v>-104.80295215236386</v>
      </c>
      <c r="DA71">
        <f>alpha!$I$33*SIN(CY71*$CY$1)</f>
        <v>28.081866393623692</v>
      </c>
      <c r="DB71">
        <v>70</v>
      </c>
      <c r="DC71">
        <f>alpha!$I$34*COS((DB71+0.5)*$DB$1)</f>
        <v>-109.84795140516178</v>
      </c>
      <c r="DD71">
        <f>alpha!$I$34*SIN((DB71+0.5)*$DB$1)</f>
        <v>21.850116065806528</v>
      </c>
      <c r="DE71">
        <v>70</v>
      </c>
      <c r="DF71">
        <f>alpha!$I$35*COS((DE71)*$DE$1)</f>
        <v>100.45894683899468</v>
      </c>
      <c r="DG71">
        <f>alpha!$I$35*SIN((DE71)*$DE$1)</f>
        <v>-58.000000000000377</v>
      </c>
      <c r="DH71">
        <v>70</v>
      </c>
      <c r="DI71">
        <f>alpha!$I$35*COS((DH71+0.5)*$DH$1)</f>
        <v>107.17002577130913</v>
      </c>
      <c r="DJ71">
        <f>alpha!$I$35*SIN((DH71+0.5)*$DH$1)</f>
        <v>-44.391278154350729</v>
      </c>
      <c r="DK71">
        <v>70</v>
      </c>
      <c r="DL71" t="e">
        <f>alpha!$I$36*COS(DK71*$DK$1)</f>
        <v>#DIV/0!</v>
      </c>
      <c r="DM71" t="e">
        <f>alpha!$I$36*SIN(DK71*$DK$1)</f>
        <v>#DIV/0!</v>
      </c>
      <c r="DN71">
        <v>70</v>
      </c>
      <c r="DO71">
        <f>alpha!$I$40*COS((DN71+0.5)*$DN$1)</f>
        <v>-85.959546220418318</v>
      </c>
      <c r="DP71">
        <f>alpha!$I$40*SIN((DN71+0.5)*$DN$1)</f>
        <v>94.841744045434794</v>
      </c>
      <c r="DQ71">
        <v>70</v>
      </c>
      <c r="DR71">
        <f>alpha!$I$41*COS((DQ71+0.25)*$DQ$1)</f>
        <v>-15.12365186572311</v>
      </c>
      <c r="DS71">
        <f>alpha!$I$41*SIN((DQ71+0.25)*$DQ$1)</f>
        <v>-131.46344695586532</v>
      </c>
      <c r="DT71">
        <v>70</v>
      </c>
      <c r="DU71">
        <f>alpha!$I$41*COS((DT71+0.75)*$DT$1)</f>
        <v>-10.814191064125961</v>
      </c>
      <c r="DV71">
        <f>alpha!$I$41*SIN((DT71+0.75)*$DT$1)</f>
        <v>-131.88789179792732</v>
      </c>
      <c r="DW71">
        <v>70</v>
      </c>
      <c r="DX71">
        <f>alpha!$I$42*COS(DW71*$DW$1)</f>
        <v>-90.106865916341619</v>
      </c>
      <c r="DY71">
        <f>alpha!$I$42*SIN(DW71*$DW$1)</f>
        <v>102.7471884579939</v>
      </c>
      <c r="DZ71">
        <v>70</v>
      </c>
      <c r="EA71">
        <f>alpha!$I$43*COS((DZ71+0.5)*$DZ$1)</f>
        <v>-91.775925945832981</v>
      </c>
      <c r="EB71">
        <f>alpha!$I$43*SIN((DZ71+0.5)*$DZ$1)</f>
        <v>101.25913014673324</v>
      </c>
      <c r="EC71">
        <v>70</v>
      </c>
      <c r="ED71">
        <f>alpha!$I$44*COS((EC71)*$EC$1)</f>
        <v>-18.44133263479009</v>
      </c>
      <c r="EE71">
        <f>alpha!$I$44*SIN((EC71)*$EC$1)</f>
        <v>-140.07582820483839</v>
      </c>
      <c r="EF71">
        <v>70</v>
      </c>
      <c r="EG71">
        <f>alpha!$I$44*COS((EF71+0.5)*$EF$1)</f>
        <v>-13.848306289981899</v>
      </c>
      <c r="EH71">
        <f>alpha!$I$44*SIN((EF71+0.5)*$EF$1)</f>
        <v>-140.60421334198068</v>
      </c>
      <c r="EI71">
        <v>70</v>
      </c>
      <c r="EJ71">
        <f>alpha!$I$45*COS(EI71*$EI$1)</f>
        <v>-96.203870508392129</v>
      </c>
      <c r="EK71">
        <f>alpha!$I$45*SIN(EI71*$EI$1)</f>
        <v>109.6994897446715</v>
      </c>
      <c r="EL71">
        <v>70</v>
      </c>
      <c r="EM71">
        <f>alpha!$I$46*COS((EL71+0.5)*$EL$1)</f>
        <v>-97.985866067942482</v>
      </c>
      <c r="EN71">
        <f>alpha!$I$46*SIN((EL71+0.5)*$EL$1)</f>
        <v>108.11074323096666</v>
      </c>
      <c r="EO71">
        <v>70</v>
      </c>
      <c r="EP71">
        <f>alpha!$I$47*COS((EO71+0.25)*$EO$1)</f>
        <v>-17.239552688808057</v>
      </c>
      <c r="EQ71">
        <f>alpha!$I$47*SIN((EO71+0.25)*$EO$1)</f>
        <v>-149.85606919348385</v>
      </c>
      <c r="ER71">
        <v>70</v>
      </c>
      <c r="ES71">
        <f>alpha!$I$47*COS((ER71+0.75)*$ER$1)</f>
        <v>-12.327169277109174</v>
      </c>
      <c r="ET71">
        <f>alpha!$I$47*SIN((ER71+0.75)*$ER$1)</f>
        <v>-150.33989672953052</v>
      </c>
      <c r="EU71">
        <v>70</v>
      </c>
      <c r="EV71">
        <f>alpha!$I$48*COS((EU71+0.5)*$EU$1)</f>
        <v>-104.61599651690246</v>
      </c>
      <c r="EW71">
        <f>alpha!$I$48*SIN((EU71+0.5)*$EU$1)</f>
        <v>115.42596489832745</v>
      </c>
      <c r="EX71">
        <v>70</v>
      </c>
      <c r="EY71">
        <f>alpha!$I$49*COS((EX71)*$EX$1)</f>
        <v>-102.7134237405207</v>
      </c>
      <c r="EZ71">
        <f>alpha!$I$49*SIN((EX71)*$EX$1)</f>
        <v>117.12221259622235</v>
      </c>
      <c r="FB71">
        <v>70</v>
      </c>
      <c r="FC71" t="e">
        <f>alpha!#REF!*COS((FB71+0.5)*$FB$1)</f>
        <v>#REF!</v>
      </c>
      <c r="FD71" t="e">
        <f>alpha!#REF!*SIN((FB71+0.5)*$FB$1)</f>
        <v>#REF!</v>
      </c>
      <c r="FE71">
        <v>70</v>
      </c>
      <c r="FF71" t="e">
        <f>alpha!#REF!*COS((FE71)*$FE$1)</f>
        <v>#REF!</v>
      </c>
      <c r="FG71" t="e">
        <f>alpha!#REF!*SIN((FE71)*$FE$1)</f>
        <v>#REF!</v>
      </c>
      <c r="FH71">
        <v>70</v>
      </c>
      <c r="FI71" t="e">
        <f>alpha!#REF!*COS((FH71)*$FH$1)</f>
        <v>#REF!</v>
      </c>
      <c r="FJ71" t="e">
        <f>alpha!#REF!*SIN((FH71)*$FH$1)</f>
        <v>#REF!</v>
      </c>
      <c r="FK71">
        <v>70</v>
      </c>
      <c r="FL71" t="e">
        <f>alpha!#REF!*COS((FK71+0.5)*$FK$1)</f>
        <v>#REF!</v>
      </c>
      <c r="FM71" t="e">
        <f>alpha!#REF!*SIN((FK71+0.5)*$FK$1)</f>
        <v>#REF!</v>
      </c>
      <c r="FN71">
        <v>70</v>
      </c>
      <c r="FO71" t="e">
        <f>alpha!#REF!*COS((FN71+0.5)*$FN$1)</f>
        <v>#REF!</v>
      </c>
      <c r="FP71" t="e">
        <f>alpha!#REF!*SIN((FN71+0.5)*$FN$1)</f>
        <v>#REF!</v>
      </c>
      <c r="FQ71">
        <v>70</v>
      </c>
      <c r="FR71" t="e">
        <f>alpha!#REF!*COS((FQ71)*$FQ$1)</f>
        <v>#REF!</v>
      </c>
      <c r="FS71" t="e">
        <f>alpha!#REF!*SIN((FQ71)*$FQ$1)</f>
        <v>#REF!</v>
      </c>
      <c r="FT71">
        <v>70</v>
      </c>
      <c r="FU71" t="e">
        <f>alpha!#REF!*COS((FT71+0.25)*$FT$1)</f>
        <v>#REF!</v>
      </c>
      <c r="FV71" t="e">
        <f>alpha!#REF!*SIN((FT71+0.25)*$FT$1)</f>
        <v>#REF!</v>
      </c>
      <c r="FW71">
        <v>70</v>
      </c>
      <c r="FX71" t="e">
        <f>alpha!#REF!*COS((FW71+0.75)*$FW$1)</f>
        <v>#REF!</v>
      </c>
      <c r="FY71" t="e">
        <f>alpha!#REF!*SIN((FW71+0.75)*$FW$1)</f>
        <v>#REF!</v>
      </c>
      <c r="FZ71">
        <v>70</v>
      </c>
      <c r="GA71" t="e">
        <f>alpha!#REF!*COS((FZ71+0.5)*$FZ$1)</f>
        <v>#REF!</v>
      </c>
      <c r="GB71" t="e">
        <f>alpha!#REF!*SIN((FZ71+0.5)*$FZ$1)</f>
        <v>#REF!</v>
      </c>
      <c r="GC71">
        <v>70</v>
      </c>
      <c r="GD71" t="e">
        <f>alpha!#REF!*COS((GC71)*$GC$1)</f>
        <v>#REF!</v>
      </c>
      <c r="GE71" t="e">
        <f>alpha!#REF!*SIN((GC71)*$GC$1)</f>
        <v>#REF!</v>
      </c>
      <c r="GF71">
        <v>70</v>
      </c>
      <c r="GG71" t="e">
        <f>alpha!#REF!*COS((GF71)*$GF$1)</f>
        <v>#REF!</v>
      </c>
      <c r="GH71" t="e">
        <f>alpha!#REF!*SIN((GF71)*$GF$1)</f>
        <v>#REF!</v>
      </c>
      <c r="GI71">
        <v>70</v>
      </c>
      <c r="GJ71" t="e">
        <f>alpha!#REF!*COS((GI71+0.5)*$GI$1)</f>
        <v>#REF!</v>
      </c>
      <c r="GK71" t="e">
        <f>alpha!#REF!*SIN((GI71+0.5)*$GI$1)</f>
        <v>#REF!</v>
      </c>
      <c r="GL71">
        <v>70</v>
      </c>
      <c r="GM71" t="e">
        <f>alpha!#REF!*COS((GL71+0.5)*$GL$1)</f>
        <v>#REF!</v>
      </c>
      <c r="GN71" t="e">
        <f>alpha!#REF!*SIN((GL71+0.5)*$GL$1)</f>
        <v>#REF!</v>
      </c>
      <c r="GO71">
        <v>70</v>
      </c>
      <c r="GP71" t="e">
        <f>alpha!#REF!*COS((GO71)*$GO$1)</f>
        <v>#REF!</v>
      </c>
      <c r="GQ71" t="e">
        <f>alpha!#REF!*SIN((GO71)*$GO$1)</f>
        <v>#REF!</v>
      </c>
      <c r="GR71">
        <v>70</v>
      </c>
      <c r="GS71" t="e">
        <f>alpha!#REF!*COS((GR71+0.25)*$GR$1)</f>
        <v>#REF!</v>
      </c>
      <c r="GT71" t="e">
        <f>alpha!#REF!*SIN((GR71+0.25)*$GR$1)</f>
        <v>#REF!</v>
      </c>
      <c r="GU71">
        <v>70</v>
      </c>
      <c r="GV71" t="e">
        <f>alpha!#REF!*COS((GU71+0.75)*$GU$1)</f>
        <v>#REF!</v>
      </c>
      <c r="GW71" t="e">
        <f>alpha!#REF!*SIN((GU71+0.75)*$GU$1)</f>
        <v>#REF!</v>
      </c>
      <c r="GX71">
        <v>70</v>
      </c>
      <c r="GY71" t="e">
        <f>alpha!#REF!*COS((GX71+0.5)*$GX$1)</f>
        <v>#REF!</v>
      </c>
      <c r="GZ71" t="e">
        <f>alpha!#REF!*SIN((GX71+0.5)*$GX$1)</f>
        <v>#REF!</v>
      </c>
      <c r="HA71">
        <v>70</v>
      </c>
      <c r="HB71">
        <f>alpha!$I$88*COS((HA71)*$HA$1)</f>
        <v>12.683199332833734</v>
      </c>
      <c r="HC71">
        <f>alpha!$I$88*SIN((HA71)*$HA$1)</f>
        <v>290.49302392324279</v>
      </c>
      <c r="HD71">
        <v>70</v>
      </c>
      <c r="HE71">
        <f>alpha!$I$89*COS(HD71*$HD$1)</f>
        <v>12.844126585511921</v>
      </c>
      <c r="HF71">
        <f>alpha!$I$89*SIN(HD71*$HD$1)</f>
        <v>294.17886398893711</v>
      </c>
      <c r="HG71">
        <v>70</v>
      </c>
      <c r="HH71">
        <f>alpha!$I$90*COS((HG71+0.5)*$HG$1)</f>
        <v>9.6344324601566846</v>
      </c>
      <c r="HI71">
        <f>alpha!$I$90*SIN((HG71+0.5)*$HG$1)</f>
        <v>294.30146672542577</v>
      </c>
      <c r="HJ71">
        <v>70</v>
      </c>
      <c r="HK71">
        <f>alpha!$I$91*COS(HJ71*$HJ$1)</f>
        <v>13.085816209600802</v>
      </c>
      <c r="HL71">
        <f>alpha!$I$91*SIN(HJ71*$HJ$1)</f>
        <v>299.71446647455736</v>
      </c>
    </row>
    <row r="72" spans="1:220">
      <c r="A72">
        <v>71</v>
      </c>
      <c r="B72" t="e">
        <f>alpha!$I$6*COS(A72*$A$1)</f>
        <v>#DIV/0!</v>
      </c>
      <c r="C72" t="e">
        <f>alpha!$I$6*SIN(A72*$A$1)</f>
        <v>#DIV/0!</v>
      </c>
      <c r="D72">
        <v>71</v>
      </c>
      <c r="E72" t="e">
        <f>alpha!$I$8*COS(D72*$D$1)</f>
        <v>#DIV/0!</v>
      </c>
      <c r="F72" t="e">
        <f>alpha!$I$8*SIN(D72*$D$1)</f>
        <v>#DIV/0!</v>
      </c>
      <c r="G72">
        <v>71</v>
      </c>
      <c r="H72">
        <f>alpha!$I$9*COS(G72*$G$1)</f>
        <v>-23.794676672971448</v>
      </c>
      <c r="I72">
        <f>alpha!$I$9*SIN(G72*$G$1)</f>
        <v>3.1326286132812644</v>
      </c>
      <c r="J72">
        <v>71</v>
      </c>
      <c r="K72">
        <f>alpha!$I$10*COS((J72+0.5)*$J$1)</f>
        <v>-27.940049850680897</v>
      </c>
      <c r="L72">
        <f>alpha!$I$10*SIN((J72+0.5)*$J$1)</f>
        <v>1.8312876184440263</v>
      </c>
      <c r="S72">
        <v>71</v>
      </c>
      <c r="T72">
        <f>alpha!$I$12*COS(S72*$S$1)</f>
        <v>-34.700570148083358</v>
      </c>
      <c r="U72">
        <f>alpha!$I$12*SIN(S72*$S$1)</f>
        <v>4.5684167277018437</v>
      </c>
      <c r="V72">
        <v>71</v>
      </c>
      <c r="W72">
        <f>alpha!$I$13*COS((V72+0.5)*$V$1)</f>
        <v>-38.417568544686233</v>
      </c>
      <c r="X72">
        <f>alpha!$I$13*SIN((V72+0.5)*$V$1)</f>
        <v>2.5180204753605362</v>
      </c>
      <c r="AE72">
        <v>71</v>
      </c>
      <c r="AF72">
        <f>alpha!$I$15*COS(AE72*$AE$1)</f>
        <v>-45.110741192508364</v>
      </c>
      <c r="AG72">
        <f>alpha!$I$15*SIN(AE72*$AE$1)</f>
        <v>5.9389417460123974</v>
      </c>
      <c r="AH72">
        <v>71</v>
      </c>
      <c r="AI72">
        <f>alpha!$I$16*COS((AH72+0.5)*$AH$1)</f>
        <v>-48.895087238691573</v>
      </c>
      <c r="AJ72">
        <f>alpha!$I$16*SIN((AH72+0.5)*$AH$1)</f>
        <v>3.2047533322770461</v>
      </c>
      <c r="AQ72">
        <v>71</v>
      </c>
      <c r="AR72">
        <f>alpha!$I$18*COS(AQ72*$AQ$1)</f>
        <v>-55.520912236933377</v>
      </c>
      <c r="AS72">
        <f>alpha!$I$18*SIN(AQ72*$AQ$1)</f>
        <v>7.3094667643229503</v>
      </c>
      <c r="AT72">
        <v>71</v>
      </c>
      <c r="AU72">
        <f>alpha!$I$19*COS((AT72+0.5)*$AT$1)</f>
        <v>-59.372605932696906</v>
      </c>
      <c r="AV72">
        <f>alpha!$I$19*SIN((AT72+0.5)*$AT$1)</f>
        <v>3.8914861891935559</v>
      </c>
      <c r="BC72">
        <v>71</v>
      </c>
      <c r="BD72">
        <f>alpha!$I$21*COS(BC72*$BC$1)</f>
        <v>-65.931083281358383</v>
      </c>
      <c r="BE72">
        <f>alpha!$I$21*SIN(BC72*$BC$1)</f>
        <v>8.679991782633504</v>
      </c>
      <c r="BF72">
        <v>71</v>
      </c>
      <c r="BG72">
        <f>alpha!$I$22*COS((BF72+0.5)*$BF$1)</f>
        <v>-69.85012462670224</v>
      </c>
      <c r="BH72">
        <f>alpha!$I$22*SIN((BF72+0.5)*$BF$1)</f>
        <v>4.5782190461100658</v>
      </c>
      <c r="BI72">
        <v>71</v>
      </c>
      <c r="BJ72">
        <f>alpha!$I$23*COS((BI72)*$BI$1)</f>
        <v>70.995548232246477</v>
      </c>
      <c r="BK72">
        <f>alpha!$I$23*SIN((BI72)*$BI$1)</f>
        <v>-19.023199815035433</v>
      </c>
      <c r="BL72">
        <v>71</v>
      </c>
      <c r="BM72">
        <f>alpha!$I$23*COS((BL72+0.5)*$BL$1)</f>
        <v>72.871197310975049</v>
      </c>
      <c r="BN72">
        <f>alpha!$I$23*SIN((BL72+0.5)*$BL$1)</f>
        <v>-9.5936751281738992</v>
      </c>
      <c r="BO72">
        <v>71</v>
      </c>
      <c r="BP72">
        <f>alpha!$I$24*COS(BO72*$BO$1)</f>
        <v>-76.341254325783396</v>
      </c>
      <c r="BQ72">
        <f>alpha!$I$24*SIN(BO72*$BO$1)</f>
        <v>10.050516800944056</v>
      </c>
      <c r="BR72">
        <v>71</v>
      </c>
      <c r="BS72">
        <f>alpha!$I$25*COS((BR72+0.5)*$BR$1)</f>
        <v>-80.32764332070758</v>
      </c>
      <c r="BT72">
        <f>alpha!$I$25*SIN((BR72+0.5)*$BR$1)</f>
        <v>5.2649519030265761</v>
      </c>
      <c r="BU72">
        <v>71</v>
      </c>
      <c r="BV72">
        <f>alpha!$I$26*COS((BU72+0.25)*$BU$1)</f>
        <v>82.385963553871306</v>
      </c>
      <c r="BW72">
        <f>alpha!$I$26*SIN((BU72+0.25)*$BU$1)</f>
        <v>-16.387587049355073</v>
      </c>
      <c r="BX72">
        <v>71</v>
      </c>
      <c r="BY72">
        <f>alpha!$I$26*COS((BX72+0.75)*$BX$1)</f>
        <v>83.820149552042679</v>
      </c>
      <c r="BZ72">
        <f>alpha!$I$26*SIN((BX72+0.75)*$BX$1)</f>
        <v>-5.4938628553322584</v>
      </c>
      <c r="CA72">
        <v>71</v>
      </c>
      <c r="CB72">
        <f>alpha!$I$27*COS(CA72*$CA$1)</f>
        <v>-86.751425370208395</v>
      </c>
      <c r="CC72">
        <f>alpha!$I$27*SIN(CA72*$CA$1)</f>
        <v>11.42104181925461</v>
      </c>
      <c r="CD72">
        <v>71</v>
      </c>
      <c r="CE72">
        <f>alpha!$I$28*COS((CD72+0.5)*$CD$1)</f>
        <v>-90.80516201471292</v>
      </c>
      <c r="CF72">
        <f>alpha!$I$28*SIN((CD72+0.5)*$CD$1)</f>
        <v>5.9516847599430855</v>
      </c>
      <c r="CG72">
        <v>71</v>
      </c>
      <c r="CH72">
        <f>alpha!$I$29*COS((CG72)*$CG$1)</f>
        <v>91.279990584316906</v>
      </c>
      <c r="CI72">
        <f>alpha!$I$29*SIN((CG72)*$CG$1)</f>
        <v>-24.458399762188414</v>
      </c>
      <c r="CJ72">
        <v>71</v>
      </c>
      <c r="CK72">
        <f>alpha!$I$29*COS((CJ72+0.5)*$CJ$1)</f>
        <v>93.691539399825075</v>
      </c>
      <c r="CL72">
        <f>alpha!$I$29*SIN((CJ72+0.5)*$CJ$1)</f>
        <v>-12.334725164795012</v>
      </c>
      <c r="CM72">
        <v>71</v>
      </c>
      <c r="CN72">
        <f>alpha!$I$30*COS(CM72*$CM$1)</f>
        <v>-97.161596414633408</v>
      </c>
      <c r="CO72">
        <f>alpha!$I$30*SIN(CM72*$CM$1)</f>
        <v>12.791566837565163</v>
      </c>
      <c r="CP72">
        <v>71</v>
      </c>
      <c r="CQ72">
        <f>alpha!$I$31*COS((CP72+0.5)*$CP$1)</f>
        <v>-101.28268070871826</v>
      </c>
      <c r="CR72">
        <f>alpha!$I$31*SIN((CP72+0.5)*$CP$1)</f>
        <v>6.638417616859595</v>
      </c>
      <c r="CS72">
        <v>71</v>
      </c>
      <c r="CT72">
        <f>alpha!$I$32*COS((CS72+0.25)*$CS$1)</f>
        <v>102.98245444233912</v>
      </c>
      <c r="CU72">
        <f>alpha!$I$32*SIN((CS72+0.25)*$CS$1)</f>
        <v>-20.484483811693838</v>
      </c>
      <c r="CV72">
        <v>71</v>
      </c>
      <c r="CW72">
        <f>alpha!$I$32*COS((CV72+0.75)*$CV$1)</f>
        <v>104.77518694005336</v>
      </c>
      <c r="CX72">
        <f>alpha!$I$32*SIN((CV72+0.75)*$CV$1)</f>
        <v>-6.8673285691653234</v>
      </c>
      <c r="CY72">
        <v>71</v>
      </c>
      <c r="CZ72">
        <f>alpha!$I$33*COS(CY72*$CY$1)</f>
        <v>-107.57176745905842</v>
      </c>
      <c r="DA72">
        <f>alpha!$I$33*SIN(CY72*$CY$1)</f>
        <v>14.162091855875715</v>
      </c>
      <c r="DB72">
        <v>71</v>
      </c>
      <c r="DC72">
        <f>alpha!$I$34*COS((DB72+0.5)*$DB$1)</f>
        <v>-111.76019940272359</v>
      </c>
      <c r="DD72">
        <f>alpha!$I$34*SIN((DB72+0.5)*$DB$1)</f>
        <v>7.3251504737761053</v>
      </c>
      <c r="DE72">
        <v>71</v>
      </c>
      <c r="DF72">
        <f>alpha!$I$35*COS((DE72)*$DE$1)</f>
        <v>112.04739584953185</v>
      </c>
      <c r="DG72">
        <f>alpha!$I$35*SIN((DE72)*$DE$1)</f>
        <v>-30.023009231892658</v>
      </c>
      <c r="DH72">
        <v>71</v>
      </c>
      <c r="DI72">
        <f>alpha!$I$35*COS((DH72+0.5)*$DH$1)</f>
        <v>115.007603919362</v>
      </c>
      <c r="DJ72">
        <f>alpha!$I$35*SIN((DH72+0.5)*$DH$1)</f>
        <v>-15.141038297526153</v>
      </c>
      <c r="DK72">
        <v>71</v>
      </c>
      <c r="DL72" t="e">
        <f>alpha!$I$36*COS(DK72*$DK$1)</f>
        <v>#DIV/0!</v>
      </c>
      <c r="DM72" t="e">
        <f>alpha!$I$36*SIN(DK72*$DK$1)</f>
        <v>#DIV/0!</v>
      </c>
      <c r="DN72">
        <v>71</v>
      </c>
      <c r="DO72">
        <f>alpha!$I$40*COS((DN72+0.5)*$DN$1)</f>
        <v>-89.01665728123028</v>
      </c>
      <c r="DP72">
        <f>alpha!$I$40*SIN((DN72+0.5)*$DN$1)</f>
        <v>91.97844707580137</v>
      </c>
      <c r="DQ72">
        <v>71</v>
      </c>
      <c r="DR72">
        <f>alpha!$I$41*COS((DQ72+0.25)*$DQ$1)</f>
        <v>-6.4931501558715112</v>
      </c>
      <c r="DS72">
        <f>alpha!$I$41*SIN((DQ72+0.25)*$DQ$1)</f>
        <v>-132.17110778202061</v>
      </c>
      <c r="DT72">
        <v>71</v>
      </c>
      <c r="DU72">
        <f>alpha!$I$41*COS((DT72+0.75)*$DT$1)</f>
        <v>-2.165156219794361</v>
      </c>
      <c r="DV72">
        <f>alpha!$I$41*SIN((DT72+0.75)*$DT$1)</f>
        <v>-132.3127916333757</v>
      </c>
      <c r="DW72">
        <v>71</v>
      </c>
      <c r="DX72">
        <f>alpha!$I$42*COS(DW72*$DW$1)</f>
        <v>-93.420415340726336</v>
      </c>
      <c r="DY72">
        <f>alpha!$I$42*SIN(DW72*$DW$1)</f>
        <v>99.743962317797795</v>
      </c>
      <c r="DZ72">
        <v>71</v>
      </c>
      <c r="EA72">
        <f>alpha!$I$43*COS((DZ72+0.5)*$DZ$1)</f>
        <v>-95.039893831445454</v>
      </c>
      <c r="EB72">
        <f>alpha!$I$43*SIN((DZ72+0.5)*$DZ$1)</f>
        <v>98.20209061825345</v>
      </c>
      <c r="EC72">
        <v>71</v>
      </c>
      <c r="ED72">
        <f>alpha!$I$44*COS((EC72)*$EC$1)</f>
        <v>-9.240450831936144</v>
      </c>
      <c r="EE72">
        <f>alpha!$I$44*SIN((EC72)*$EC$1)</f>
        <v>-140.98203596572486</v>
      </c>
      <c r="EF72">
        <v>71</v>
      </c>
      <c r="EG72">
        <f>alpha!$I$44*COS((EF72+0.5)*$EF$1)</f>
        <v>-4.622700467691498</v>
      </c>
      <c r="EH72">
        <f>alpha!$I$44*SIN((EF72+0.5)*$EF$1)</f>
        <v>-141.20889149414202</v>
      </c>
      <c r="EI72">
        <v>71</v>
      </c>
      <c r="EJ72">
        <f>alpha!$I$45*COS(EI72*$EI$1)</f>
        <v>-99.741628441762359</v>
      </c>
      <c r="EK72">
        <f>alpha!$I$45*SIN(EI72*$EI$1)</f>
        <v>106.49305285708637</v>
      </c>
      <c r="EL72">
        <v>71</v>
      </c>
      <c r="EM72">
        <f>alpha!$I$46*COS((EL72+0.5)*$EL$1)</f>
        <v>-101.47068756980835</v>
      </c>
      <c r="EN72">
        <f>alpha!$I$46*SIN((EL72+0.5)*$EL$1)</f>
        <v>104.8468517178609</v>
      </c>
      <c r="EO72">
        <v>71</v>
      </c>
      <c r="EP72">
        <f>alpha!$I$47*COS((EO72+0.25)*$EO$1)</f>
        <v>-7.4015856237865734</v>
      </c>
      <c r="EQ72">
        <f>alpha!$I$47*SIN((EO72+0.25)*$EO$1)</f>
        <v>-150.66273653855541</v>
      </c>
      <c r="ER72">
        <v>71</v>
      </c>
      <c r="ES72">
        <f>alpha!$I$47*COS((ER72+0.75)*$ER$1)</f>
        <v>-2.4680761671883849</v>
      </c>
      <c r="ET72">
        <f>alpha!$I$47*SIN((ER72+0.75)*$ER$1)</f>
        <v>-150.8242429156048</v>
      </c>
      <c r="EU72">
        <v>71</v>
      </c>
      <c r="EV72">
        <f>alpha!$I$48*COS((EU72+0.5)*$EU$1)</f>
        <v>-108.33661550748666</v>
      </c>
      <c r="EW72">
        <f>alpha!$I$48*SIN((EU72+0.5)*$EU$1)</f>
        <v>111.94122493664911</v>
      </c>
      <c r="EX72">
        <v>71</v>
      </c>
      <c r="EY72">
        <f>alpha!$I$49*COS((EX72)*$EX$1)</f>
        <v>-106.49056106131016</v>
      </c>
      <c r="EZ72">
        <f>alpha!$I$49*SIN((EX72)*$EX$1)</f>
        <v>113.69881487852827</v>
      </c>
      <c r="FB72">
        <v>71</v>
      </c>
      <c r="FC72" t="e">
        <f>alpha!#REF!*COS((FB72+0.5)*$FB$1)</f>
        <v>#REF!</v>
      </c>
      <c r="FD72" t="e">
        <f>alpha!#REF!*SIN((FB72+0.5)*$FB$1)</f>
        <v>#REF!</v>
      </c>
      <c r="FE72">
        <v>71</v>
      </c>
      <c r="FF72" t="e">
        <f>alpha!#REF!*COS((FE72)*$FE$1)</f>
        <v>#REF!</v>
      </c>
      <c r="FG72" t="e">
        <f>alpha!#REF!*SIN((FE72)*$FE$1)</f>
        <v>#REF!</v>
      </c>
      <c r="FH72">
        <v>71</v>
      </c>
      <c r="FI72" t="e">
        <f>alpha!#REF!*COS((FH72)*$FH$1)</f>
        <v>#REF!</v>
      </c>
      <c r="FJ72" t="e">
        <f>alpha!#REF!*SIN((FH72)*$FH$1)</f>
        <v>#REF!</v>
      </c>
      <c r="FK72">
        <v>71</v>
      </c>
      <c r="FL72" t="e">
        <f>alpha!#REF!*COS((FK72+0.5)*$FK$1)</f>
        <v>#REF!</v>
      </c>
      <c r="FM72" t="e">
        <f>alpha!#REF!*SIN((FK72+0.5)*$FK$1)</f>
        <v>#REF!</v>
      </c>
      <c r="FN72">
        <v>71</v>
      </c>
      <c r="FO72" t="e">
        <f>alpha!#REF!*COS((FN72+0.5)*$FN$1)</f>
        <v>#REF!</v>
      </c>
      <c r="FP72" t="e">
        <f>alpha!#REF!*SIN((FN72+0.5)*$FN$1)</f>
        <v>#REF!</v>
      </c>
      <c r="FQ72">
        <v>71</v>
      </c>
      <c r="FR72" t="e">
        <f>alpha!#REF!*COS((FQ72)*$FQ$1)</f>
        <v>#REF!</v>
      </c>
      <c r="FS72" t="e">
        <f>alpha!#REF!*SIN((FQ72)*$FQ$1)</f>
        <v>#REF!</v>
      </c>
      <c r="FT72">
        <v>71</v>
      </c>
      <c r="FU72" t="e">
        <f>alpha!#REF!*COS((FT72+0.25)*$FT$1)</f>
        <v>#REF!</v>
      </c>
      <c r="FV72" t="e">
        <f>alpha!#REF!*SIN((FT72+0.25)*$FT$1)</f>
        <v>#REF!</v>
      </c>
      <c r="FW72">
        <v>71</v>
      </c>
      <c r="FX72" t="e">
        <f>alpha!#REF!*COS((FW72+0.75)*$FW$1)</f>
        <v>#REF!</v>
      </c>
      <c r="FY72" t="e">
        <f>alpha!#REF!*SIN((FW72+0.75)*$FW$1)</f>
        <v>#REF!</v>
      </c>
      <c r="FZ72">
        <v>71</v>
      </c>
      <c r="GA72" t="e">
        <f>alpha!#REF!*COS((FZ72+0.5)*$FZ$1)</f>
        <v>#REF!</v>
      </c>
      <c r="GB72" t="e">
        <f>alpha!#REF!*SIN((FZ72+0.5)*$FZ$1)</f>
        <v>#REF!</v>
      </c>
      <c r="GC72">
        <v>71</v>
      </c>
      <c r="GD72" t="e">
        <f>alpha!#REF!*COS((GC72)*$GC$1)</f>
        <v>#REF!</v>
      </c>
      <c r="GE72" t="e">
        <f>alpha!#REF!*SIN((GC72)*$GC$1)</f>
        <v>#REF!</v>
      </c>
      <c r="GF72">
        <v>71</v>
      </c>
      <c r="GG72" t="e">
        <f>alpha!#REF!*COS((GF72)*$GF$1)</f>
        <v>#REF!</v>
      </c>
      <c r="GH72" t="e">
        <f>alpha!#REF!*SIN((GF72)*$GF$1)</f>
        <v>#REF!</v>
      </c>
      <c r="GI72">
        <v>71</v>
      </c>
      <c r="GJ72" t="e">
        <f>alpha!#REF!*COS((GI72+0.5)*$GI$1)</f>
        <v>#REF!</v>
      </c>
      <c r="GK72" t="e">
        <f>alpha!#REF!*SIN((GI72+0.5)*$GI$1)</f>
        <v>#REF!</v>
      </c>
      <c r="GL72">
        <v>71</v>
      </c>
      <c r="GM72" t="e">
        <f>alpha!#REF!*COS((GL72+0.5)*$GL$1)</f>
        <v>#REF!</v>
      </c>
      <c r="GN72" t="e">
        <f>alpha!#REF!*SIN((GL72+0.5)*$GL$1)</f>
        <v>#REF!</v>
      </c>
      <c r="GO72">
        <v>71</v>
      </c>
      <c r="GP72" t="e">
        <f>alpha!#REF!*COS((GO72)*$GO$1)</f>
        <v>#REF!</v>
      </c>
      <c r="GQ72" t="e">
        <f>alpha!#REF!*SIN((GO72)*$GO$1)</f>
        <v>#REF!</v>
      </c>
      <c r="GR72">
        <v>71</v>
      </c>
      <c r="GS72" t="e">
        <f>alpha!#REF!*COS((GR72+0.25)*$GR$1)</f>
        <v>#REF!</v>
      </c>
      <c r="GT72" t="e">
        <f>alpha!#REF!*SIN((GR72+0.25)*$GR$1)</f>
        <v>#REF!</v>
      </c>
      <c r="GU72">
        <v>71</v>
      </c>
      <c r="GV72" t="e">
        <f>alpha!#REF!*COS((GU72+0.75)*$GU$1)</f>
        <v>#REF!</v>
      </c>
      <c r="GW72" t="e">
        <f>alpha!#REF!*SIN((GU72+0.75)*$GU$1)</f>
        <v>#REF!</v>
      </c>
      <c r="GX72">
        <v>71</v>
      </c>
      <c r="GY72" t="e">
        <f>alpha!#REF!*COS((GX72+0.5)*$GX$1)</f>
        <v>#REF!</v>
      </c>
      <c r="GZ72" t="e">
        <f>alpha!#REF!*SIN((GX72+0.5)*$GX$1)</f>
        <v>#REF!</v>
      </c>
      <c r="HA72">
        <v>71</v>
      </c>
      <c r="HB72">
        <f>alpha!$I$88*COS((HA72)*$HA$1)</f>
        <v>6.3431091546248579</v>
      </c>
      <c r="HC72">
        <f>alpha!$I$88*SIN((HA72)*$HA$1)</f>
        <v>290.70057698538994</v>
      </c>
      <c r="HD72">
        <v>71</v>
      </c>
      <c r="HE72">
        <f>alpha!$I$89*COS(HD72*$HD$1)</f>
        <v>6.4235919336859011</v>
      </c>
      <c r="HF72">
        <f>alpha!$I$89*SIN(HD72*$HD$1)</f>
        <v>294.38905053047694</v>
      </c>
      <c r="HG72">
        <v>71</v>
      </c>
      <c r="HH72">
        <f>alpha!$I$90*COS((HG72+0.5)*$HG$1)</f>
        <v>3.2119870640128521</v>
      </c>
      <c r="HI72">
        <f>alpha!$I$90*SIN((HG72+0.5)*$HG$1)</f>
        <v>294.44160498249363</v>
      </c>
      <c r="HJ72">
        <v>71</v>
      </c>
      <c r="HK72">
        <f>alpha!$I$91*COS(HJ72*$HJ$1)</f>
        <v>6.5444655103683473</v>
      </c>
      <c r="HL72">
        <f>alpha!$I$91*SIN(HJ72*$HJ$1)</f>
        <v>299.92860812397277</v>
      </c>
    </row>
    <row r="73" spans="1:220">
      <c r="A73">
        <v>72</v>
      </c>
      <c r="B73" t="e">
        <f>alpha!$I$6*COS(A73*$A$1)</f>
        <v>#DIV/0!</v>
      </c>
      <c r="C73" t="e">
        <f>alpha!$I$6*SIN(A73*$A$1)</f>
        <v>#DIV/0!</v>
      </c>
      <c r="D73">
        <v>72</v>
      </c>
      <c r="E73" t="e">
        <f>alpha!$I$8*COS(D73*$D$1)</f>
        <v>#DIV/0!</v>
      </c>
      <c r="F73" t="e">
        <f>alpha!$I$8*SIN(D73*$D$1)</f>
        <v>#DIV/0!</v>
      </c>
      <c r="G73">
        <v>72</v>
      </c>
      <c r="H73">
        <f>alpha!$I$9*COS(G73*$G$1)</f>
        <v>-24</v>
      </c>
      <c r="I73">
        <f>alpha!$I$9*SIN(G73*$G$1)</f>
        <v>8.8210688753420641E-15</v>
      </c>
      <c r="J73">
        <v>72</v>
      </c>
      <c r="K73">
        <f>alpha!$I$10*COS((J73+0.5)*$J$1)</f>
        <v>-27.9400498506809</v>
      </c>
      <c r="L73">
        <f>alpha!$I$10*SIN((J73+0.5)*$J$1)</f>
        <v>-1.8312876184439564</v>
      </c>
      <c r="S73">
        <v>72</v>
      </c>
      <c r="T73">
        <f>alpha!$I$12*COS(S73*$S$1)</f>
        <v>-35</v>
      </c>
      <c r="U73">
        <f>alpha!$I$12*SIN(S73*$S$1)</f>
        <v>1.286405877654051E-14</v>
      </c>
      <c r="V73">
        <v>72</v>
      </c>
      <c r="W73">
        <f>alpha!$I$13*COS((V73+0.5)*$V$1)</f>
        <v>-38.41756854468624</v>
      </c>
      <c r="X73">
        <f>alpha!$I$13*SIN((V73+0.5)*$V$1)</f>
        <v>-2.5180204753604398</v>
      </c>
      <c r="AE73">
        <v>72</v>
      </c>
      <c r="AF73">
        <f>alpha!$I$15*COS(AE73*$AE$1)</f>
        <v>-45.5</v>
      </c>
      <c r="AG73">
        <f>alpha!$I$15*SIN(AE73*$AE$1)</f>
        <v>1.6723276409502663E-14</v>
      </c>
      <c r="AH73">
        <v>72</v>
      </c>
      <c r="AI73">
        <f>alpha!$I$16*COS((AH73+0.5)*$AH$1)</f>
        <v>-48.895087238691573</v>
      </c>
      <c r="AJ73">
        <f>alpha!$I$16*SIN((AH73+0.5)*$AH$1)</f>
        <v>-3.2047533322769235</v>
      </c>
      <c r="AQ73">
        <v>72</v>
      </c>
      <c r="AR73">
        <f>alpha!$I$18*COS(AQ73*$AQ$1)</f>
        <v>-56</v>
      </c>
      <c r="AS73">
        <f>alpha!$I$18*SIN(AQ73*$AQ$1)</f>
        <v>2.0582494042464816E-14</v>
      </c>
      <c r="AT73">
        <v>72</v>
      </c>
      <c r="AU73">
        <f>alpha!$I$19*COS((AT73+0.5)*$AT$1)</f>
        <v>-59.372605932696914</v>
      </c>
      <c r="AV73">
        <f>alpha!$I$19*SIN((AT73+0.5)*$AT$1)</f>
        <v>-3.8914861891934072</v>
      </c>
      <c r="BC73">
        <v>72</v>
      </c>
      <c r="BD73">
        <f>alpha!$I$21*COS(BC73*$BC$1)</f>
        <v>-66.5</v>
      </c>
      <c r="BE73">
        <f>alpha!$I$21*SIN(BC73*$BC$1)</f>
        <v>2.4441711675426969E-14</v>
      </c>
      <c r="BF73">
        <v>72</v>
      </c>
      <c r="BG73">
        <f>alpha!$I$22*COS((BF73+0.5)*$BF$1)</f>
        <v>-69.850124626702254</v>
      </c>
      <c r="BH73">
        <f>alpha!$I$22*SIN((BF73+0.5)*$BF$1)</f>
        <v>-4.5782190461098908</v>
      </c>
      <c r="BI73">
        <v>72</v>
      </c>
      <c r="BJ73">
        <f>alpha!$I$23*COS((BI73)*$BI$1)</f>
        <v>73.5</v>
      </c>
      <c r="BK73">
        <f>alpha!$I$23*SIN((BI73)*$BI$1)</f>
        <v>-5.4029046861470142E-14</v>
      </c>
      <c r="BL73">
        <v>72</v>
      </c>
      <c r="BM73">
        <f>alpha!$I$23*COS((BL73+0.5)*$BL$1)</f>
        <v>72.871197310975091</v>
      </c>
      <c r="BN73">
        <f>alpha!$I$23*SIN((BL73+0.5)*$BL$1)</f>
        <v>9.5936751281735333</v>
      </c>
      <c r="BO73">
        <v>72</v>
      </c>
      <c r="BP73">
        <f>alpha!$I$24*COS(BO73*$BO$1)</f>
        <v>-77</v>
      </c>
      <c r="BQ73">
        <f>alpha!$I$24*SIN(BO73*$BO$1)</f>
        <v>2.8300929308389122E-14</v>
      </c>
      <c r="BR73">
        <v>72</v>
      </c>
      <c r="BS73">
        <f>alpha!$I$25*COS((BR73+0.5)*$BR$1)</f>
        <v>-80.327643320707594</v>
      </c>
      <c r="BT73">
        <f>alpha!$I$25*SIN((BR73+0.5)*$BR$1)</f>
        <v>-5.2649519030263745</v>
      </c>
      <c r="BU73">
        <v>72</v>
      </c>
      <c r="BV73">
        <f>alpha!$I$26*COS((BU73+0.25)*$BU$1)</f>
        <v>83.820149552042707</v>
      </c>
      <c r="BW73">
        <f>alpha!$I$26*SIN((BU73+0.25)*$BU$1)</f>
        <v>5.4938628553318374</v>
      </c>
      <c r="BX73">
        <v>72</v>
      </c>
      <c r="BY73">
        <f>alpha!$I$26*COS((BX73+0.75)*$BX$1)</f>
        <v>82.385963553871377</v>
      </c>
      <c r="BZ73">
        <f>alpha!$I$26*SIN((BX73+0.75)*$BX$1)</f>
        <v>16.387587049354657</v>
      </c>
      <c r="CA73">
        <v>72</v>
      </c>
      <c r="CB73">
        <f>alpha!$I$27*COS(CA73*$CA$1)</f>
        <v>-87.5</v>
      </c>
      <c r="CC73">
        <f>alpha!$I$27*SIN(CA73*$CA$1)</f>
        <v>3.2160146941351275E-14</v>
      </c>
      <c r="CD73">
        <v>72</v>
      </c>
      <c r="CE73">
        <f>alpha!$I$28*COS((CD73+0.5)*$CD$1)</f>
        <v>-90.80516201471292</v>
      </c>
      <c r="CF73">
        <f>alpha!$I$28*SIN((CD73+0.5)*$CD$1)</f>
        <v>-5.9516847599428582</v>
      </c>
      <c r="CG73">
        <v>72</v>
      </c>
      <c r="CH73">
        <f>alpha!$I$29*COS((CG73)*$CG$1)</f>
        <v>94.5</v>
      </c>
      <c r="CI73">
        <f>alpha!$I$29*SIN((CG73)*$CG$1)</f>
        <v>-6.9465917393318755E-14</v>
      </c>
      <c r="CJ73">
        <v>72</v>
      </c>
      <c r="CK73">
        <f>alpha!$I$29*COS((CJ73+0.5)*$CJ$1)</f>
        <v>93.691539399825118</v>
      </c>
      <c r="CL73">
        <f>alpha!$I$29*SIN((CJ73+0.5)*$CJ$1)</f>
        <v>12.334725164794543</v>
      </c>
      <c r="CM73">
        <v>72</v>
      </c>
      <c r="CN73">
        <f>alpha!$I$30*COS(CM73*$CM$1)</f>
        <v>-98</v>
      </c>
      <c r="CO73">
        <f>alpha!$I$30*SIN(CM73*$CM$1)</f>
        <v>3.6019364574313428E-14</v>
      </c>
      <c r="CP73">
        <v>72</v>
      </c>
      <c r="CQ73">
        <f>alpha!$I$31*COS((CP73+0.5)*$CP$1)</f>
        <v>-101.28268070871826</v>
      </c>
      <c r="CR73">
        <f>alpha!$I$31*SIN((CP73+0.5)*$CP$1)</f>
        <v>-6.6384176168593418</v>
      </c>
      <c r="CS73">
        <v>72</v>
      </c>
      <c r="CT73">
        <f>alpha!$I$32*COS((CS73+0.25)*$CS$1)</f>
        <v>104.77518694005339</v>
      </c>
      <c r="CU73">
        <f>alpha!$I$32*SIN((CS73+0.25)*$CS$1)</f>
        <v>6.8673285691647967</v>
      </c>
      <c r="CV73">
        <v>72</v>
      </c>
      <c r="CW73">
        <f>alpha!$I$32*COS((CV73+0.75)*$CV$1)</f>
        <v>102.98245444233923</v>
      </c>
      <c r="CX73">
        <f>alpha!$I$32*SIN((CV73+0.75)*$CV$1)</f>
        <v>20.484483811693323</v>
      </c>
      <c r="CY73">
        <v>72</v>
      </c>
      <c r="CZ73">
        <f>alpha!$I$33*COS(CY73*$CY$1)</f>
        <v>-108.5</v>
      </c>
      <c r="DA73">
        <f>alpha!$I$33*SIN(CY73*$CY$1)</f>
        <v>3.9878582207275581E-14</v>
      </c>
      <c r="DB73">
        <v>72</v>
      </c>
      <c r="DC73">
        <f>alpha!$I$34*COS((DB73+0.5)*$DB$1)</f>
        <v>-111.7601994027236</v>
      </c>
      <c r="DD73">
        <f>alpha!$I$34*SIN((DB73+0.5)*$DB$1)</f>
        <v>-7.3251504737758255</v>
      </c>
      <c r="DE73">
        <v>72</v>
      </c>
      <c r="DF73">
        <f>alpha!$I$35*COS((DE73)*$DE$1)</f>
        <v>116</v>
      </c>
      <c r="DG73">
        <f>alpha!$I$35*SIN((DE73)*$DE$1)</f>
        <v>-8.5270332461639953E-14</v>
      </c>
      <c r="DH73">
        <v>72</v>
      </c>
      <c r="DI73">
        <f>alpha!$I$35*COS((DH73+0.5)*$DH$1)</f>
        <v>115.00760391936205</v>
      </c>
      <c r="DJ73">
        <f>alpha!$I$35*SIN((DH73+0.5)*$DH$1)</f>
        <v>15.141038297525578</v>
      </c>
      <c r="DK73">
        <v>72</v>
      </c>
      <c r="DL73" t="e">
        <f>alpha!$I$36*COS(DK73*$DK$1)</f>
        <v>#DIV/0!</v>
      </c>
      <c r="DM73" t="e">
        <f>alpha!$I$36*SIN(DK73*$DK$1)</f>
        <v>#DIV/0!</v>
      </c>
      <c r="DN73">
        <v>72</v>
      </c>
      <c r="DO73">
        <f>alpha!$I$40*COS((DN73+0.5)*$DN$1)</f>
        <v>-91.978447075801313</v>
      </c>
      <c r="DP73">
        <f>alpha!$I$40*SIN((DN73+0.5)*$DN$1)</f>
        <v>89.016657281230337</v>
      </c>
      <c r="DQ73">
        <v>72</v>
      </c>
      <c r="DR73">
        <f>alpha!$I$41*COS((DQ73+0.25)*$DQ$1)</f>
        <v>2.1651562197941949</v>
      </c>
      <c r="DS73">
        <f>alpha!$I$41*SIN((DQ73+0.25)*$DQ$1)</f>
        <v>-132.3127916333757</v>
      </c>
      <c r="DT73">
        <v>72</v>
      </c>
      <c r="DU73">
        <f>alpha!$I$41*COS((DT73+0.75)*$DT$1)</f>
        <v>6.4931501558713451</v>
      </c>
      <c r="DV73">
        <f>alpha!$I$41*SIN((DT73+0.75)*$DT$1)</f>
        <v>-132.17110778202064</v>
      </c>
      <c r="DW73">
        <v>72</v>
      </c>
      <c r="DX73">
        <f>alpha!$I$42*COS(DW73*$DW$1)</f>
        <v>-96.633927844437949</v>
      </c>
      <c r="DY73">
        <f>alpha!$I$42*SIN(DW73*$DW$1)</f>
        <v>96.633927844437963</v>
      </c>
      <c r="DZ73">
        <v>72</v>
      </c>
      <c r="EA73">
        <f>alpha!$I$43*COS((DZ73+0.5)*$DZ$1)</f>
        <v>-98.202090618253379</v>
      </c>
      <c r="EB73">
        <f>alpha!$I$43*SIN((DZ73+0.5)*$DZ$1)</f>
        <v>95.039893831445511</v>
      </c>
      <c r="EC73">
        <v>72</v>
      </c>
      <c r="ED73">
        <f>alpha!$I$44*COS((EC73)*$EC$1)</f>
        <v>-2.5964179832059038E-14</v>
      </c>
      <c r="EE73">
        <f>alpha!$I$44*SIN((EC73)*$EC$1)</f>
        <v>-141.28453700465019</v>
      </c>
      <c r="EF73">
        <v>72</v>
      </c>
      <c r="EG73">
        <f>alpha!$I$44*COS((EF73+0.5)*$EF$1)</f>
        <v>4.6227004676913204</v>
      </c>
      <c r="EH73">
        <f>alpha!$I$44*SIN((EF73+0.5)*$EF$1)</f>
        <v>-141.20889149414202</v>
      </c>
      <c r="EI73">
        <v>72</v>
      </c>
      <c r="EJ73">
        <f>alpha!$I$45*COS(EI73*$EI$1)</f>
        <v>-103.17258054114176</v>
      </c>
      <c r="EK73">
        <f>alpha!$I$45*SIN(EI73*$EI$1)</f>
        <v>103.17258054114177</v>
      </c>
      <c r="EL73">
        <v>72</v>
      </c>
      <c r="EM73">
        <f>alpha!$I$46*COS((EL73+0.5)*$EL$1)</f>
        <v>-104.84685171786083</v>
      </c>
      <c r="EN73">
        <f>alpha!$I$46*SIN((EL73+0.5)*$EL$1)</f>
        <v>101.47068756980842</v>
      </c>
      <c r="EO73">
        <v>72</v>
      </c>
      <c r="EP73">
        <f>alpha!$I$47*COS((EO73+0.25)*$EO$1)</f>
        <v>2.4680761671881957</v>
      </c>
      <c r="EQ73">
        <f>alpha!$I$47*SIN((EO73+0.25)*$EO$1)</f>
        <v>-150.8242429156048</v>
      </c>
      <c r="ER73">
        <v>72</v>
      </c>
      <c r="ES73">
        <f>alpha!$I$47*COS((ER73+0.75)*$ER$1)</f>
        <v>7.4015856237863833</v>
      </c>
      <c r="ET73">
        <f>alpha!$I$47*SIN((ER73+0.75)*$ER$1)</f>
        <v>-150.66273653855544</v>
      </c>
      <c r="EU73">
        <v>72</v>
      </c>
      <c r="EV73">
        <f>alpha!$I$48*COS((EU73+0.5)*$EU$1)</f>
        <v>-111.94122493664904</v>
      </c>
      <c r="EW73">
        <f>alpha!$I$48*SIN((EU73+0.5)*$EU$1)</f>
        <v>108.33661550748671</v>
      </c>
      <c r="EX73">
        <v>72</v>
      </c>
      <c r="EY73">
        <f>alpha!$I$49*COS((EX73)*$EX$1)</f>
        <v>-110.15366562201746</v>
      </c>
      <c r="EZ73">
        <f>alpha!$I$49*SIN((EX73)*$EX$1)</f>
        <v>110.15366562201748</v>
      </c>
      <c r="FB73">
        <v>72</v>
      </c>
      <c r="FC73" t="e">
        <f>alpha!#REF!*COS((FB73+0.5)*$FB$1)</f>
        <v>#REF!</v>
      </c>
      <c r="FD73" t="e">
        <f>alpha!#REF!*SIN((FB73+0.5)*$FB$1)</f>
        <v>#REF!</v>
      </c>
      <c r="FE73">
        <v>72</v>
      </c>
      <c r="FF73" t="e">
        <f>alpha!#REF!*COS((FE73)*$FE$1)</f>
        <v>#REF!</v>
      </c>
      <c r="FG73" t="e">
        <f>alpha!#REF!*SIN((FE73)*$FE$1)</f>
        <v>#REF!</v>
      </c>
      <c r="FH73">
        <v>72</v>
      </c>
      <c r="FI73" t="e">
        <f>alpha!#REF!*COS((FH73)*$FH$1)</f>
        <v>#REF!</v>
      </c>
      <c r="FJ73" t="e">
        <f>alpha!#REF!*SIN((FH73)*$FH$1)</f>
        <v>#REF!</v>
      </c>
      <c r="FK73">
        <v>72</v>
      </c>
      <c r="FL73" t="e">
        <f>alpha!#REF!*COS((FK73+0.5)*$FK$1)</f>
        <v>#REF!</v>
      </c>
      <c r="FM73" t="e">
        <f>alpha!#REF!*SIN((FK73+0.5)*$FK$1)</f>
        <v>#REF!</v>
      </c>
      <c r="FN73">
        <v>72</v>
      </c>
      <c r="FO73" t="e">
        <f>alpha!#REF!*COS((FN73+0.5)*$FN$1)</f>
        <v>#REF!</v>
      </c>
      <c r="FP73" t="e">
        <f>alpha!#REF!*SIN((FN73+0.5)*$FN$1)</f>
        <v>#REF!</v>
      </c>
      <c r="FQ73">
        <v>72</v>
      </c>
      <c r="FR73" t="e">
        <f>alpha!#REF!*COS((FQ73)*$FQ$1)</f>
        <v>#REF!</v>
      </c>
      <c r="FS73" t="e">
        <f>alpha!#REF!*SIN((FQ73)*$FQ$1)</f>
        <v>#REF!</v>
      </c>
      <c r="FT73">
        <v>72</v>
      </c>
      <c r="FU73" t="e">
        <f>alpha!#REF!*COS((FT73+0.25)*$FT$1)</f>
        <v>#REF!</v>
      </c>
      <c r="FV73" t="e">
        <f>alpha!#REF!*SIN((FT73+0.25)*$FT$1)</f>
        <v>#REF!</v>
      </c>
      <c r="FW73">
        <v>72</v>
      </c>
      <c r="FX73" t="e">
        <f>alpha!#REF!*COS((FW73+0.75)*$FW$1)</f>
        <v>#REF!</v>
      </c>
      <c r="FY73" t="e">
        <f>alpha!#REF!*SIN((FW73+0.75)*$FW$1)</f>
        <v>#REF!</v>
      </c>
      <c r="FZ73">
        <v>72</v>
      </c>
      <c r="GA73" t="e">
        <f>alpha!#REF!*COS((FZ73+0.5)*$FZ$1)</f>
        <v>#REF!</v>
      </c>
      <c r="GB73" t="e">
        <f>alpha!#REF!*SIN((FZ73+0.5)*$FZ$1)</f>
        <v>#REF!</v>
      </c>
      <c r="GC73">
        <v>72</v>
      </c>
      <c r="GD73" t="e">
        <f>alpha!#REF!*COS((GC73)*$GC$1)</f>
        <v>#REF!</v>
      </c>
      <c r="GE73" t="e">
        <f>alpha!#REF!*SIN((GC73)*$GC$1)</f>
        <v>#REF!</v>
      </c>
      <c r="GF73">
        <v>72</v>
      </c>
      <c r="GG73" t="e">
        <f>alpha!#REF!*COS((GF73)*$GF$1)</f>
        <v>#REF!</v>
      </c>
      <c r="GH73" t="e">
        <f>alpha!#REF!*SIN((GF73)*$GF$1)</f>
        <v>#REF!</v>
      </c>
      <c r="GI73">
        <v>72</v>
      </c>
      <c r="GJ73" t="e">
        <f>alpha!#REF!*COS((GI73+0.5)*$GI$1)</f>
        <v>#REF!</v>
      </c>
      <c r="GK73" t="e">
        <f>alpha!#REF!*SIN((GI73+0.5)*$GI$1)</f>
        <v>#REF!</v>
      </c>
      <c r="GL73">
        <v>72</v>
      </c>
      <c r="GM73" t="e">
        <f>alpha!#REF!*COS((GL73+0.5)*$GL$1)</f>
        <v>#REF!</v>
      </c>
      <c r="GN73" t="e">
        <f>alpha!#REF!*SIN((GL73+0.5)*$GL$1)</f>
        <v>#REF!</v>
      </c>
      <c r="GO73">
        <v>72</v>
      </c>
      <c r="GP73" t="e">
        <f>alpha!#REF!*COS((GO73)*$GO$1)</f>
        <v>#REF!</v>
      </c>
      <c r="GQ73" t="e">
        <f>alpha!#REF!*SIN((GO73)*$GO$1)</f>
        <v>#REF!</v>
      </c>
      <c r="GR73">
        <v>72</v>
      </c>
      <c r="GS73" t="e">
        <f>alpha!#REF!*COS((GR73+0.25)*$GR$1)</f>
        <v>#REF!</v>
      </c>
      <c r="GT73" t="e">
        <f>alpha!#REF!*SIN((GR73+0.25)*$GR$1)</f>
        <v>#REF!</v>
      </c>
      <c r="GU73">
        <v>72</v>
      </c>
      <c r="GV73" t="e">
        <f>alpha!#REF!*COS((GU73+0.75)*$GU$1)</f>
        <v>#REF!</v>
      </c>
      <c r="GW73" t="e">
        <f>alpha!#REF!*SIN((GU73+0.75)*$GU$1)</f>
        <v>#REF!</v>
      </c>
      <c r="GX73">
        <v>72</v>
      </c>
      <c r="GY73" t="e">
        <f>alpha!#REF!*COS((GX73+0.5)*$GX$1)</f>
        <v>#REF!</v>
      </c>
      <c r="GZ73" t="e">
        <f>alpha!#REF!*SIN((GX73+0.5)*$GX$1)</f>
        <v>#REF!</v>
      </c>
      <c r="HA73">
        <v>72</v>
      </c>
      <c r="HB73">
        <f>alpha!$I$88*COS((HA73)*$HA$1)</f>
        <v>1.7811806864426363E-14</v>
      </c>
      <c r="HC73">
        <f>alpha!$I$88*SIN((HA73)*$HA$1)</f>
        <v>290.7697723171824</v>
      </c>
      <c r="HD73">
        <v>72</v>
      </c>
      <c r="HE73">
        <f>alpha!$I$89*COS(HD73*$HD$1)</f>
        <v>1.8037807029582339E-14</v>
      </c>
      <c r="HF73">
        <f>alpha!$I$89*SIN(HD73*$HD$1)</f>
        <v>294.45912382802169</v>
      </c>
      <c r="HG73">
        <v>72</v>
      </c>
      <c r="HH73">
        <f>alpha!$I$90*COS((HG73+0.5)*$HG$1)</f>
        <v>-3.2119870640128156</v>
      </c>
      <c r="HI73">
        <f>alpha!$I$90*SIN((HG73+0.5)*$HG$1)</f>
        <v>294.44160498249363</v>
      </c>
      <c r="HJ73">
        <v>72</v>
      </c>
      <c r="HK73">
        <f>alpha!$I$91*COS(HJ73*$HJ$1)</f>
        <v>1.83772268236293E-14</v>
      </c>
      <c r="HL73">
        <f>alpha!$I$91*SIN(HJ73*$HJ$1)</f>
        <v>300</v>
      </c>
    </row>
    <row r="74" spans="1:220">
      <c r="A74">
        <v>73</v>
      </c>
      <c r="B74" t="e">
        <f>alpha!$I$6*COS(A74*$A$1)</f>
        <v>#DIV/0!</v>
      </c>
      <c r="C74" t="e">
        <f>alpha!$I$6*SIN(A74*$A$1)</f>
        <v>#DIV/0!</v>
      </c>
      <c r="D74">
        <v>73</v>
      </c>
      <c r="E74" t="e">
        <f>alpha!$I$8*COS(D74*$D$1)</f>
        <v>#DIV/0!</v>
      </c>
      <c r="F74" t="e">
        <f>alpha!$I$8*SIN(D74*$D$1)</f>
        <v>#DIV/0!</v>
      </c>
      <c r="G74">
        <v>73</v>
      </c>
      <c r="H74">
        <f>alpha!$I$9*COS(G74*$G$1)</f>
        <v>-23.794676672971455</v>
      </c>
      <c r="I74">
        <f>alpha!$I$9*SIN(G74*$G$1)</f>
        <v>-3.1326286132812045</v>
      </c>
      <c r="J74">
        <v>73</v>
      </c>
      <c r="K74">
        <f>alpha!$I$10*COS((J74+0.5)*$J$1)</f>
        <v>-27.461987851290459</v>
      </c>
      <c r="L74">
        <f>alpha!$I$10*SIN((J74+0.5)*$J$1)</f>
        <v>-5.4625290164515627</v>
      </c>
      <c r="S74">
        <v>73</v>
      </c>
      <c r="T74">
        <f>alpha!$I$12*COS(S74*$S$1)</f>
        <v>-34.700570148083372</v>
      </c>
      <c r="U74">
        <f>alpha!$I$12*SIN(S74*$S$1)</f>
        <v>-4.5684167277017567</v>
      </c>
      <c r="V74">
        <v>73</v>
      </c>
      <c r="W74">
        <f>alpha!$I$13*COS((V74+0.5)*$V$1)</f>
        <v>-37.76023329552438</v>
      </c>
      <c r="X74">
        <f>alpha!$I$13*SIN((V74+0.5)*$V$1)</f>
        <v>-7.5109773976208993</v>
      </c>
      <c r="AE74">
        <v>73</v>
      </c>
      <c r="AF74">
        <f>alpha!$I$15*COS(AE74*$AE$1)</f>
        <v>-45.110741192508385</v>
      </c>
      <c r="AG74">
        <f>alpha!$I$15*SIN(AE74*$AE$1)</f>
        <v>-5.9389417460122838</v>
      </c>
      <c r="AH74">
        <v>73</v>
      </c>
      <c r="AI74">
        <f>alpha!$I$16*COS((AH74+0.5)*$AH$1)</f>
        <v>-48.0584787397583</v>
      </c>
      <c r="AJ74">
        <f>alpha!$I$16*SIN((AH74+0.5)*$AH$1)</f>
        <v>-9.559425778790235</v>
      </c>
      <c r="AQ74">
        <v>73</v>
      </c>
      <c r="AR74">
        <f>alpha!$I$18*COS(AQ74*$AQ$1)</f>
        <v>-55.520912236933391</v>
      </c>
      <c r="AS74">
        <f>alpha!$I$18*SIN(AQ74*$AQ$1)</f>
        <v>-7.30946676432281</v>
      </c>
      <c r="AT74">
        <v>73</v>
      </c>
      <c r="AU74">
        <f>alpha!$I$19*COS((AT74+0.5)*$AT$1)</f>
        <v>-58.35672418399222</v>
      </c>
      <c r="AV74">
        <f>alpha!$I$19*SIN((AT74+0.5)*$AT$1)</f>
        <v>-11.607874159959572</v>
      </c>
      <c r="BC74">
        <v>73</v>
      </c>
      <c r="BD74">
        <f>alpha!$I$21*COS(BC74*$BC$1)</f>
        <v>-65.931083281358411</v>
      </c>
      <c r="BE74">
        <f>alpha!$I$21*SIN(BC74*$BC$1)</f>
        <v>-8.679991782633337</v>
      </c>
      <c r="BF74">
        <v>73</v>
      </c>
      <c r="BG74">
        <f>alpha!$I$22*COS((BF74+0.5)*$BF$1)</f>
        <v>-68.654969628226141</v>
      </c>
      <c r="BH74">
        <f>alpha!$I$22*SIN((BF74+0.5)*$BF$1)</f>
        <v>-13.656322541128908</v>
      </c>
      <c r="BO74">
        <v>73</v>
      </c>
      <c r="BP74">
        <f>alpha!$I$24*COS(BO74*$BO$1)</f>
        <v>-76.34125432578341</v>
      </c>
      <c r="BQ74">
        <f>alpha!$I$24*SIN(BO74*$BO$1)</f>
        <v>-10.050516800943864</v>
      </c>
      <c r="BR74">
        <v>73</v>
      </c>
      <c r="BS74">
        <f>alpha!$I$25*COS((BR74+0.5)*$BR$1)</f>
        <v>-78.953215072460068</v>
      </c>
      <c r="BT74">
        <f>alpha!$I$25*SIN((BR74+0.5)*$BR$1)</f>
        <v>-15.704770922298243</v>
      </c>
      <c r="CA74">
        <v>73</v>
      </c>
      <c r="CB74">
        <f>alpha!$I$27*COS(CA74*$CA$1)</f>
        <v>-86.751425370208423</v>
      </c>
      <c r="CC74">
        <f>alpha!$I$27*SIN(CA74*$CA$1)</f>
        <v>-11.421041819254391</v>
      </c>
      <c r="CD74">
        <v>73</v>
      </c>
      <c r="CE74">
        <f>alpha!$I$28*COS((CD74+0.5)*$CD$1)</f>
        <v>-89.251460516693996</v>
      </c>
      <c r="CF74">
        <f>alpha!$I$28*SIN((CD74+0.5)*$CD$1)</f>
        <v>-17.753219303467581</v>
      </c>
      <c r="CM74">
        <v>73</v>
      </c>
      <c r="CN74">
        <f>alpha!$I$30*COS(CM74*$CM$1)</f>
        <v>-97.161596414633436</v>
      </c>
      <c r="CO74">
        <f>alpha!$I$30*SIN(CM74*$CM$1)</f>
        <v>-12.791566837564918</v>
      </c>
      <c r="CP74">
        <v>73</v>
      </c>
      <c r="CQ74">
        <f>alpha!$I$31*COS((CP74+0.5)*$CP$1)</f>
        <v>-99.549705960927909</v>
      </c>
      <c r="CR74">
        <f>alpha!$I$31*SIN((CP74+0.5)*$CP$1)</f>
        <v>-19.801667684636914</v>
      </c>
      <c r="CY74">
        <v>73</v>
      </c>
      <c r="CZ74">
        <f>alpha!$I$33*COS(CY74*$CY$1)</f>
        <v>-107.57176745905845</v>
      </c>
      <c r="DA74">
        <f>alpha!$I$33*SIN(CY74*$CY$1)</f>
        <v>-14.162091855875445</v>
      </c>
      <c r="DB74">
        <v>73</v>
      </c>
      <c r="DC74">
        <f>alpha!$I$34*COS((DB74+0.5)*$DB$1)</f>
        <v>-109.84795140516184</v>
      </c>
      <c r="DD74">
        <f>alpha!$I$34*SIN((DB74+0.5)*$DB$1)</f>
        <v>-21.850116065806251</v>
      </c>
      <c r="DE74">
        <v>73</v>
      </c>
      <c r="DF74">
        <f>alpha!$I$35*COS((DE74)*$DE$1)</f>
        <v>112.04739584953199</v>
      </c>
      <c r="DG74">
        <f>alpha!$I$35*SIN((DE74)*$DE$1)</f>
        <v>30.02300923189209</v>
      </c>
      <c r="DH74">
        <v>73</v>
      </c>
      <c r="DI74">
        <f>alpha!$I$35*COS((DH74+0.5)*$DH$1)</f>
        <v>107.17002577130935</v>
      </c>
      <c r="DJ74">
        <f>alpha!$I$35*SIN((DH74+0.5)*$DH$1)</f>
        <v>44.391278154350189</v>
      </c>
      <c r="DK74">
        <v>73</v>
      </c>
      <c r="DL74" t="e">
        <f>alpha!$I$36*COS(DK74*$DK$1)</f>
        <v>#DIV/0!</v>
      </c>
      <c r="DM74" t="e">
        <f>alpha!$I$36*SIN(DK74*$DK$1)</f>
        <v>#DIV/0!</v>
      </c>
      <c r="DN74">
        <v>73</v>
      </c>
      <c r="DO74">
        <f>alpha!$I$40*COS((DN74+0.5)*$DN$1)</f>
        <v>-94.841744045434737</v>
      </c>
      <c r="DP74">
        <f>alpha!$I$40*SIN((DN74+0.5)*$DN$1)</f>
        <v>85.959546220418375</v>
      </c>
      <c r="DQ74">
        <v>73</v>
      </c>
      <c r="DR74">
        <f>alpha!$I$41*COS((DQ74+0.25)*$DQ$1)</f>
        <v>10.814191064125911</v>
      </c>
      <c r="DS74">
        <f>alpha!$I$41*SIN((DQ74+0.25)*$DQ$1)</f>
        <v>-131.88789179792732</v>
      </c>
      <c r="DT74">
        <v>73</v>
      </c>
      <c r="DU74">
        <f>alpha!$I$41*COS((DT74+0.75)*$DT$1)</f>
        <v>15.123651865722945</v>
      </c>
      <c r="DV74">
        <f>alpha!$I$41*SIN((DT74+0.75)*$DT$1)</f>
        <v>-131.46344695586535</v>
      </c>
      <c r="DW74">
        <v>73</v>
      </c>
      <c r="DX74">
        <f>alpha!$I$42*COS(DW74*$DW$1)</f>
        <v>-99.743962317797738</v>
      </c>
      <c r="DY74">
        <f>alpha!$I$42*SIN(DW74*$DW$1)</f>
        <v>93.420415340726407</v>
      </c>
      <c r="DZ74">
        <v>73</v>
      </c>
      <c r="EA74">
        <f>alpha!$I$43*COS((DZ74+0.5)*$DZ$1)</f>
        <v>-101.25913014673318</v>
      </c>
      <c r="EB74">
        <f>alpha!$I$43*SIN((DZ74+0.5)*$DZ$1)</f>
        <v>91.775925945833052</v>
      </c>
      <c r="EC74">
        <v>73</v>
      </c>
      <c r="ED74">
        <f>alpha!$I$44*COS((EC74)*$EC$1)</f>
        <v>9.2404508319359682</v>
      </c>
      <c r="EE74">
        <f>alpha!$I$44*SIN((EC74)*$EC$1)</f>
        <v>-140.98203596572489</v>
      </c>
      <c r="EF74">
        <v>73</v>
      </c>
      <c r="EG74">
        <f>alpha!$I$44*COS((EF74+0.5)*$EF$1)</f>
        <v>13.848306289981723</v>
      </c>
      <c r="EH74">
        <f>alpha!$I$44*SIN((EF74+0.5)*$EF$1)</f>
        <v>-140.60421334198068</v>
      </c>
      <c r="EI74">
        <v>73</v>
      </c>
      <c r="EJ74">
        <f>alpha!$I$45*COS(EI74*$EI$1)</f>
        <v>-106.49305285708631</v>
      </c>
      <c r="EK74">
        <f>alpha!$I$45*SIN(EI74*$EI$1)</f>
        <v>99.741628441762415</v>
      </c>
      <c r="EL74">
        <v>73</v>
      </c>
      <c r="EM74">
        <f>alpha!$I$46*COS((EL74+0.5)*$EL$1)</f>
        <v>-108.11074323096659</v>
      </c>
      <c r="EN74">
        <f>alpha!$I$46*SIN((EL74+0.5)*$EL$1)</f>
        <v>97.985866067942553</v>
      </c>
      <c r="EO74">
        <v>73</v>
      </c>
      <c r="EP74">
        <f>alpha!$I$47*COS((EO74+0.25)*$EO$1)</f>
        <v>12.327169277109117</v>
      </c>
      <c r="EQ74">
        <f>alpha!$I$47*SIN((EO74+0.25)*$EO$1)</f>
        <v>-150.33989672953052</v>
      </c>
      <c r="ER74">
        <v>73</v>
      </c>
      <c r="ES74">
        <f>alpha!$I$47*COS((ER74+0.75)*$ER$1)</f>
        <v>17.239552688807869</v>
      </c>
      <c r="ET74">
        <f>alpha!$I$47*SIN((ER74+0.75)*$ER$1)</f>
        <v>-149.85606919348385</v>
      </c>
      <c r="EU74">
        <v>73</v>
      </c>
      <c r="EV74">
        <f>alpha!$I$48*COS((EU74+0.5)*$EU$1)</f>
        <v>-115.42596489832738</v>
      </c>
      <c r="EW74">
        <f>alpha!$I$48*SIN((EU74+0.5)*$EU$1)</f>
        <v>104.61599651690253</v>
      </c>
      <c r="EX74">
        <v>73</v>
      </c>
      <c r="EY74">
        <f>alpha!$I$49*COS((EX74)*$EX$1)</f>
        <v>-113.6988148785282</v>
      </c>
      <c r="EZ74">
        <f>alpha!$I$49*SIN((EX74)*$EX$1)</f>
        <v>106.49056106131023</v>
      </c>
      <c r="FB74">
        <v>73</v>
      </c>
      <c r="FC74" t="e">
        <f>alpha!#REF!*COS((FB74+0.5)*$FB$1)</f>
        <v>#REF!</v>
      </c>
      <c r="FD74" t="e">
        <f>alpha!#REF!*SIN((FB74+0.5)*$FB$1)</f>
        <v>#REF!</v>
      </c>
      <c r="FE74">
        <v>73</v>
      </c>
      <c r="FF74" t="e">
        <f>alpha!#REF!*COS((FE74)*$FE$1)</f>
        <v>#REF!</v>
      </c>
      <c r="FG74" t="e">
        <f>alpha!#REF!*SIN((FE74)*$FE$1)</f>
        <v>#REF!</v>
      </c>
      <c r="FH74">
        <v>73</v>
      </c>
      <c r="FI74" t="e">
        <f>alpha!#REF!*COS((FH74)*$FH$1)</f>
        <v>#REF!</v>
      </c>
      <c r="FJ74" t="e">
        <f>alpha!#REF!*SIN((FH74)*$FH$1)</f>
        <v>#REF!</v>
      </c>
      <c r="FK74">
        <v>73</v>
      </c>
      <c r="FL74" t="e">
        <f>alpha!#REF!*COS((FK74+0.5)*$FK$1)</f>
        <v>#REF!</v>
      </c>
      <c r="FM74" t="e">
        <f>alpha!#REF!*SIN((FK74+0.5)*$FK$1)</f>
        <v>#REF!</v>
      </c>
      <c r="FN74">
        <v>73</v>
      </c>
      <c r="FO74" t="e">
        <f>alpha!#REF!*COS((FN74+0.5)*$FN$1)</f>
        <v>#REF!</v>
      </c>
      <c r="FP74" t="e">
        <f>alpha!#REF!*SIN((FN74+0.5)*$FN$1)</f>
        <v>#REF!</v>
      </c>
      <c r="FQ74">
        <v>73</v>
      </c>
      <c r="FR74" t="e">
        <f>alpha!#REF!*COS((FQ74)*$FQ$1)</f>
        <v>#REF!</v>
      </c>
      <c r="FS74" t="e">
        <f>alpha!#REF!*SIN((FQ74)*$FQ$1)</f>
        <v>#REF!</v>
      </c>
      <c r="FT74">
        <v>73</v>
      </c>
      <c r="FU74" t="e">
        <f>alpha!#REF!*COS((FT74+0.25)*$FT$1)</f>
        <v>#REF!</v>
      </c>
      <c r="FV74" t="e">
        <f>alpha!#REF!*SIN((FT74+0.25)*$FT$1)</f>
        <v>#REF!</v>
      </c>
      <c r="FW74">
        <v>73</v>
      </c>
      <c r="FX74" t="e">
        <f>alpha!#REF!*COS((FW74+0.75)*$FW$1)</f>
        <v>#REF!</v>
      </c>
      <c r="FY74" t="e">
        <f>alpha!#REF!*SIN((FW74+0.75)*$FW$1)</f>
        <v>#REF!</v>
      </c>
      <c r="FZ74">
        <v>73</v>
      </c>
      <c r="GA74" t="e">
        <f>alpha!#REF!*COS((FZ74+0.5)*$FZ$1)</f>
        <v>#REF!</v>
      </c>
      <c r="GB74" t="e">
        <f>alpha!#REF!*SIN((FZ74+0.5)*$FZ$1)</f>
        <v>#REF!</v>
      </c>
      <c r="GC74">
        <v>73</v>
      </c>
      <c r="GD74" t="e">
        <f>alpha!#REF!*COS((GC74)*$GC$1)</f>
        <v>#REF!</v>
      </c>
      <c r="GE74" t="e">
        <f>alpha!#REF!*SIN((GC74)*$GC$1)</f>
        <v>#REF!</v>
      </c>
      <c r="GF74">
        <v>73</v>
      </c>
      <c r="GG74" t="e">
        <f>alpha!#REF!*COS((GF74)*$GF$1)</f>
        <v>#REF!</v>
      </c>
      <c r="GH74" t="e">
        <f>alpha!#REF!*SIN((GF74)*$GF$1)</f>
        <v>#REF!</v>
      </c>
      <c r="GI74">
        <v>73</v>
      </c>
      <c r="GJ74" t="e">
        <f>alpha!#REF!*COS((GI74+0.5)*$GI$1)</f>
        <v>#REF!</v>
      </c>
      <c r="GK74" t="e">
        <f>alpha!#REF!*SIN((GI74+0.5)*$GI$1)</f>
        <v>#REF!</v>
      </c>
      <c r="GL74">
        <v>73</v>
      </c>
      <c r="GM74" t="e">
        <f>alpha!#REF!*COS((GL74+0.5)*$GL$1)</f>
        <v>#REF!</v>
      </c>
      <c r="GN74" t="e">
        <f>alpha!#REF!*SIN((GL74+0.5)*$GL$1)</f>
        <v>#REF!</v>
      </c>
      <c r="GO74">
        <v>73</v>
      </c>
      <c r="GP74" t="e">
        <f>alpha!#REF!*COS((GO74)*$GO$1)</f>
        <v>#REF!</v>
      </c>
      <c r="GQ74" t="e">
        <f>alpha!#REF!*SIN((GO74)*$GO$1)</f>
        <v>#REF!</v>
      </c>
      <c r="GR74">
        <v>73</v>
      </c>
      <c r="GS74" t="e">
        <f>alpha!#REF!*COS((GR74+0.25)*$GR$1)</f>
        <v>#REF!</v>
      </c>
      <c r="GT74" t="e">
        <f>alpha!#REF!*SIN((GR74+0.25)*$GR$1)</f>
        <v>#REF!</v>
      </c>
      <c r="GU74">
        <v>73</v>
      </c>
      <c r="GV74" t="e">
        <f>alpha!#REF!*COS((GU74+0.75)*$GU$1)</f>
        <v>#REF!</v>
      </c>
      <c r="GW74" t="e">
        <f>alpha!#REF!*SIN((GU74+0.75)*$GU$1)</f>
        <v>#REF!</v>
      </c>
      <c r="GX74">
        <v>73</v>
      </c>
      <c r="GY74" t="e">
        <f>alpha!#REF!*COS((GX74+0.5)*$GX$1)</f>
        <v>#REF!</v>
      </c>
      <c r="GZ74" t="e">
        <f>alpha!#REF!*SIN((GX74+0.5)*$GX$1)</f>
        <v>#REF!</v>
      </c>
      <c r="HA74">
        <v>73</v>
      </c>
      <c r="HB74">
        <f>alpha!$I$88*COS((HA74)*$HA$1)</f>
        <v>-6.3431091546248215</v>
      </c>
      <c r="HC74">
        <f>alpha!$I$88*SIN((HA74)*$HA$1)</f>
        <v>290.70057698538994</v>
      </c>
      <c r="HD74">
        <v>73</v>
      </c>
      <c r="HE74">
        <f>alpha!$I$89*COS(HD74*$HD$1)</f>
        <v>-6.4235919336858647</v>
      </c>
      <c r="HF74">
        <f>alpha!$I$89*SIN(HD74*$HD$1)</f>
        <v>294.38905053047694</v>
      </c>
      <c r="HG74">
        <v>73</v>
      </c>
      <c r="HH74">
        <f>alpha!$I$90*COS((HG74+0.5)*$HG$1)</f>
        <v>-9.6344324601566473</v>
      </c>
      <c r="HI74">
        <f>alpha!$I$90*SIN((HG74+0.5)*$HG$1)</f>
        <v>294.30146672542577</v>
      </c>
      <c r="HJ74">
        <v>73</v>
      </c>
      <c r="HK74">
        <f>alpha!$I$91*COS(HJ74*$HJ$1)</f>
        <v>-6.54446551036831</v>
      </c>
      <c r="HL74">
        <f>alpha!$I$91*SIN(HJ74*$HJ$1)</f>
        <v>299.92860812397277</v>
      </c>
    </row>
    <row r="75" spans="1:220">
      <c r="A75">
        <v>74</v>
      </c>
      <c r="B75" t="e">
        <f>alpha!$I$6*COS(A75*$A$1)</f>
        <v>#DIV/0!</v>
      </c>
      <c r="C75" t="e">
        <f>alpha!$I$6*SIN(A75*$A$1)</f>
        <v>#DIV/0!</v>
      </c>
      <c r="D75">
        <v>74</v>
      </c>
      <c r="E75" t="e">
        <f>alpha!$I$8*COS(D75*$D$1)</f>
        <v>#DIV/0!</v>
      </c>
      <c r="F75" t="e">
        <f>alpha!$I$8*SIN(D75*$D$1)</f>
        <v>#DIV/0!</v>
      </c>
      <c r="G75">
        <v>74</v>
      </c>
      <c r="H75">
        <f>alpha!$I$9*COS(G75*$G$1)</f>
        <v>-23.18221983093764</v>
      </c>
      <c r="I75">
        <f>alpha!$I$9*SIN(G75*$G$1)</f>
        <v>-6.2116570824604835</v>
      </c>
      <c r="J75">
        <v>74</v>
      </c>
      <c r="K75">
        <f>alpha!$I$10*COS((J75+0.5)*$J$1)</f>
        <v>-26.514043625862961</v>
      </c>
      <c r="L75">
        <f>alpha!$I$10*SIN((J75+0.5)*$J$1)</f>
        <v>-9.0003050284885173</v>
      </c>
      <c r="S75">
        <v>74</v>
      </c>
      <c r="T75">
        <f>alpha!$I$12*COS(S75*$S$1)</f>
        <v>-33.807403920117395</v>
      </c>
      <c r="U75">
        <f>alpha!$I$12*SIN(S75*$S$1)</f>
        <v>-9.0586665785882037</v>
      </c>
      <c r="V75">
        <v>74</v>
      </c>
      <c r="W75">
        <f>alpha!$I$13*COS((V75+0.5)*$V$1)</f>
        <v>-36.45680998556157</v>
      </c>
      <c r="X75">
        <f>alpha!$I$13*SIN((V75+0.5)*$V$1)</f>
        <v>-12.375419414171711</v>
      </c>
      <c r="AE75">
        <v>74</v>
      </c>
      <c r="AF75">
        <f>alpha!$I$15*COS(AE75*$AE$1)</f>
        <v>-43.949625096152616</v>
      </c>
      <c r="AG75">
        <f>alpha!$I$15*SIN(AE75*$AE$1)</f>
        <v>-11.776266552164666</v>
      </c>
      <c r="AH75">
        <v>74</v>
      </c>
      <c r="AI75">
        <f>alpha!$I$16*COS((AH75+0.5)*$AH$1)</f>
        <v>-46.399576345260186</v>
      </c>
      <c r="AJ75">
        <f>alpha!$I$16*SIN((AH75+0.5)*$AH$1)</f>
        <v>-15.750533799854905</v>
      </c>
      <c r="AQ75">
        <v>74</v>
      </c>
      <c r="AR75">
        <f>alpha!$I$18*COS(AQ75*$AQ$1)</f>
        <v>-54.09184627218783</v>
      </c>
      <c r="AS75">
        <f>alpha!$I$18*SIN(AQ75*$AQ$1)</f>
        <v>-14.493866525741128</v>
      </c>
      <c r="AT75">
        <v>74</v>
      </c>
      <c r="AU75">
        <f>alpha!$I$19*COS((AT75+0.5)*$AT$1)</f>
        <v>-56.342342704958796</v>
      </c>
      <c r="AV75">
        <f>alpha!$I$19*SIN((AT75+0.5)*$AT$1)</f>
        <v>-19.125648185538097</v>
      </c>
      <c r="BC75">
        <v>74</v>
      </c>
      <c r="BD75">
        <f>alpha!$I$21*COS(BC75*$BC$1)</f>
        <v>-64.234067448223044</v>
      </c>
      <c r="BE75">
        <f>alpha!$I$21*SIN(BC75*$BC$1)</f>
        <v>-17.211466499317588</v>
      </c>
      <c r="BF75">
        <v>74</v>
      </c>
      <c r="BG75">
        <f>alpha!$I$22*COS((BF75+0.5)*$BF$1)</f>
        <v>-66.285109064657405</v>
      </c>
      <c r="BH75">
        <f>alpha!$I$22*SIN((BF75+0.5)*$BF$1)</f>
        <v>-22.500762571221291</v>
      </c>
      <c r="BO75">
        <v>74</v>
      </c>
      <c r="BP75">
        <f>alpha!$I$24*COS(BO75*$BO$1)</f>
        <v>-74.376288624258265</v>
      </c>
      <c r="BQ75">
        <f>alpha!$I$24*SIN(BO75*$BO$1)</f>
        <v>-19.92906647289405</v>
      </c>
      <c r="BR75">
        <v>74</v>
      </c>
      <c r="BS75">
        <f>alpha!$I$25*COS((BR75+0.5)*$BR$1)</f>
        <v>-76.227875424356014</v>
      </c>
      <c r="BT75">
        <f>alpha!$I$25*SIN((BR75+0.5)*$BR$1)</f>
        <v>-25.875876956904484</v>
      </c>
      <c r="CA75">
        <v>74</v>
      </c>
      <c r="CB75">
        <f>alpha!$I$27*COS(CA75*$CA$1)</f>
        <v>-84.518509800293486</v>
      </c>
      <c r="CC75">
        <f>alpha!$I$27*SIN(CA75*$CA$1)</f>
        <v>-22.646666446470512</v>
      </c>
      <c r="CD75">
        <v>74</v>
      </c>
      <c r="CE75">
        <f>alpha!$I$28*COS((CD75+0.5)*$CD$1)</f>
        <v>-86.170641784054624</v>
      </c>
      <c r="CF75">
        <f>alpha!$I$28*SIN((CD75+0.5)*$CD$1)</f>
        <v>-29.250991342587678</v>
      </c>
      <c r="CM75">
        <v>74</v>
      </c>
      <c r="CN75">
        <f>alpha!$I$30*COS(CM75*$CM$1)</f>
        <v>-94.660730976328708</v>
      </c>
      <c r="CO75">
        <f>alpha!$I$30*SIN(CM75*$CM$1)</f>
        <v>-25.364266420046974</v>
      </c>
      <c r="CP75">
        <v>74</v>
      </c>
      <c r="CQ75">
        <f>alpha!$I$31*COS((CP75+0.5)*$CP$1)</f>
        <v>-96.113408143753233</v>
      </c>
      <c r="CR75">
        <f>alpha!$I$31*SIN((CP75+0.5)*$CP$1)</f>
        <v>-32.626105728270872</v>
      </c>
      <c r="CY75">
        <v>74</v>
      </c>
      <c r="CZ75">
        <f>alpha!$I$33*COS(CY75*$CY$1)</f>
        <v>-104.80295215236393</v>
      </c>
      <c r="DA75">
        <f>alpha!$I$33*SIN(CY75*$CY$1)</f>
        <v>-28.081866393623432</v>
      </c>
      <c r="DB75">
        <v>74</v>
      </c>
      <c r="DC75">
        <f>alpha!$I$34*COS((DB75+0.5)*$DB$1)</f>
        <v>-106.05617450345184</v>
      </c>
      <c r="DD75">
        <f>alpha!$I$34*SIN((DB75+0.5)*$DB$1)</f>
        <v>-36.001220113954069</v>
      </c>
      <c r="DE75">
        <v>74</v>
      </c>
      <c r="DF75">
        <f>alpha!$I$35*COS((DE75)*$DE$1)</f>
        <v>100.45894683899496</v>
      </c>
      <c r="DG75">
        <f>alpha!$I$35*SIN((DE75)*$DE$1)</f>
        <v>57.999999999999865</v>
      </c>
      <c r="DH75">
        <v>74</v>
      </c>
      <c r="DI75">
        <f>alpha!$I$35*COS((DH75+0.5)*$DH$1)</f>
        <v>92.028987473783317</v>
      </c>
      <c r="DJ75">
        <f>alpha!$I$35*SIN((DH75+0.5)*$DH$1)</f>
        <v>70.616325765011538</v>
      </c>
      <c r="DK75">
        <v>74</v>
      </c>
      <c r="DL75" t="e">
        <f>alpha!$I$36*COS(DK75*$DK$1)</f>
        <v>#DIV/0!</v>
      </c>
      <c r="DM75" t="e">
        <f>alpha!$I$36*SIN(DK75*$DK$1)</f>
        <v>#DIV/0!</v>
      </c>
      <c r="DN75">
        <v>74</v>
      </c>
      <c r="DO75">
        <f>alpha!$I$40*COS((DN75+0.5)*$DN$1)</f>
        <v>-97.603482100017672</v>
      </c>
      <c r="DP75">
        <f>alpha!$I$40*SIN((DN75+0.5)*$DN$1)</f>
        <v>82.810387524461746</v>
      </c>
      <c r="DQ75">
        <v>74</v>
      </c>
      <c r="DR75">
        <f>alpha!$I$41*COS((DQ75+0.25)*$DQ$1)</f>
        <v>19.416917882096111</v>
      </c>
      <c r="DS75">
        <f>alpha!$I$41*SIN((DQ75+0.25)*$DQ$1)</f>
        <v>-130.89822776200273</v>
      </c>
      <c r="DT75">
        <v>74</v>
      </c>
      <c r="DU75">
        <f>alpha!$I$41*COS((DT75+0.75)*$DT$1)</f>
        <v>23.689391776460365</v>
      </c>
      <c r="DV75">
        <f>alpha!$I$41*SIN((DT75+0.75)*$DT$1)</f>
        <v>-130.19283946720947</v>
      </c>
      <c r="DW75">
        <v>74</v>
      </c>
      <c r="DX75">
        <f>alpha!$I$42*COS(DW75*$DW$1)</f>
        <v>-102.74718845799384</v>
      </c>
      <c r="DY75">
        <f>alpha!$I$42*SIN(DW75*$DW$1)</f>
        <v>90.106865916341675</v>
      </c>
      <c r="DZ75">
        <v>74</v>
      </c>
      <c r="EA75">
        <f>alpha!$I$43*COS((DZ75+0.5)*$DZ$1)</f>
        <v>-104.20773886238723</v>
      </c>
      <c r="EB75">
        <f>alpha!$I$43*SIN((DZ75+0.5)*$DZ$1)</f>
        <v>88.413682099981514</v>
      </c>
      <c r="EC75">
        <v>74</v>
      </c>
      <c r="ED75">
        <f>alpha!$I$44*COS((EC75)*$EC$1)</f>
        <v>18.441332634789916</v>
      </c>
      <c r="EE75">
        <f>alpha!$I$44*SIN((EC75)*$EC$1)</f>
        <v>-140.07582820483842</v>
      </c>
      <c r="EF75">
        <v>74</v>
      </c>
      <c r="EG75">
        <f>alpha!$I$44*COS((EF75+0.5)*$EF$1)</f>
        <v>23.014611538707761</v>
      </c>
      <c r="EH75">
        <f>alpha!$I$44*SIN((EF75+0.5)*$EF$1)</f>
        <v>-139.39744636233746</v>
      </c>
      <c r="EI75">
        <v>74</v>
      </c>
      <c r="EJ75">
        <f>alpha!$I$45*COS(EI75*$EI$1)</f>
        <v>-109.69948974467144</v>
      </c>
      <c r="EK75">
        <f>alpha!$I$45*SIN(EI75*$EI$1)</f>
        <v>96.203870508392185</v>
      </c>
      <c r="EL75">
        <v>74</v>
      </c>
      <c r="EM75">
        <f>alpha!$I$46*COS((EL75+0.5)*$EL$1)</f>
        <v>-111.25886705234181</v>
      </c>
      <c r="EN75">
        <f>alpha!$I$46*SIN((EL75+0.5)*$EL$1)</f>
        <v>94.396118846412818</v>
      </c>
      <c r="EO75">
        <v>74</v>
      </c>
      <c r="EP75">
        <f>alpha!$I$47*COS((EO75+0.25)*$EO$1)</f>
        <v>22.133475555683869</v>
      </c>
      <c r="EQ75">
        <f>alpha!$I$47*SIN((EO75+0.25)*$EO$1)</f>
        <v>-149.21177202505959</v>
      </c>
      <c r="ER75">
        <v>74</v>
      </c>
      <c r="ES75">
        <f>alpha!$I$47*COS((ER75+0.75)*$ER$1)</f>
        <v>27.003697342551732</v>
      </c>
      <c r="ET75">
        <f>alpha!$I$47*SIN((ER75+0.75)*$ER$1)</f>
        <v>-148.4076951538035</v>
      </c>
      <c r="EU75">
        <v>74</v>
      </c>
      <c r="EV75">
        <f>alpha!$I$48*COS((EU75+0.5)*$EU$1)</f>
        <v>-118.78710384568744</v>
      </c>
      <c r="EW75">
        <f>alpha!$I$48*SIN((EU75+0.5)*$EU$1)</f>
        <v>100.78335209690306</v>
      </c>
      <c r="EX75">
        <v>74</v>
      </c>
      <c r="EY75">
        <f>alpha!$I$49*COS((EX75)*$EX$1)</f>
        <v>-117.12221259622228</v>
      </c>
      <c r="EZ75">
        <f>alpha!$I$49*SIN((EX75)*$EX$1)</f>
        <v>102.71342374052077</v>
      </c>
      <c r="FB75">
        <v>74</v>
      </c>
      <c r="FC75" t="e">
        <f>alpha!#REF!*COS((FB75+0.5)*$FB$1)</f>
        <v>#REF!</v>
      </c>
      <c r="FD75" t="e">
        <f>alpha!#REF!*SIN((FB75+0.5)*$FB$1)</f>
        <v>#REF!</v>
      </c>
      <c r="FE75">
        <v>74</v>
      </c>
      <c r="FF75" t="e">
        <f>alpha!#REF!*COS((FE75)*$FE$1)</f>
        <v>#REF!</v>
      </c>
      <c r="FG75" t="e">
        <f>alpha!#REF!*SIN((FE75)*$FE$1)</f>
        <v>#REF!</v>
      </c>
      <c r="FH75">
        <v>74</v>
      </c>
      <c r="FI75" t="e">
        <f>alpha!#REF!*COS((FH75)*$FH$1)</f>
        <v>#REF!</v>
      </c>
      <c r="FJ75" t="e">
        <f>alpha!#REF!*SIN((FH75)*$FH$1)</f>
        <v>#REF!</v>
      </c>
      <c r="FK75">
        <v>74</v>
      </c>
      <c r="FL75" t="e">
        <f>alpha!#REF!*COS((FK75+0.5)*$FK$1)</f>
        <v>#REF!</v>
      </c>
      <c r="FM75" t="e">
        <f>alpha!#REF!*SIN((FK75+0.5)*$FK$1)</f>
        <v>#REF!</v>
      </c>
      <c r="FN75">
        <v>74</v>
      </c>
      <c r="FO75" t="e">
        <f>alpha!#REF!*COS((FN75+0.5)*$FN$1)</f>
        <v>#REF!</v>
      </c>
      <c r="FP75" t="e">
        <f>alpha!#REF!*SIN((FN75+0.5)*$FN$1)</f>
        <v>#REF!</v>
      </c>
      <c r="FQ75">
        <v>74</v>
      </c>
      <c r="FR75" t="e">
        <f>alpha!#REF!*COS((FQ75)*$FQ$1)</f>
        <v>#REF!</v>
      </c>
      <c r="FS75" t="e">
        <f>alpha!#REF!*SIN((FQ75)*$FQ$1)</f>
        <v>#REF!</v>
      </c>
      <c r="FT75">
        <v>74</v>
      </c>
      <c r="FU75" t="e">
        <f>alpha!#REF!*COS((FT75+0.25)*$FT$1)</f>
        <v>#REF!</v>
      </c>
      <c r="FV75" t="e">
        <f>alpha!#REF!*SIN((FT75+0.25)*$FT$1)</f>
        <v>#REF!</v>
      </c>
      <c r="FW75">
        <v>74</v>
      </c>
      <c r="FX75" t="e">
        <f>alpha!#REF!*COS((FW75+0.75)*$FW$1)</f>
        <v>#REF!</v>
      </c>
      <c r="FY75" t="e">
        <f>alpha!#REF!*SIN((FW75+0.75)*$FW$1)</f>
        <v>#REF!</v>
      </c>
      <c r="FZ75">
        <v>74</v>
      </c>
      <c r="GA75" t="e">
        <f>alpha!#REF!*COS((FZ75+0.5)*$FZ$1)</f>
        <v>#REF!</v>
      </c>
      <c r="GB75" t="e">
        <f>alpha!#REF!*SIN((FZ75+0.5)*$FZ$1)</f>
        <v>#REF!</v>
      </c>
      <c r="GC75">
        <v>74</v>
      </c>
      <c r="GD75" t="e">
        <f>alpha!#REF!*COS((GC75)*$GC$1)</f>
        <v>#REF!</v>
      </c>
      <c r="GE75" t="e">
        <f>alpha!#REF!*SIN((GC75)*$GC$1)</f>
        <v>#REF!</v>
      </c>
      <c r="GF75">
        <v>74</v>
      </c>
      <c r="GG75" t="e">
        <f>alpha!#REF!*COS((GF75)*$GF$1)</f>
        <v>#REF!</v>
      </c>
      <c r="GH75" t="e">
        <f>alpha!#REF!*SIN((GF75)*$GF$1)</f>
        <v>#REF!</v>
      </c>
      <c r="GI75">
        <v>74</v>
      </c>
      <c r="GJ75" t="e">
        <f>alpha!#REF!*COS((GI75+0.5)*$GI$1)</f>
        <v>#REF!</v>
      </c>
      <c r="GK75" t="e">
        <f>alpha!#REF!*SIN((GI75+0.5)*$GI$1)</f>
        <v>#REF!</v>
      </c>
      <c r="GL75">
        <v>74</v>
      </c>
      <c r="GM75" t="e">
        <f>alpha!#REF!*COS((GL75+0.5)*$GL$1)</f>
        <v>#REF!</v>
      </c>
      <c r="GN75" t="e">
        <f>alpha!#REF!*SIN((GL75+0.5)*$GL$1)</f>
        <v>#REF!</v>
      </c>
      <c r="GO75">
        <v>74</v>
      </c>
      <c r="GP75" t="e">
        <f>alpha!#REF!*COS((GO75)*$GO$1)</f>
        <v>#REF!</v>
      </c>
      <c r="GQ75" t="e">
        <f>alpha!#REF!*SIN((GO75)*$GO$1)</f>
        <v>#REF!</v>
      </c>
      <c r="GR75">
        <v>74</v>
      </c>
      <c r="GS75" t="e">
        <f>alpha!#REF!*COS((GR75+0.25)*$GR$1)</f>
        <v>#REF!</v>
      </c>
      <c r="GT75" t="e">
        <f>alpha!#REF!*SIN((GR75+0.25)*$GR$1)</f>
        <v>#REF!</v>
      </c>
      <c r="GU75">
        <v>74</v>
      </c>
      <c r="GV75" t="e">
        <f>alpha!#REF!*COS((GU75+0.75)*$GU$1)</f>
        <v>#REF!</v>
      </c>
      <c r="GW75" t="e">
        <f>alpha!#REF!*SIN((GU75+0.75)*$GU$1)</f>
        <v>#REF!</v>
      </c>
      <c r="GX75">
        <v>74</v>
      </c>
      <c r="GY75" t="e">
        <f>alpha!#REF!*COS((GX75+0.5)*$GX$1)</f>
        <v>#REF!</v>
      </c>
      <c r="GZ75" t="e">
        <f>alpha!#REF!*SIN((GX75+0.5)*$GX$1)</f>
        <v>#REF!</v>
      </c>
      <c r="HA75">
        <v>74</v>
      </c>
      <c r="HB75">
        <f>alpha!$I$88*COS((HA75)*$HA$1)</f>
        <v>-12.683199332833698</v>
      </c>
      <c r="HC75">
        <f>alpha!$I$88*SIN((HA75)*$HA$1)</f>
        <v>290.49302392324279</v>
      </c>
      <c r="HD75">
        <v>74</v>
      </c>
      <c r="HE75">
        <f>alpha!$I$89*COS(HD75*$HD$1)</f>
        <v>-12.844126585511885</v>
      </c>
      <c r="HF75">
        <f>alpha!$I$89*SIN(HD75*$HD$1)</f>
        <v>294.17886398893711</v>
      </c>
      <c r="HG75">
        <v>74</v>
      </c>
      <c r="HH75">
        <f>alpha!$I$90*COS((HG75+0.5)*$HG$1)</f>
        <v>-16.052292388248556</v>
      </c>
      <c r="HI75">
        <f>alpha!$I$90*SIN((HG75+0.5)*$HG$1)</f>
        <v>294.0212569095105</v>
      </c>
      <c r="HJ75">
        <v>74</v>
      </c>
      <c r="HK75">
        <f>alpha!$I$91*COS(HJ75*$HJ$1)</f>
        <v>-13.085816209600766</v>
      </c>
      <c r="HL75">
        <f>alpha!$I$91*SIN(HJ75*$HJ$1)</f>
        <v>299.71446647455736</v>
      </c>
    </row>
    <row r="76" spans="1:220">
      <c r="A76">
        <v>75</v>
      </c>
      <c r="B76" t="e">
        <f>alpha!$I$6*COS(A76*$A$1)</f>
        <v>#DIV/0!</v>
      </c>
      <c r="C76" t="e">
        <f>alpha!$I$6*SIN(A76*$A$1)</f>
        <v>#DIV/0!</v>
      </c>
      <c r="D76">
        <v>75</v>
      </c>
      <c r="E76" t="e">
        <f>alpha!$I$8*COS(D76*$D$1)</f>
        <v>#DIV/0!</v>
      </c>
      <c r="F76" t="e">
        <f>alpha!$I$8*SIN(D76*$D$1)</f>
        <v>#DIV/0!</v>
      </c>
      <c r="G76">
        <v>75</v>
      </c>
      <c r="H76">
        <f>alpha!$I$9*COS(G76*$G$1)</f>
        <v>-22.173108780270898</v>
      </c>
      <c r="I76">
        <f>alpha!$I$9*SIN(G76*$G$1)</f>
        <v>-9.1844023767621152</v>
      </c>
      <c r="J76">
        <v>75</v>
      </c>
      <c r="K76">
        <f>alpha!$I$10*COS((J76+0.5)*$J$1)</f>
        <v>-25.112436762915291</v>
      </c>
      <c r="L76">
        <f>alpha!$I$10*SIN((J76+0.5)*$J$1)</f>
        <v>-12.384083326132002</v>
      </c>
      <c r="S76">
        <v>75</v>
      </c>
      <c r="T76">
        <f>alpha!$I$12*COS(S76*$S$1)</f>
        <v>-32.335783637895062</v>
      </c>
      <c r="U76">
        <f>alpha!$I$12*SIN(S76*$S$1)</f>
        <v>-13.393920132778087</v>
      </c>
      <c r="V76">
        <v>75</v>
      </c>
      <c r="W76">
        <f>alpha!$I$13*COS((V76+0.5)*$V$1)</f>
        <v>-34.529600549008521</v>
      </c>
      <c r="X76">
        <f>alpha!$I$13*SIN((V76+0.5)*$V$1)</f>
        <v>-17.028114573431502</v>
      </c>
      <c r="AE76">
        <v>75</v>
      </c>
      <c r="AF76">
        <f>alpha!$I$15*COS(AE76*$AE$1)</f>
        <v>-42.036518729263577</v>
      </c>
      <c r="AG76">
        <f>alpha!$I$15*SIN(AE76*$AE$1)</f>
        <v>-17.412096172611513</v>
      </c>
      <c r="AH76">
        <v>75</v>
      </c>
      <c r="AI76">
        <f>alpha!$I$16*COS((AH76+0.5)*$AH$1)</f>
        <v>-43.946764335101754</v>
      </c>
      <c r="AJ76">
        <f>alpha!$I$16*SIN((AH76+0.5)*$AH$1)</f>
        <v>-21.672145820731004</v>
      </c>
      <c r="AQ76">
        <v>75</v>
      </c>
      <c r="AR76">
        <f>alpha!$I$18*COS(AQ76*$AQ$1)</f>
        <v>-51.737253820632091</v>
      </c>
      <c r="AS76">
        <f>alpha!$I$18*SIN(AQ76*$AQ$1)</f>
        <v>-21.430272212444937</v>
      </c>
      <c r="AT76">
        <v>75</v>
      </c>
      <c r="AU76">
        <f>alpha!$I$19*COS((AT76+0.5)*$AT$1)</f>
        <v>-53.363928121194988</v>
      </c>
      <c r="AV76">
        <f>alpha!$I$19*SIN((AT76+0.5)*$AT$1)</f>
        <v>-26.316177068030505</v>
      </c>
      <c r="BC76">
        <v>75</v>
      </c>
      <c r="BD76">
        <f>alpha!$I$21*COS(BC76*$BC$1)</f>
        <v>-61.437988912000613</v>
      </c>
      <c r="BE76">
        <f>alpha!$I$21*SIN(BC76*$BC$1)</f>
        <v>-25.448448252278364</v>
      </c>
      <c r="BF76">
        <v>75</v>
      </c>
      <c r="BG76">
        <f>alpha!$I$22*COS((BF76+0.5)*$BF$1)</f>
        <v>-62.781091907288221</v>
      </c>
      <c r="BH76">
        <f>alpha!$I$22*SIN((BF76+0.5)*$BF$1)</f>
        <v>-30.960208315330007</v>
      </c>
      <c r="BO76">
        <v>75</v>
      </c>
      <c r="BP76">
        <f>alpha!$I$24*COS(BO76*$BO$1)</f>
        <v>-71.138724003369134</v>
      </c>
      <c r="BQ76">
        <f>alpha!$I$24*SIN(BO76*$BO$1)</f>
        <v>-29.466624292111788</v>
      </c>
      <c r="BR76">
        <v>75</v>
      </c>
      <c r="BS76">
        <f>alpha!$I$25*COS((BR76+0.5)*$BR$1)</f>
        <v>-72.198255693381455</v>
      </c>
      <c r="BT76">
        <f>alpha!$I$25*SIN((BR76+0.5)*$BR$1)</f>
        <v>-35.604239562629509</v>
      </c>
      <c r="CA76">
        <v>75</v>
      </c>
      <c r="CB76">
        <f>alpha!$I$27*COS(CA76*$CA$1)</f>
        <v>-80.839459094737649</v>
      </c>
      <c r="CC76">
        <f>alpha!$I$27*SIN(CA76*$CA$1)</f>
        <v>-33.484800331945216</v>
      </c>
      <c r="CD76">
        <v>75</v>
      </c>
      <c r="CE76">
        <f>alpha!$I$28*COS((CD76+0.5)*$CD$1)</f>
        <v>-81.615419479474696</v>
      </c>
      <c r="CF76">
        <f>alpha!$I$28*SIN((CD76+0.5)*$CD$1)</f>
        <v>-40.248270809929011</v>
      </c>
      <c r="CM76">
        <v>75</v>
      </c>
      <c r="CN76">
        <f>alpha!$I$30*COS(CM76*$CM$1)</f>
        <v>-90.540194186106163</v>
      </c>
      <c r="CO76">
        <f>alpha!$I$30*SIN(CM76*$CM$1)</f>
        <v>-37.502976371778644</v>
      </c>
      <c r="CP76">
        <v>75</v>
      </c>
      <c r="CQ76">
        <f>alpha!$I$31*COS((CP76+0.5)*$CP$1)</f>
        <v>-91.032583265567922</v>
      </c>
      <c r="CR76">
        <f>alpha!$I$31*SIN((CP76+0.5)*$CP$1)</f>
        <v>-44.892302057228505</v>
      </c>
      <c r="CY76">
        <v>75</v>
      </c>
      <c r="CZ76">
        <f>alpha!$I$33*COS(CY76*$CY$1)</f>
        <v>-100.24092927747468</v>
      </c>
      <c r="DA76">
        <f>alpha!$I$33*SIN(CY76*$CY$1)</f>
        <v>-41.521152411612064</v>
      </c>
      <c r="DB76">
        <v>75</v>
      </c>
      <c r="DC76">
        <f>alpha!$I$34*COS((DB76+0.5)*$DB$1)</f>
        <v>-100.44974705166116</v>
      </c>
      <c r="DD76">
        <f>alpha!$I$34*SIN((DB76+0.5)*$DB$1)</f>
        <v>-49.536333304528007</v>
      </c>
      <c r="DE76">
        <v>75</v>
      </c>
      <c r="DF76">
        <f>alpha!$I$35*COS((DE76)*$DE$1)</f>
        <v>82.024386617639792</v>
      </c>
      <c r="DG76">
        <f>alpha!$I$35*SIN((DE76)*$DE$1)</f>
        <v>82.024386617639237</v>
      </c>
      <c r="DH76">
        <v>75</v>
      </c>
      <c r="DI76">
        <f>alpha!$I$35*COS((DH76+0.5)*$DH$1)</f>
        <v>70.616325765011837</v>
      </c>
      <c r="DJ76">
        <f>alpha!$I$35*SIN((DH76+0.5)*$DH$1)</f>
        <v>92.02898747378309</v>
      </c>
      <c r="DK76">
        <v>75</v>
      </c>
      <c r="DL76" t="e">
        <f>alpha!$I$36*COS(DK76*$DK$1)</f>
        <v>#DIV/0!</v>
      </c>
      <c r="DM76" t="e">
        <f>alpha!$I$36*SIN(DK76*$DK$1)</f>
        <v>#DIV/0!</v>
      </c>
      <c r="DN76">
        <v>75</v>
      </c>
      <c r="DO76">
        <f>alpha!$I$40*COS((DN76+0.5)*$DN$1)</f>
        <v>-100.26070390126722</v>
      </c>
      <c r="DP76">
        <f>alpha!$I$40*SIN((DN76+0.5)*$DN$1)</f>
        <v>79.572553391369937</v>
      </c>
      <c r="DQ76">
        <v>75</v>
      </c>
      <c r="DR76">
        <f>alpha!$I$41*COS((DQ76+0.25)*$DQ$1)</f>
        <v>27.936498476755819</v>
      </c>
      <c r="DS76">
        <f>alpha!$I$41*SIN((DQ76+0.25)*$DQ$1)</f>
        <v>-129.3480374189397</v>
      </c>
      <c r="DT76">
        <v>75</v>
      </c>
      <c r="DU76">
        <f>alpha!$I$41*COS((DT76+0.75)*$DT$1)</f>
        <v>32.153690074749385</v>
      </c>
      <c r="DV76">
        <f>alpha!$I$41*SIN((DT76+0.75)*$DT$1)</f>
        <v>-128.36472625238667</v>
      </c>
      <c r="DW76">
        <v>75</v>
      </c>
      <c r="DX76">
        <f>alpha!$I$42*COS(DW76*$DW$1)</f>
        <v>-105.64039033525265</v>
      </c>
      <c r="DY76">
        <f>alpha!$I$42*SIN(DW76*$DW$1)</f>
        <v>86.696827803002918</v>
      </c>
      <c r="DZ76">
        <v>75</v>
      </c>
      <c r="EA76">
        <f>alpha!$I$43*COS((DZ76+0.5)*$DZ$1)</f>
        <v>-107.04475932114815</v>
      </c>
      <c r="EB76">
        <f>alpha!$I$43*SIN((DZ76+0.5)*$DZ$1)</f>
        <v>84.956762668816125</v>
      </c>
      <c r="EC76">
        <v>75</v>
      </c>
      <c r="ED76">
        <f>alpha!$I$44*COS((EC76)*$EC$1)</f>
        <v>27.563245820136675</v>
      </c>
      <c r="EE76">
        <f>alpha!$I$44*SIN((EC76)*$EC$1)</f>
        <v>-138.56979424274644</v>
      </c>
      <c r="EF76">
        <v>75</v>
      </c>
      <c r="EG76">
        <f>alpha!$I$44*COS((EF76+0.5)*$EF$1)</f>
        <v>32.082364687557487</v>
      </c>
      <c r="EH76">
        <f>alpha!$I$44*SIN((EF76+0.5)*$EF$1)</f>
        <v>-137.59375811668542</v>
      </c>
      <c r="EI76">
        <v>75</v>
      </c>
      <c r="EJ76">
        <f>alpha!$I$45*COS(EI76*$EI$1)</f>
        <v>-112.78845767096533</v>
      </c>
      <c r="EK76">
        <f>alpha!$I$45*SIN(EI76*$EI$1)</f>
        <v>92.563095060837441</v>
      </c>
      <c r="EL76">
        <v>75</v>
      </c>
      <c r="EM76">
        <f>alpha!$I$46*COS((EL76+0.5)*$EL$1)</f>
        <v>-114.28785209214661</v>
      </c>
      <c r="EN76">
        <f>alpha!$I$46*SIN((EL76+0.5)*$EL$1)</f>
        <v>90.705289896457458</v>
      </c>
      <c r="EO76">
        <v>75</v>
      </c>
      <c r="EP76">
        <f>alpha!$I$47*COS((EO76+0.25)*$EO$1)</f>
        <v>31.845002893936325</v>
      </c>
      <c r="EQ76">
        <f>alpha!$I$47*SIN((EO76+0.25)*$EO$1)</f>
        <v>-147.44469960536929</v>
      </c>
      <c r="ER76">
        <v>75</v>
      </c>
      <c r="ES76">
        <f>alpha!$I$47*COS((ER76+0.75)*$ER$1)</f>
        <v>36.65220801859175</v>
      </c>
      <c r="ET76">
        <f>alpha!$I$47*SIN((ER76+0.75)*$ER$1)</f>
        <v>-146.32381657951066</v>
      </c>
      <c r="EU76">
        <v>75</v>
      </c>
      <c r="EV76">
        <f>alpha!$I$48*COS((EU76+0.5)*$EU$1)</f>
        <v>-122.02104258695697</v>
      </c>
      <c r="EW76">
        <f>alpha!$I$48*SIN((EU76+0.5)*$EU$1)</f>
        <v>96.842786339130598</v>
      </c>
      <c r="EX76">
        <v>75</v>
      </c>
      <c r="EY76">
        <f>alpha!$I$49*COS((EX76)*$EX$1)</f>
        <v>-120.42019291507677</v>
      </c>
      <c r="EZ76">
        <f>alpha!$I$49*SIN((EX76)*$EX$1)</f>
        <v>98.826298312899297</v>
      </c>
      <c r="FB76">
        <v>75</v>
      </c>
      <c r="FC76" t="e">
        <f>alpha!#REF!*COS((FB76+0.5)*$FB$1)</f>
        <v>#REF!</v>
      </c>
      <c r="FD76" t="e">
        <f>alpha!#REF!*SIN((FB76+0.5)*$FB$1)</f>
        <v>#REF!</v>
      </c>
      <c r="FE76">
        <v>75</v>
      </c>
      <c r="FF76" t="e">
        <f>alpha!#REF!*COS((FE76)*$FE$1)</f>
        <v>#REF!</v>
      </c>
      <c r="FG76" t="e">
        <f>alpha!#REF!*SIN((FE76)*$FE$1)</f>
        <v>#REF!</v>
      </c>
      <c r="FH76">
        <v>75</v>
      </c>
      <c r="FI76" t="e">
        <f>alpha!#REF!*COS((FH76)*$FH$1)</f>
        <v>#REF!</v>
      </c>
      <c r="FJ76" t="e">
        <f>alpha!#REF!*SIN((FH76)*$FH$1)</f>
        <v>#REF!</v>
      </c>
      <c r="FK76">
        <v>75</v>
      </c>
      <c r="FL76" t="e">
        <f>alpha!#REF!*COS((FK76+0.5)*$FK$1)</f>
        <v>#REF!</v>
      </c>
      <c r="FM76" t="e">
        <f>alpha!#REF!*SIN((FK76+0.5)*$FK$1)</f>
        <v>#REF!</v>
      </c>
      <c r="FN76">
        <v>75</v>
      </c>
      <c r="FO76" t="e">
        <f>alpha!#REF!*COS((FN76+0.5)*$FN$1)</f>
        <v>#REF!</v>
      </c>
      <c r="FP76" t="e">
        <f>alpha!#REF!*SIN((FN76+0.5)*$FN$1)</f>
        <v>#REF!</v>
      </c>
      <c r="FQ76">
        <v>75</v>
      </c>
      <c r="FR76" t="e">
        <f>alpha!#REF!*COS((FQ76)*$FQ$1)</f>
        <v>#REF!</v>
      </c>
      <c r="FS76" t="e">
        <f>alpha!#REF!*SIN((FQ76)*$FQ$1)</f>
        <v>#REF!</v>
      </c>
      <c r="FT76">
        <v>75</v>
      </c>
      <c r="FU76" t="e">
        <f>alpha!#REF!*COS((FT76+0.25)*$FT$1)</f>
        <v>#REF!</v>
      </c>
      <c r="FV76" t="e">
        <f>alpha!#REF!*SIN((FT76+0.25)*$FT$1)</f>
        <v>#REF!</v>
      </c>
      <c r="FW76">
        <v>75</v>
      </c>
      <c r="FX76" t="e">
        <f>alpha!#REF!*COS((FW76+0.75)*$FW$1)</f>
        <v>#REF!</v>
      </c>
      <c r="FY76" t="e">
        <f>alpha!#REF!*SIN((FW76+0.75)*$FW$1)</f>
        <v>#REF!</v>
      </c>
      <c r="FZ76">
        <v>75</v>
      </c>
      <c r="GA76" t="e">
        <f>alpha!#REF!*COS((FZ76+0.5)*$FZ$1)</f>
        <v>#REF!</v>
      </c>
      <c r="GB76" t="e">
        <f>alpha!#REF!*SIN((FZ76+0.5)*$FZ$1)</f>
        <v>#REF!</v>
      </c>
      <c r="GC76">
        <v>75</v>
      </c>
      <c r="GD76" t="e">
        <f>alpha!#REF!*COS((GC76)*$GC$1)</f>
        <v>#REF!</v>
      </c>
      <c r="GE76" t="e">
        <f>alpha!#REF!*SIN((GC76)*$GC$1)</f>
        <v>#REF!</v>
      </c>
      <c r="GF76">
        <v>75</v>
      </c>
      <c r="GG76" t="e">
        <f>alpha!#REF!*COS((GF76)*$GF$1)</f>
        <v>#REF!</v>
      </c>
      <c r="GH76" t="e">
        <f>alpha!#REF!*SIN((GF76)*$GF$1)</f>
        <v>#REF!</v>
      </c>
      <c r="GI76">
        <v>75</v>
      </c>
      <c r="GJ76" t="e">
        <f>alpha!#REF!*COS((GI76+0.5)*$GI$1)</f>
        <v>#REF!</v>
      </c>
      <c r="GK76" t="e">
        <f>alpha!#REF!*SIN((GI76+0.5)*$GI$1)</f>
        <v>#REF!</v>
      </c>
      <c r="GL76">
        <v>75</v>
      </c>
      <c r="GM76" t="e">
        <f>alpha!#REF!*COS((GL76+0.5)*$GL$1)</f>
        <v>#REF!</v>
      </c>
      <c r="GN76" t="e">
        <f>alpha!#REF!*SIN((GL76+0.5)*$GL$1)</f>
        <v>#REF!</v>
      </c>
      <c r="GO76">
        <v>75</v>
      </c>
      <c r="GP76" t="e">
        <f>alpha!#REF!*COS((GO76)*$GO$1)</f>
        <v>#REF!</v>
      </c>
      <c r="GQ76" t="e">
        <f>alpha!#REF!*SIN((GO76)*$GO$1)</f>
        <v>#REF!</v>
      </c>
      <c r="GR76">
        <v>75</v>
      </c>
      <c r="GS76" t="e">
        <f>alpha!#REF!*COS((GR76+0.25)*$GR$1)</f>
        <v>#REF!</v>
      </c>
      <c r="GT76" t="e">
        <f>alpha!#REF!*SIN((GR76+0.25)*$GR$1)</f>
        <v>#REF!</v>
      </c>
      <c r="GU76">
        <v>75</v>
      </c>
      <c r="GV76" t="e">
        <f>alpha!#REF!*COS((GU76+0.75)*$GU$1)</f>
        <v>#REF!</v>
      </c>
      <c r="GW76" t="e">
        <f>alpha!#REF!*SIN((GU76+0.75)*$GU$1)</f>
        <v>#REF!</v>
      </c>
      <c r="GX76">
        <v>75</v>
      </c>
      <c r="GY76" t="e">
        <f>alpha!#REF!*COS((GX76+0.5)*$GX$1)</f>
        <v>#REF!</v>
      </c>
      <c r="GZ76" t="e">
        <f>alpha!#REF!*SIN((GX76+0.5)*$GX$1)</f>
        <v>#REF!</v>
      </c>
      <c r="HA76">
        <v>75</v>
      </c>
      <c r="HB76">
        <f>alpha!$I$88*COS((HA76)*$HA$1)</f>
        <v>-19.017252995079915</v>
      </c>
      <c r="HC76">
        <f>alpha!$I$88*SIN((HA76)*$HA$1)</f>
        <v>290.14721191475752</v>
      </c>
      <c r="HD76">
        <v>75</v>
      </c>
      <c r="HE76">
        <f>alpha!$I$89*COS(HD76*$HD$1)</f>
        <v>-19.258548128718761</v>
      </c>
      <c r="HF76">
        <f>alpha!$I$89*SIN(HD76*$HD$1)</f>
        <v>293.82866424081232</v>
      </c>
      <c r="HG76">
        <v>75</v>
      </c>
      <c r="HH76">
        <f>alpha!$I$90*COS((HG76+0.5)*$HG$1)</f>
        <v>-22.462512294552898</v>
      </c>
      <c r="HI76">
        <f>alpha!$I$90*SIN((HG76+0.5)*$HG$1)</f>
        <v>293.60110889944417</v>
      </c>
      <c r="HJ76">
        <v>75</v>
      </c>
      <c r="HK76">
        <f>alpha!$I$91*COS(HJ76*$HJ$1)</f>
        <v>-19.620938769042876</v>
      </c>
      <c r="HL76">
        <f>alpha!$I$91*SIN(HJ76*$HJ$1)</f>
        <v>299.35767697158104</v>
      </c>
    </row>
    <row r="77" spans="1:220">
      <c r="A77">
        <v>76</v>
      </c>
      <c r="B77" t="e">
        <f>alpha!$I$6*COS(A77*$A$1)</f>
        <v>#DIV/0!</v>
      </c>
      <c r="C77" t="e">
        <f>alpha!$I$6*SIN(A77*$A$1)</f>
        <v>#DIV/0!</v>
      </c>
      <c r="D77">
        <v>76</v>
      </c>
      <c r="E77" t="e">
        <f>alpha!$I$8*COS(D77*$D$1)</f>
        <v>#DIV/0!</v>
      </c>
      <c r="F77" t="e">
        <f>alpha!$I$8*SIN(D77*$D$1)</f>
        <v>#DIV/0!</v>
      </c>
      <c r="G77">
        <v>76</v>
      </c>
      <c r="H77">
        <f>alpha!$I$9*COS(G77*$G$1)</f>
        <v>-20.784609690826539</v>
      </c>
      <c r="I77">
        <f>alpha!$I$9*SIN(G77*$G$1)</f>
        <v>-11.99999999999998</v>
      </c>
      <c r="J77">
        <v>76</v>
      </c>
      <c r="K77">
        <f>alpha!$I$10*COS((J77+0.5)*$J$1)</f>
        <v>-23.281149144471275</v>
      </c>
      <c r="L77">
        <f>alpha!$I$10*SIN((J77+0.5)*$J$1)</f>
        <v>-15.555966524548849</v>
      </c>
      <c r="S77">
        <v>76</v>
      </c>
      <c r="T77">
        <f>alpha!$I$12*COS(S77*$S$1)</f>
        <v>-30.310889132455369</v>
      </c>
      <c r="U77">
        <f>alpha!$I$12*SIN(S77*$S$1)</f>
        <v>-17.499999999999972</v>
      </c>
      <c r="V77">
        <v>76</v>
      </c>
      <c r="W77">
        <f>alpha!$I$13*COS((V77+0.5)*$V$1)</f>
        <v>-32.011580073648005</v>
      </c>
      <c r="X77">
        <f>alpha!$I$13*SIN((V77+0.5)*$V$1)</f>
        <v>-21.389453971254667</v>
      </c>
      <c r="AE77">
        <v>76</v>
      </c>
      <c r="AF77">
        <f>alpha!$I$15*COS(AE77*$AE$1)</f>
        <v>-39.404155872191978</v>
      </c>
      <c r="AG77">
        <f>alpha!$I$15*SIN(AE77*$AE$1)</f>
        <v>-22.749999999999961</v>
      </c>
      <c r="AH77">
        <v>76</v>
      </c>
      <c r="AI77">
        <f>alpha!$I$16*COS((AH77+0.5)*$AH$1)</f>
        <v>-40.742011002824732</v>
      </c>
      <c r="AJ77">
        <f>alpha!$I$16*SIN((AH77+0.5)*$AH$1)</f>
        <v>-27.222941417960485</v>
      </c>
      <c r="AQ77">
        <v>76</v>
      </c>
      <c r="AR77">
        <f>alpha!$I$18*COS(AQ77*$AQ$1)</f>
        <v>-48.497422611928592</v>
      </c>
      <c r="AS77">
        <f>alpha!$I$18*SIN(AQ77*$AQ$1)</f>
        <v>-27.999999999999954</v>
      </c>
      <c r="AT77">
        <v>76</v>
      </c>
      <c r="AU77">
        <f>alpha!$I$19*COS((AT77+0.5)*$AT$1)</f>
        <v>-49.472441932001459</v>
      </c>
      <c r="AV77">
        <f>alpha!$I$19*SIN((AT77+0.5)*$AT$1)</f>
        <v>-33.056428864666302</v>
      </c>
      <c r="BC77">
        <v>76</v>
      </c>
      <c r="BD77">
        <f>alpha!$I$21*COS(BC77*$BC$1)</f>
        <v>-57.590689351665205</v>
      </c>
      <c r="BE77">
        <f>alpha!$I$21*SIN(BC77*$BC$1)</f>
        <v>-33.249999999999943</v>
      </c>
      <c r="BF77">
        <v>76</v>
      </c>
      <c r="BG77">
        <f>alpha!$I$22*COS((BF77+0.5)*$BF$1)</f>
        <v>-58.202872861178193</v>
      </c>
      <c r="BH77">
        <f>alpha!$I$22*SIN((BF77+0.5)*$BF$1)</f>
        <v>-38.889916311372119</v>
      </c>
      <c r="BO77">
        <v>76</v>
      </c>
      <c r="BP77">
        <f>alpha!$I$24*COS(BO77*$BO$1)</f>
        <v>-66.683956091401811</v>
      </c>
      <c r="BQ77">
        <f>alpha!$I$24*SIN(BO77*$BO$1)</f>
        <v>-38.499999999999936</v>
      </c>
      <c r="BR77">
        <v>76</v>
      </c>
      <c r="BS77">
        <f>alpha!$I$25*COS((BR77+0.5)*$BR$1)</f>
        <v>-66.933303790354913</v>
      </c>
      <c r="BT77">
        <f>alpha!$I$25*SIN((BR77+0.5)*$BR$1)</f>
        <v>-44.723403758077943</v>
      </c>
      <c r="CA77">
        <v>76</v>
      </c>
      <c r="CB77">
        <f>alpha!$I$27*COS(CA77*$CA$1)</f>
        <v>-75.777222831138431</v>
      </c>
      <c r="CC77">
        <f>alpha!$I$27*SIN(CA77*$CA$1)</f>
        <v>-43.749999999999929</v>
      </c>
      <c r="CD77">
        <v>76</v>
      </c>
      <c r="CE77">
        <f>alpha!$I$28*COS((CD77+0.5)*$CD$1)</f>
        <v>-75.663734719531647</v>
      </c>
      <c r="CF77">
        <f>alpha!$I$28*SIN((CD77+0.5)*$CD$1)</f>
        <v>-50.55689120478376</v>
      </c>
      <c r="CM77">
        <v>76</v>
      </c>
      <c r="CN77">
        <f>alpha!$I$30*COS(CM77*$CM$1)</f>
        <v>-84.870489570875037</v>
      </c>
      <c r="CO77">
        <f>alpha!$I$30*SIN(CM77*$CM$1)</f>
        <v>-48.999999999999922</v>
      </c>
      <c r="CP77">
        <v>76</v>
      </c>
      <c r="CQ77">
        <f>alpha!$I$31*COS((CP77+0.5)*$CP$1)</f>
        <v>-84.39416564870838</v>
      </c>
      <c r="CR77">
        <f>alpha!$I$31*SIN((CP77+0.5)*$CP$1)</f>
        <v>-56.390378651489577</v>
      </c>
      <c r="CY77">
        <v>76</v>
      </c>
      <c r="CZ77">
        <f>alpha!$I$33*COS(CY77*$CY$1)</f>
        <v>-93.963756310611643</v>
      </c>
      <c r="DA77">
        <f>alpha!$I$33*SIN(CY77*$CY$1)</f>
        <v>-54.249999999999908</v>
      </c>
      <c r="DB77">
        <v>76</v>
      </c>
      <c r="DC77">
        <f>alpha!$I$34*COS((DB77+0.5)*$DB$1)</f>
        <v>-93.1245965778851</v>
      </c>
      <c r="DD77">
        <f>alpha!$I$34*SIN((DB77+0.5)*$DB$1)</f>
        <v>-62.223866098195394</v>
      </c>
      <c r="DE77">
        <v>76</v>
      </c>
      <c r="DF77">
        <f>alpha!$I$35*COS((DE77)*$DE$1)</f>
        <v>58.000000000000192</v>
      </c>
      <c r="DG77">
        <f>alpha!$I$35*SIN((DE77)*$DE$1)</f>
        <v>100.45894683899478</v>
      </c>
      <c r="DH77">
        <v>76</v>
      </c>
      <c r="DI77">
        <f>alpha!$I$35*COS((DH77+0.5)*$DH$1)</f>
        <v>44.391278154350545</v>
      </c>
      <c r="DJ77">
        <f>alpha!$I$35*SIN((DH77+0.5)*$DH$1)</f>
        <v>107.17002577130921</v>
      </c>
      <c r="DK77">
        <v>76</v>
      </c>
      <c r="DL77" t="e">
        <f>alpha!$I$36*COS(DK77*$DK$1)</f>
        <v>#DIV/0!</v>
      </c>
      <c r="DM77" t="e">
        <f>alpha!$I$36*SIN(DK77*$DK$1)</f>
        <v>#DIV/0!</v>
      </c>
      <c r="DN77">
        <v>76</v>
      </c>
      <c r="DO77">
        <f>alpha!$I$40*COS((DN77+0.5)*$DN$1)</f>
        <v>-102.81056402952254</v>
      </c>
      <c r="DP77">
        <f>alpha!$I$40*SIN((DN77+0.5)*$DN$1)</f>
        <v>76.249510975031484</v>
      </c>
      <c r="DQ77">
        <v>76</v>
      </c>
      <c r="DR77">
        <f>alpha!$I$41*COS((DQ77+0.25)*$DQ$1)</f>
        <v>36.336450696048679</v>
      </c>
      <c r="DS77">
        <f>alpha!$I$41*SIN((DQ77+0.25)*$DQ$1)</f>
        <v>-127.24395892177682</v>
      </c>
      <c r="DT77">
        <v>76</v>
      </c>
      <c r="DU77">
        <f>alpha!$I$41*COS((DT77+0.75)*$DT$1)</f>
        <v>40.480301335813913</v>
      </c>
      <c r="DV77">
        <f>alpha!$I$41*SIN((DT77+0.75)*$DT$1)</f>
        <v>-125.9869355728399</v>
      </c>
      <c r="DW77">
        <v>76</v>
      </c>
      <c r="DX77">
        <f>alpha!$I$42*COS(DW77*$DW$1)</f>
        <v>-108.42046983653728</v>
      </c>
      <c r="DY77">
        <f>alpha!$I$42*SIN(DW77*$DW$1)</f>
        <v>83.193952554933915</v>
      </c>
      <c r="DZ77">
        <v>76</v>
      </c>
      <c r="EA77">
        <f>alpha!$I$43*COS((DZ77+0.5)*$DZ$1)</f>
        <v>-109.76715357044917</v>
      </c>
      <c r="EB77">
        <f>alpha!$I$43*SIN((DZ77+0.5)*$DZ$1)</f>
        <v>81.408869408250055</v>
      </c>
      <c r="EC77">
        <v>76</v>
      </c>
      <c r="ED77">
        <f>alpha!$I$44*COS((EC77)*$EC$1)</f>
        <v>36.567128955295253</v>
      </c>
      <c r="EE77">
        <f>alpha!$I$44*SIN((EC77)*$EC$1)</f>
        <v>-136.4703831480852</v>
      </c>
      <c r="EF77">
        <v>76</v>
      </c>
      <c r="EG77">
        <f>alpha!$I$44*COS((EF77+0.5)*$EF$1)</f>
        <v>41.012736225440982</v>
      </c>
      <c r="EH77">
        <f>alpha!$I$44*SIN((EF77+0.5)*$EF$1)</f>
        <v>-135.20087227499965</v>
      </c>
      <c r="EI77">
        <v>76</v>
      </c>
      <c r="EJ77">
        <f>alpha!$I$45*COS(EI77*$EI$1)</f>
        <v>-115.75664889174239</v>
      </c>
      <c r="EK77">
        <f>alpha!$I$45*SIN(EI77*$EI$1)</f>
        <v>88.823200732638796</v>
      </c>
      <c r="EL77">
        <v>76</v>
      </c>
      <c r="EM77">
        <f>alpha!$I$46*COS((EL77+0.5)*$EL$1)</f>
        <v>-117.19445483733263</v>
      </c>
      <c r="EN77">
        <f>alpha!$I$46*SIN((EL77+0.5)*$EL$1)</f>
        <v>86.917331450161143</v>
      </c>
      <c r="EO77">
        <v>76</v>
      </c>
      <c r="EP77">
        <f>alpha!$I$47*COS((EO77+0.25)*$EO$1)</f>
        <v>41.420165040863033</v>
      </c>
      <c r="EQ77">
        <f>alpha!$I$47*SIN((EO77+0.25)*$EO$1)</f>
        <v>-145.04624634584678</v>
      </c>
      <c r="ER77">
        <v>76</v>
      </c>
      <c r="ES77">
        <f>alpha!$I$47*COS((ER77+0.75)*$ER$1)</f>
        <v>46.14376831294669</v>
      </c>
      <c r="ET77">
        <f>alpha!$I$47*SIN((ER77+0.75)*$ER$1)</f>
        <v>-143.61335695858344</v>
      </c>
      <c r="EU77">
        <v>76</v>
      </c>
      <c r="EV77">
        <f>alpha!$I$48*COS((EU77+0.5)*$EU$1)</f>
        <v>-125.1243181395306</v>
      </c>
      <c r="EW77">
        <f>alpha!$I$48*SIN((EU77+0.5)*$EU$1)</f>
        <v>92.798518900098841</v>
      </c>
      <c r="EX77">
        <v>76</v>
      </c>
      <c r="EY77">
        <f>alpha!$I$49*COS((EX77)*$EX$1)</f>
        <v>-123.5892242751609</v>
      </c>
      <c r="EZ77">
        <f>alpha!$I$49*SIN((EX77)*$EX$1)</f>
        <v>94.83334720971547</v>
      </c>
      <c r="FB77">
        <v>76</v>
      </c>
      <c r="FC77" t="e">
        <f>alpha!#REF!*COS((FB77+0.5)*$FB$1)</f>
        <v>#REF!</v>
      </c>
      <c r="FD77" t="e">
        <f>alpha!#REF!*SIN((FB77+0.5)*$FB$1)</f>
        <v>#REF!</v>
      </c>
      <c r="FE77">
        <v>76</v>
      </c>
      <c r="FF77" t="e">
        <f>alpha!#REF!*COS((FE77)*$FE$1)</f>
        <v>#REF!</v>
      </c>
      <c r="FG77" t="e">
        <f>alpha!#REF!*SIN((FE77)*$FE$1)</f>
        <v>#REF!</v>
      </c>
      <c r="FH77">
        <v>76</v>
      </c>
      <c r="FI77" t="e">
        <f>alpha!#REF!*COS((FH77)*$FH$1)</f>
        <v>#REF!</v>
      </c>
      <c r="FJ77" t="e">
        <f>alpha!#REF!*SIN((FH77)*$FH$1)</f>
        <v>#REF!</v>
      </c>
      <c r="FK77">
        <v>76</v>
      </c>
      <c r="FL77" t="e">
        <f>alpha!#REF!*COS((FK77+0.5)*$FK$1)</f>
        <v>#REF!</v>
      </c>
      <c r="FM77" t="e">
        <f>alpha!#REF!*SIN((FK77+0.5)*$FK$1)</f>
        <v>#REF!</v>
      </c>
      <c r="FN77">
        <v>76</v>
      </c>
      <c r="FO77" t="e">
        <f>alpha!#REF!*COS((FN77+0.5)*$FN$1)</f>
        <v>#REF!</v>
      </c>
      <c r="FP77" t="e">
        <f>alpha!#REF!*SIN((FN77+0.5)*$FN$1)</f>
        <v>#REF!</v>
      </c>
      <c r="FQ77">
        <v>76</v>
      </c>
      <c r="FR77" t="e">
        <f>alpha!#REF!*COS((FQ77)*$FQ$1)</f>
        <v>#REF!</v>
      </c>
      <c r="FS77" t="e">
        <f>alpha!#REF!*SIN((FQ77)*$FQ$1)</f>
        <v>#REF!</v>
      </c>
      <c r="FT77">
        <v>76</v>
      </c>
      <c r="FU77" t="e">
        <f>alpha!#REF!*COS((FT77+0.25)*$FT$1)</f>
        <v>#REF!</v>
      </c>
      <c r="FV77" t="e">
        <f>alpha!#REF!*SIN((FT77+0.25)*$FT$1)</f>
        <v>#REF!</v>
      </c>
      <c r="FW77">
        <v>76</v>
      </c>
      <c r="FX77" t="e">
        <f>alpha!#REF!*COS((FW77+0.75)*$FW$1)</f>
        <v>#REF!</v>
      </c>
      <c r="FY77" t="e">
        <f>alpha!#REF!*SIN((FW77+0.75)*$FW$1)</f>
        <v>#REF!</v>
      </c>
      <c r="FZ77">
        <v>76</v>
      </c>
      <c r="GA77" t="e">
        <f>alpha!#REF!*COS((FZ77+0.5)*$FZ$1)</f>
        <v>#REF!</v>
      </c>
      <c r="GB77" t="e">
        <f>alpha!#REF!*SIN((FZ77+0.5)*$FZ$1)</f>
        <v>#REF!</v>
      </c>
      <c r="GC77">
        <v>76</v>
      </c>
      <c r="GD77" t="e">
        <f>alpha!#REF!*COS((GC77)*$GC$1)</f>
        <v>#REF!</v>
      </c>
      <c r="GE77" t="e">
        <f>alpha!#REF!*SIN((GC77)*$GC$1)</f>
        <v>#REF!</v>
      </c>
      <c r="GF77">
        <v>76</v>
      </c>
      <c r="GG77" t="e">
        <f>alpha!#REF!*COS((GF77)*$GF$1)</f>
        <v>#REF!</v>
      </c>
      <c r="GH77" t="e">
        <f>alpha!#REF!*SIN((GF77)*$GF$1)</f>
        <v>#REF!</v>
      </c>
      <c r="GI77">
        <v>76</v>
      </c>
      <c r="GJ77" t="e">
        <f>alpha!#REF!*COS((GI77+0.5)*$GI$1)</f>
        <v>#REF!</v>
      </c>
      <c r="GK77" t="e">
        <f>alpha!#REF!*SIN((GI77+0.5)*$GI$1)</f>
        <v>#REF!</v>
      </c>
      <c r="GL77">
        <v>76</v>
      </c>
      <c r="GM77" t="e">
        <f>alpha!#REF!*COS((GL77+0.5)*$GL$1)</f>
        <v>#REF!</v>
      </c>
      <c r="GN77" t="e">
        <f>alpha!#REF!*SIN((GL77+0.5)*$GL$1)</f>
        <v>#REF!</v>
      </c>
      <c r="GO77">
        <v>76</v>
      </c>
      <c r="GP77" t="e">
        <f>alpha!#REF!*COS((GO77)*$GO$1)</f>
        <v>#REF!</v>
      </c>
      <c r="GQ77" t="e">
        <f>alpha!#REF!*SIN((GO77)*$GO$1)</f>
        <v>#REF!</v>
      </c>
      <c r="GR77">
        <v>76</v>
      </c>
      <c r="GS77" t="e">
        <f>alpha!#REF!*COS((GR77+0.25)*$GR$1)</f>
        <v>#REF!</v>
      </c>
      <c r="GT77" t="e">
        <f>alpha!#REF!*SIN((GR77+0.25)*$GR$1)</f>
        <v>#REF!</v>
      </c>
      <c r="GU77">
        <v>76</v>
      </c>
      <c r="GV77" t="e">
        <f>alpha!#REF!*COS((GU77+0.75)*$GU$1)</f>
        <v>#REF!</v>
      </c>
      <c r="GW77" t="e">
        <f>alpha!#REF!*SIN((GU77+0.75)*$GU$1)</f>
        <v>#REF!</v>
      </c>
      <c r="GX77">
        <v>76</v>
      </c>
      <c r="GY77" t="e">
        <f>alpha!#REF!*COS((GX77+0.5)*$GX$1)</f>
        <v>#REF!</v>
      </c>
      <c r="GZ77" t="e">
        <f>alpha!#REF!*SIN((GX77+0.5)*$GX$1)</f>
        <v>#REF!</v>
      </c>
      <c r="HA77">
        <v>76</v>
      </c>
      <c r="HB77">
        <f>alpha!$I$88*COS((HA77)*$HA$1)</f>
        <v>-25.342255474871443</v>
      </c>
      <c r="HC77">
        <f>alpha!$I$88*SIN((HA77)*$HA$1)</f>
        <v>289.66330554772111</v>
      </c>
      <c r="HD77">
        <v>76</v>
      </c>
      <c r="HE77">
        <f>alpha!$I$89*COS(HD77*$HD$1)</f>
        <v>-25.663803646055833</v>
      </c>
      <c r="HF77">
        <f>alpha!$I$89*SIN(HD77*$HD$1)</f>
        <v>293.33861796221601</v>
      </c>
      <c r="HG77">
        <v>76</v>
      </c>
      <c r="HH77">
        <f>alpha!$I$90*COS((HG77+0.5)*$HG$1)</f>
        <v>-28.86204126157061</v>
      </c>
      <c r="HI77">
        <f>alpha!$I$90*SIN((HG77+0.5)*$HG$1)</f>
        <v>293.04122266292433</v>
      </c>
      <c r="HJ77">
        <v>76</v>
      </c>
      <c r="HK77">
        <f>alpha!$I$91*COS(HJ77*$HJ$1)</f>
        <v>-26.146722824297402</v>
      </c>
      <c r="HL77">
        <f>alpha!$I$91*SIN(HJ77*$HJ$1)</f>
        <v>298.85840942752367</v>
      </c>
    </row>
    <row r="78" spans="1:220">
      <c r="A78">
        <v>77</v>
      </c>
      <c r="B78" t="e">
        <f>alpha!$I$6*COS(A78*$A$1)</f>
        <v>#DIV/0!</v>
      </c>
      <c r="C78" t="e">
        <f>alpha!$I$6*SIN(A78*$A$1)</f>
        <v>#DIV/0!</v>
      </c>
      <c r="D78">
        <v>77</v>
      </c>
      <c r="E78" t="e">
        <f>alpha!$I$8*COS(D78*$D$1)</f>
        <v>#DIV/0!</v>
      </c>
      <c r="F78" t="e">
        <f>alpha!$I$8*SIN(D78*$D$1)</f>
        <v>#DIV/0!</v>
      </c>
      <c r="G78">
        <v>77</v>
      </c>
      <c r="H78">
        <f>alpha!$I$9*COS(G78*$G$1)</f>
        <v>-19.040480166989646</v>
      </c>
      <c r="I78">
        <f>alpha!$I$9*SIN(G78*$G$1)</f>
        <v>-14.61027429620929</v>
      </c>
      <c r="J78">
        <v>77</v>
      </c>
      <c r="K78">
        <f>alpha!$I$10*COS((J78+0.5)*$J$1)</f>
        <v>-21.051514609411399</v>
      </c>
      <c r="L78">
        <f>alpha!$I$10*SIN((J78+0.5)*$J$1)</f>
        <v>-18.461682822801894</v>
      </c>
      <c r="S78">
        <v>77</v>
      </c>
      <c r="T78">
        <f>alpha!$I$12*COS(S78*$S$1)</f>
        <v>-27.767366910193235</v>
      </c>
      <c r="U78">
        <f>alpha!$I$12*SIN(S78*$S$1)</f>
        <v>-21.306650015305216</v>
      </c>
      <c r="V78">
        <v>77</v>
      </c>
      <c r="W78">
        <f>alpha!$I$13*COS((V78+0.5)*$V$1)</f>
        <v>-28.945832587940671</v>
      </c>
      <c r="X78">
        <f>alpha!$I$13*SIN((V78+0.5)*$V$1)</f>
        <v>-25.384813881352603</v>
      </c>
      <c r="AE78">
        <v>77</v>
      </c>
      <c r="AF78">
        <f>alpha!$I$15*COS(AE78*$AE$1)</f>
        <v>-36.097576983251209</v>
      </c>
      <c r="AG78">
        <f>alpha!$I$15*SIN(AE78*$AE$1)</f>
        <v>-27.69864501989678</v>
      </c>
      <c r="AH78">
        <v>77</v>
      </c>
      <c r="AI78">
        <f>alpha!$I$16*COS((AH78+0.5)*$AH$1)</f>
        <v>-36.840150566469944</v>
      </c>
      <c r="AJ78">
        <f>alpha!$I$16*SIN((AH78+0.5)*$AH$1)</f>
        <v>-32.307944939903315</v>
      </c>
      <c r="AQ78">
        <v>77</v>
      </c>
      <c r="AR78">
        <f>alpha!$I$18*COS(AQ78*$AQ$1)</f>
        <v>-44.427787056309178</v>
      </c>
      <c r="AS78">
        <f>alpha!$I$18*SIN(AQ78*$AQ$1)</f>
        <v>-34.090640024488344</v>
      </c>
      <c r="AT78">
        <v>77</v>
      </c>
      <c r="AU78">
        <f>alpha!$I$19*COS((AT78+0.5)*$AT$1)</f>
        <v>-44.734468544999217</v>
      </c>
      <c r="AV78">
        <f>alpha!$I$19*SIN((AT78+0.5)*$AT$1)</f>
        <v>-39.231075998454024</v>
      </c>
      <c r="BC78">
        <v>77</v>
      </c>
      <c r="BD78">
        <f>alpha!$I$21*COS(BC78*$BC$1)</f>
        <v>-52.757997129367148</v>
      </c>
      <c r="BE78">
        <f>alpha!$I$21*SIN(BC78*$BC$1)</f>
        <v>-40.482635029079908</v>
      </c>
      <c r="BF78">
        <v>77</v>
      </c>
      <c r="BG78">
        <f>alpha!$I$22*COS((BF78+0.5)*$BF$1)</f>
        <v>-52.628786523528497</v>
      </c>
      <c r="BH78">
        <f>alpha!$I$22*SIN((BF78+0.5)*$BF$1)</f>
        <v>-46.154207057004733</v>
      </c>
      <c r="BO78">
        <v>77</v>
      </c>
      <c r="BP78">
        <f>alpha!$I$24*COS(BO78*$BO$1)</f>
        <v>-61.088207202425117</v>
      </c>
      <c r="BQ78">
        <f>alpha!$I$24*SIN(BO78*$BO$1)</f>
        <v>-46.874630033671473</v>
      </c>
      <c r="BR78">
        <v>77</v>
      </c>
      <c r="BS78">
        <f>alpha!$I$25*COS((BR78+0.5)*$BR$1)</f>
        <v>-60.52310450205777</v>
      </c>
      <c r="BT78">
        <f>alpha!$I$25*SIN((BR78+0.5)*$BR$1)</f>
        <v>-53.077338115555442</v>
      </c>
      <c r="CA78">
        <v>77</v>
      </c>
      <c r="CB78">
        <f>alpha!$I$27*COS(CA78*$CA$1)</f>
        <v>-69.41841727548308</v>
      </c>
      <c r="CC78">
        <f>alpha!$I$27*SIN(CA78*$CA$1)</f>
        <v>-53.266625038263037</v>
      </c>
      <c r="CD78">
        <v>77</v>
      </c>
      <c r="CE78">
        <f>alpha!$I$28*COS((CD78+0.5)*$CD$1)</f>
        <v>-68.417422480587049</v>
      </c>
      <c r="CF78">
        <f>alpha!$I$28*SIN((CD78+0.5)*$CD$1)</f>
        <v>-60.000469174106151</v>
      </c>
      <c r="CM78">
        <v>77</v>
      </c>
      <c r="CN78">
        <f>alpha!$I$30*COS(CM78*$CM$1)</f>
        <v>-77.748627348541063</v>
      </c>
      <c r="CO78">
        <f>alpha!$I$30*SIN(CM78*$CM$1)</f>
        <v>-59.658620042854601</v>
      </c>
      <c r="CP78">
        <v>77</v>
      </c>
      <c r="CQ78">
        <f>alpha!$I$31*COS((CP78+0.5)*$CP$1)</f>
        <v>-76.311740459116322</v>
      </c>
      <c r="CR78">
        <f>alpha!$I$31*SIN((CP78+0.5)*$CP$1)</f>
        <v>-66.923600232656867</v>
      </c>
      <c r="CY78">
        <v>77</v>
      </c>
      <c r="CZ78">
        <f>alpha!$I$33*COS(CY78*$CY$1)</f>
        <v>-86.078837421599033</v>
      </c>
      <c r="DA78">
        <f>alpha!$I$33*SIN(CY78*$CY$1)</f>
        <v>-66.050615047446172</v>
      </c>
      <c r="DB78">
        <v>77</v>
      </c>
      <c r="DC78">
        <f>alpha!$I$34*COS((DB78+0.5)*$DB$1)</f>
        <v>-84.206058437645595</v>
      </c>
      <c r="DD78">
        <f>alpha!$I$34*SIN((DB78+0.5)*$DB$1)</f>
        <v>-73.846731291207576</v>
      </c>
      <c r="DE78">
        <v>77</v>
      </c>
      <c r="DF78">
        <f>alpha!$I$35*COS((DE78)*$DE$1)</f>
        <v>30.023009231892463</v>
      </c>
      <c r="DG78">
        <f>alpha!$I$35*SIN((DE78)*$DE$1)</f>
        <v>112.04739584953191</v>
      </c>
      <c r="DH78">
        <v>77</v>
      </c>
      <c r="DI78">
        <f>alpha!$I$35*COS((DH78+0.5)*$DH$1)</f>
        <v>15.141038297526366</v>
      </c>
      <c r="DJ78">
        <f>alpha!$I$35*SIN((DH78+0.5)*$DH$1)</f>
        <v>115.00760391936196</v>
      </c>
      <c r="DK78">
        <v>77</v>
      </c>
      <c r="DL78" t="e">
        <f>alpha!$I$36*COS(DK78*$DK$1)</f>
        <v>#DIV/0!</v>
      </c>
      <c r="DM78" t="e">
        <f>alpha!$I$36*SIN(DK78*$DK$1)</f>
        <v>#DIV/0!</v>
      </c>
      <c r="DN78">
        <v>77</v>
      </c>
      <c r="DO78">
        <f>alpha!$I$40*COS((DN78+0.5)*$DN$1)</f>
        <v>-105.25033203069118</v>
      </c>
      <c r="DP78">
        <f>alpha!$I$40*SIN((DN78+0.5)*$DN$1)</f>
        <v>72.844818672499017</v>
      </c>
      <c r="DQ78">
        <v>77</v>
      </c>
      <c r="DR78">
        <f>alpha!$I$41*COS((DQ78+0.25)*$DQ$1)</f>
        <v>44.580804654987773</v>
      </c>
      <c r="DS78">
        <f>alpha!$I$41*SIN((DQ78+0.25)*$DQ$1)</f>
        <v>-124.59500225766291</v>
      </c>
      <c r="DT78">
        <v>77</v>
      </c>
      <c r="DU78">
        <f>alpha!$I$41*COS((DT78+0.75)*$DT$1)</f>
        <v>48.633569731909674</v>
      </c>
      <c r="DV78">
        <f>alpha!$I$41*SIN((DT78+0.75)*$DT$1)</f>
        <v>-123.06964949330393</v>
      </c>
      <c r="DW78">
        <v>77</v>
      </c>
      <c r="DX78">
        <f>alpha!$I$42*COS(DW78*$DW$1)</f>
        <v>-111.08444998308427</v>
      </c>
      <c r="DY78">
        <f>alpha!$I$42*SIN(DW78*$DW$1)</f>
        <v>79.601991138687779</v>
      </c>
      <c r="DZ78">
        <v>77</v>
      </c>
      <c r="EA78">
        <f>alpha!$I$43*COS((DZ78+0.5)*$DZ$1)</f>
        <v>-112.37200640233952</v>
      </c>
      <c r="EB78">
        <f>alpha!$I$43*SIN((DZ78+0.5)*$DZ$1)</f>
        <v>77.773801491251845</v>
      </c>
      <c r="EC78">
        <v>77</v>
      </c>
      <c r="ED78">
        <f>alpha!$I$44*COS((EC78)*$EC$1)</f>
        <v>45.414426030379488</v>
      </c>
      <c r="EE78">
        <f>alpha!$I$44*SIN((EC78)*$EC$1)</f>
        <v>-133.78658492146945</v>
      </c>
      <c r="EF78">
        <v>77</v>
      </c>
      <c r="EG78">
        <f>alpha!$I$44*COS((EF78+0.5)*$EF$1)</f>
        <v>49.767484930417204</v>
      </c>
      <c r="EH78">
        <f>alpha!$I$44*SIN((EF78+0.5)*$EF$1)</f>
        <v>-132.22903554181684</v>
      </c>
      <c r="EI78">
        <v>77</v>
      </c>
      <c r="EJ78">
        <f>alpha!$I$45*COS(EI78*$EI$1)</f>
        <v>-118.60088499349827</v>
      </c>
      <c r="EK78">
        <f>alpha!$I$45*SIN(EI78*$EI$1)</f>
        <v>84.988192296317038</v>
      </c>
      <c r="EL78">
        <v>77</v>
      </c>
      <c r="EM78">
        <f>alpha!$I$46*COS((EL78+0.5)*$EL$1)</f>
        <v>-119.97556282487778</v>
      </c>
      <c r="EN78">
        <f>alpha!$I$46*SIN((EL78+0.5)*$EL$1)</f>
        <v>83.036299748306291</v>
      </c>
      <c r="EO78">
        <v>77</v>
      </c>
      <c r="EP78">
        <f>alpha!$I$47*COS((EO78+0.25)*$EO$1)</f>
        <v>50.817959682145471</v>
      </c>
      <c r="EQ78">
        <f>alpha!$I$47*SIN((EO78+0.25)*$EO$1)</f>
        <v>-142.02668279156646</v>
      </c>
      <c r="ER78">
        <v>77</v>
      </c>
      <c r="ES78">
        <f>alpha!$I$47*COS((ER78+0.75)*$ER$1)</f>
        <v>55.437733907265518</v>
      </c>
      <c r="ET78">
        <f>alpha!$I$47*SIN((ER78+0.75)*$ER$1)</f>
        <v>-140.28792289523579</v>
      </c>
      <c r="EU78">
        <v>77</v>
      </c>
      <c r="EV78">
        <f>alpha!$I$48*COS((EU78+0.5)*$EU$1)</f>
        <v>-128.09360743821796</v>
      </c>
      <c r="EW78">
        <f>alpha!$I$48*SIN((EU78+0.5)*$EU$1)</f>
        <v>88.654880482679474</v>
      </c>
      <c r="EX78">
        <v>77</v>
      </c>
      <c r="EY78">
        <f>alpha!$I$49*COS((EX78)*$EX$1)</f>
        <v>-126.62591319831866</v>
      </c>
      <c r="EZ78">
        <f>alpha!$I$49*SIN((EX78)*$EX$1)</f>
        <v>90.738846183023128</v>
      </c>
      <c r="FB78">
        <v>77</v>
      </c>
      <c r="FC78" t="e">
        <f>alpha!#REF!*COS((FB78+0.5)*$FB$1)</f>
        <v>#REF!</v>
      </c>
      <c r="FD78" t="e">
        <f>alpha!#REF!*SIN((FB78+0.5)*$FB$1)</f>
        <v>#REF!</v>
      </c>
      <c r="FE78">
        <v>77</v>
      </c>
      <c r="FF78" t="e">
        <f>alpha!#REF!*COS((FE78)*$FE$1)</f>
        <v>#REF!</v>
      </c>
      <c r="FG78" t="e">
        <f>alpha!#REF!*SIN((FE78)*$FE$1)</f>
        <v>#REF!</v>
      </c>
      <c r="FH78">
        <v>77</v>
      </c>
      <c r="FI78" t="e">
        <f>alpha!#REF!*COS((FH78)*$FH$1)</f>
        <v>#REF!</v>
      </c>
      <c r="FJ78" t="e">
        <f>alpha!#REF!*SIN((FH78)*$FH$1)</f>
        <v>#REF!</v>
      </c>
      <c r="FK78">
        <v>77</v>
      </c>
      <c r="FL78" t="e">
        <f>alpha!#REF!*COS((FK78+0.5)*$FK$1)</f>
        <v>#REF!</v>
      </c>
      <c r="FM78" t="e">
        <f>alpha!#REF!*SIN((FK78+0.5)*$FK$1)</f>
        <v>#REF!</v>
      </c>
      <c r="FN78">
        <v>77</v>
      </c>
      <c r="FO78" t="e">
        <f>alpha!#REF!*COS((FN78+0.5)*$FN$1)</f>
        <v>#REF!</v>
      </c>
      <c r="FP78" t="e">
        <f>alpha!#REF!*SIN((FN78+0.5)*$FN$1)</f>
        <v>#REF!</v>
      </c>
      <c r="FQ78">
        <v>77</v>
      </c>
      <c r="FR78" t="e">
        <f>alpha!#REF!*COS((FQ78)*$FQ$1)</f>
        <v>#REF!</v>
      </c>
      <c r="FS78" t="e">
        <f>alpha!#REF!*SIN((FQ78)*$FQ$1)</f>
        <v>#REF!</v>
      </c>
      <c r="FT78">
        <v>77</v>
      </c>
      <c r="FU78" t="e">
        <f>alpha!#REF!*COS((FT78+0.25)*$FT$1)</f>
        <v>#REF!</v>
      </c>
      <c r="FV78" t="e">
        <f>alpha!#REF!*SIN((FT78+0.25)*$FT$1)</f>
        <v>#REF!</v>
      </c>
      <c r="FW78">
        <v>77</v>
      </c>
      <c r="FX78" t="e">
        <f>alpha!#REF!*COS((FW78+0.75)*$FW$1)</f>
        <v>#REF!</v>
      </c>
      <c r="FY78" t="e">
        <f>alpha!#REF!*SIN((FW78+0.75)*$FW$1)</f>
        <v>#REF!</v>
      </c>
      <c r="FZ78">
        <v>77</v>
      </c>
      <c r="GA78" t="e">
        <f>alpha!#REF!*COS((FZ78+0.5)*$FZ$1)</f>
        <v>#REF!</v>
      </c>
      <c r="GB78" t="e">
        <f>alpha!#REF!*SIN((FZ78+0.5)*$FZ$1)</f>
        <v>#REF!</v>
      </c>
      <c r="GC78">
        <v>77</v>
      </c>
      <c r="GD78" t="e">
        <f>alpha!#REF!*COS((GC78)*$GC$1)</f>
        <v>#REF!</v>
      </c>
      <c r="GE78" t="e">
        <f>alpha!#REF!*SIN((GC78)*$GC$1)</f>
        <v>#REF!</v>
      </c>
      <c r="GF78">
        <v>77</v>
      </c>
      <c r="GG78" t="e">
        <f>alpha!#REF!*COS((GF78)*$GF$1)</f>
        <v>#REF!</v>
      </c>
      <c r="GH78" t="e">
        <f>alpha!#REF!*SIN((GF78)*$GF$1)</f>
        <v>#REF!</v>
      </c>
      <c r="GI78">
        <v>77</v>
      </c>
      <c r="GJ78" t="e">
        <f>alpha!#REF!*COS((GI78+0.5)*$GI$1)</f>
        <v>#REF!</v>
      </c>
      <c r="GK78" t="e">
        <f>alpha!#REF!*SIN((GI78+0.5)*$GI$1)</f>
        <v>#REF!</v>
      </c>
      <c r="GL78">
        <v>77</v>
      </c>
      <c r="GM78" t="e">
        <f>alpha!#REF!*COS((GL78+0.5)*$GL$1)</f>
        <v>#REF!</v>
      </c>
      <c r="GN78" t="e">
        <f>alpha!#REF!*SIN((GL78+0.5)*$GL$1)</f>
        <v>#REF!</v>
      </c>
      <c r="GO78">
        <v>77</v>
      </c>
      <c r="GP78" t="e">
        <f>alpha!#REF!*COS((GO78)*$GO$1)</f>
        <v>#REF!</v>
      </c>
      <c r="GQ78" t="e">
        <f>alpha!#REF!*SIN((GO78)*$GO$1)</f>
        <v>#REF!</v>
      </c>
      <c r="GR78">
        <v>77</v>
      </c>
      <c r="GS78" t="e">
        <f>alpha!#REF!*COS((GR78+0.25)*$GR$1)</f>
        <v>#REF!</v>
      </c>
      <c r="GT78" t="e">
        <f>alpha!#REF!*SIN((GR78+0.25)*$GR$1)</f>
        <v>#REF!</v>
      </c>
      <c r="GU78">
        <v>77</v>
      </c>
      <c r="GV78" t="e">
        <f>alpha!#REF!*COS((GU78+0.75)*$GU$1)</f>
        <v>#REF!</v>
      </c>
      <c r="GW78" t="e">
        <f>alpha!#REF!*SIN((GU78+0.75)*$GU$1)</f>
        <v>#REF!</v>
      </c>
      <c r="GX78">
        <v>77</v>
      </c>
      <c r="GY78" t="e">
        <f>alpha!#REF!*COS((GX78+0.5)*$GX$1)</f>
        <v>#REF!</v>
      </c>
      <c r="GZ78" t="e">
        <f>alpha!#REF!*SIN((GX78+0.5)*$GX$1)</f>
        <v>#REF!</v>
      </c>
      <c r="HA78">
        <v>77</v>
      </c>
      <c r="HB78">
        <f>alpha!$I$88*COS((HA78)*$HA$1)</f>
        <v>-31.655196413588875</v>
      </c>
      <c r="HC78">
        <f>alpha!$I$88*SIN((HA78)*$HA$1)</f>
        <v>289.04153513535596</v>
      </c>
      <c r="HD78">
        <v>77</v>
      </c>
      <c r="HE78">
        <f>alpha!$I$89*COS(HD78*$HD$1)</f>
        <v>-32.056844582804324</v>
      </c>
      <c r="HF78">
        <f>alpha!$I$89*SIN(HD78*$HD$1)</f>
        <v>292.70895838863584</v>
      </c>
      <c r="HG78">
        <v>77</v>
      </c>
      <c r="HH78">
        <f>alpha!$I$90*COS((HG78+0.5)*$HG$1)</f>
        <v>-35.247833460110726</v>
      </c>
      <c r="HI78">
        <f>alpha!$I$90*SIN((HG78+0.5)*$HG$1)</f>
        <v>292.3418646754763</v>
      </c>
      <c r="HJ78">
        <v>77</v>
      </c>
      <c r="HK78">
        <f>alpha!$I$91*COS(HJ78*$HJ$1)</f>
        <v>-32.660062455589319</v>
      </c>
      <c r="HL78">
        <f>alpha!$I$91*SIN(HJ78*$HJ$1)</f>
        <v>298.2169014666959</v>
      </c>
    </row>
    <row r="79" spans="1:220">
      <c r="A79">
        <v>78</v>
      </c>
      <c r="B79" t="e">
        <f>alpha!$I$6*COS(A79*$A$1)</f>
        <v>#DIV/0!</v>
      </c>
      <c r="C79" t="e">
        <f>alpha!$I$6*SIN(A79*$A$1)</f>
        <v>#DIV/0!</v>
      </c>
      <c r="D79">
        <v>78</v>
      </c>
      <c r="E79" t="e">
        <f>alpha!$I$8*COS(D79*$D$1)</f>
        <v>#DIV/0!</v>
      </c>
      <c r="F79" t="e">
        <f>alpha!$I$8*SIN(D79*$D$1)</f>
        <v>#DIV/0!</v>
      </c>
      <c r="G79">
        <v>78</v>
      </c>
      <c r="H79">
        <f>alpha!$I$9*COS(G79*$G$1)</f>
        <v>-16.970562748477164</v>
      </c>
      <c r="I79">
        <f>alpha!$I$9*SIN(G79*$G$1)</f>
        <v>-16.970562748477118</v>
      </c>
      <c r="J79">
        <v>78</v>
      </c>
      <c r="K79">
        <f>alpha!$I$10*COS((J79+0.5)*$J$1)</f>
        <v>-18.461682822801947</v>
      </c>
      <c r="L79">
        <f>alpha!$I$10*SIN((J79+0.5)*$J$1)</f>
        <v>-21.051514609411353</v>
      </c>
      <c r="S79">
        <v>78</v>
      </c>
      <c r="T79">
        <f>alpha!$I$12*COS(S79*$S$1)</f>
        <v>-24.748737341529196</v>
      </c>
      <c r="U79">
        <f>alpha!$I$12*SIN(S79*$S$1)</f>
        <v>-24.748737341529129</v>
      </c>
      <c r="V79">
        <v>78</v>
      </c>
      <c r="W79">
        <f>alpha!$I$13*COS((V79+0.5)*$V$1)</f>
        <v>-25.384813881352677</v>
      </c>
      <c r="X79">
        <f>alpha!$I$13*SIN((V79+0.5)*$V$1)</f>
        <v>-28.945832587940608</v>
      </c>
      <c r="AE79">
        <v>78</v>
      </c>
      <c r="AF79">
        <f>alpha!$I$15*COS(AE79*$AE$1)</f>
        <v>-32.173358543987952</v>
      </c>
      <c r="AG79">
        <f>alpha!$I$15*SIN(AE79*$AE$1)</f>
        <v>-32.173358543987867</v>
      </c>
      <c r="AH79">
        <v>78</v>
      </c>
      <c r="AI79">
        <f>alpha!$I$16*COS((AH79+0.5)*$AH$1)</f>
        <v>-32.307944939903408</v>
      </c>
      <c r="AJ79">
        <f>alpha!$I$16*SIN((AH79+0.5)*$AH$1)</f>
        <v>-36.840150566469866</v>
      </c>
      <c r="AQ79">
        <v>78</v>
      </c>
      <c r="AR79">
        <f>alpha!$I$18*COS(AQ79*$AQ$1)</f>
        <v>-39.597979746446711</v>
      </c>
      <c r="AS79">
        <f>alpha!$I$18*SIN(AQ79*$AQ$1)</f>
        <v>-39.597979746446612</v>
      </c>
      <c r="AT79">
        <v>78</v>
      </c>
      <c r="AU79">
        <f>alpha!$I$19*COS((AT79+0.5)*$AT$1)</f>
        <v>-39.231075998454138</v>
      </c>
      <c r="AV79">
        <f>alpha!$I$19*SIN((AT79+0.5)*$AT$1)</f>
        <v>-44.734468544999125</v>
      </c>
      <c r="BC79">
        <v>78</v>
      </c>
      <c r="BD79">
        <f>alpha!$I$21*COS(BC79*$BC$1)</f>
        <v>-47.02260094890547</v>
      </c>
      <c r="BE79">
        <f>alpha!$I$21*SIN(BC79*$BC$1)</f>
        <v>-47.02260094890535</v>
      </c>
      <c r="BF79">
        <v>78</v>
      </c>
      <c r="BG79">
        <f>alpha!$I$22*COS((BF79+0.5)*$BF$1)</f>
        <v>-46.154207057004868</v>
      </c>
      <c r="BH79">
        <f>alpha!$I$22*SIN((BF79+0.5)*$BF$1)</f>
        <v>-52.628786523528376</v>
      </c>
      <c r="BO79">
        <v>78</v>
      </c>
      <c r="BP79">
        <f>alpha!$I$24*COS(BO79*$BO$1)</f>
        <v>-54.44722215136423</v>
      </c>
      <c r="BQ79">
        <f>alpha!$I$24*SIN(BO79*$BO$1)</f>
        <v>-54.447222151364087</v>
      </c>
      <c r="BR79">
        <v>78</v>
      </c>
      <c r="BS79">
        <f>alpha!$I$25*COS((BR79+0.5)*$BR$1)</f>
        <v>-53.077338115555598</v>
      </c>
      <c r="BT79">
        <f>alpha!$I$25*SIN((BR79+0.5)*$BR$1)</f>
        <v>-60.523104502057635</v>
      </c>
      <c r="CA79">
        <v>78</v>
      </c>
      <c r="CB79">
        <f>alpha!$I$27*COS(CA79*$CA$1)</f>
        <v>-61.871843353822989</v>
      </c>
      <c r="CC79">
        <f>alpha!$I$27*SIN(CA79*$CA$1)</f>
        <v>-61.871843353822825</v>
      </c>
      <c r="CD79">
        <v>78</v>
      </c>
      <c r="CE79">
        <f>alpha!$I$28*COS((CD79+0.5)*$CD$1)</f>
        <v>-60.000469174106328</v>
      </c>
      <c r="CF79">
        <f>alpha!$I$28*SIN((CD79+0.5)*$CD$1)</f>
        <v>-68.417422480586893</v>
      </c>
      <c r="CM79">
        <v>78</v>
      </c>
      <c r="CN79">
        <f>alpha!$I$30*COS(CM79*$CM$1)</f>
        <v>-69.296464556281748</v>
      </c>
      <c r="CO79">
        <f>alpha!$I$30*SIN(CM79*$CM$1)</f>
        <v>-69.296464556281563</v>
      </c>
      <c r="CP79">
        <v>78</v>
      </c>
      <c r="CQ79">
        <f>alpha!$I$31*COS((CP79+0.5)*$CP$1)</f>
        <v>-66.923600232657051</v>
      </c>
      <c r="CR79">
        <f>alpha!$I$31*SIN((CP79+0.5)*$CP$1)</f>
        <v>-76.311740459116152</v>
      </c>
      <c r="CY79">
        <v>78</v>
      </c>
      <c r="CZ79">
        <f>alpha!$I$33*COS(CY79*$CY$1)</f>
        <v>-76.721085758740514</v>
      </c>
      <c r="DA79">
        <f>alpha!$I$33*SIN(CY79*$CY$1)</f>
        <v>-76.721085758740301</v>
      </c>
      <c r="DB79">
        <v>78</v>
      </c>
      <c r="DC79">
        <f>alpha!$I$34*COS((DB79+0.5)*$DB$1)</f>
        <v>-73.846731291207789</v>
      </c>
      <c r="DD79">
        <f>alpha!$I$34*SIN((DB79+0.5)*$DB$1)</f>
        <v>-84.20605843764541</v>
      </c>
      <c r="DE79">
        <v>78</v>
      </c>
      <c r="DF79">
        <f>alpha!$I$35*COS((DE79)*$DE$1)</f>
        <v>2.98433586870539E-13</v>
      </c>
      <c r="DG79">
        <f>alpha!$I$35*SIN((DE79)*$DE$1)</f>
        <v>116</v>
      </c>
      <c r="DH79">
        <v>78</v>
      </c>
      <c r="DI79">
        <f>alpha!$I$35*COS((DH79+0.5)*$DH$1)</f>
        <v>-15.141038297525773</v>
      </c>
      <c r="DJ79">
        <f>alpha!$I$35*SIN((DH79+0.5)*$DH$1)</f>
        <v>115.00760391936203</v>
      </c>
      <c r="DK79">
        <v>78</v>
      </c>
      <c r="DL79" t="e">
        <f>alpha!$I$36*COS(DK79*$DK$1)</f>
        <v>#DIV/0!</v>
      </c>
      <c r="DM79" t="e">
        <f>alpha!$I$36*SIN(DK79*$DK$1)</f>
        <v>#DIV/0!</v>
      </c>
      <c r="DN79">
        <v>78</v>
      </c>
      <c r="DO79">
        <f>alpha!$I$40*COS((DN79+0.5)*$DN$1)</f>
        <v>-107.57739534008805</v>
      </c>
      <c r="DP79">
        <f>alpha!$I$40*SIN((DN79+0.5)*$DN$1)</f>
        <v>69.36212231356825</v>
      </c>
      <c r="DQ79">
        <v>78</v>
      </c>
      <c r="DR79">
        <f>alpha!$I$41*COS((DQ79+0.25)*$DQ$1)</f>
        <v>52.634256764224453</v>
      </c>
      <c r="DS79">
        <f>alpha!$I$41*SIN((DQ79+0.25)*$DQ$1)</f>
        <v>-121.41251066570899</v>
      </c>
      <c r="DT79">
        <v>78</v>
      </c>
      <c r="DU79">
        <f>alpha!$I$41*COS((DT79+0.75)*$DT$1)</f>
        <v>56.578581716051836</v>
      </c>
      <c r="DV79">
        <f>alpha!$I$41*SIN((DT79+0.75)*$DT$1)</f>
        <v>-119.62536028064137</v>
      </c>
      <c r="DW79">
        <v>78</v>
      </c>
      <c r="DX79">
        <f>alpha!$I$42*COS(DW79*$DW$1)</f>
        <v>-113.6294781182273</v>
      </c>
      <c r="DY79">
        <f>alpha!$I$42*SIN(DW79*$DW$1)</f>
        <v>75.924789916517952</v>
      </c>
      <c r="DZ79">
        <v>78</v>
      </c>
      <c r="EA79">
        <f>alpha!$I$43*COS((DZ79+0.5)*$DZ$1)</f>
        <v>-114.85652847516245</v>
      </c>
      <c r="EB79">
        <f>alpha!$I$43*SIN((DZ79+0.5)*$DZ$1)</f>
        <v>74.055451439595444</v>
      </c>
      <c r="EC79">
        <v>78</v>
      </c>
      <c r="ED79">
        <f>alpha!$I$44*COS((EC79)*$EC$1)</f>
        <v>54.067251561051989</v>
      </c>
      <c r="EE79">
        <f>alpha!$I$44*SIN((EC79)*$EC$1)</f>
        <v>-130.52989199892983</v>
      </c>
      <c r="EF79">
        <v>78</v>
      </c>
      <c r="EG79">
        <f>alpha!$I$44*COS((EF79+0.5)*$EF$1)</f>
        <v>58.309121624478223</v>
      </c>
      <c r="EH79">
        <f>alpha!$I$44*SIN((EF79+0.5)*$EF$1)</f>
        <v>-128.6909737782731</v>
      </c>
      <c r="EI79">
        <v>78</v>
      </c>
      <c r="EJ79">
        <f>alpha!$I$45*COS(EI79*$EI$1)</f>
        <v>-121.31812029697484</v>
      </c>
      <c r="EK79">
        <f>alpha!$I$45*SIN(EI79*$EI$1)</f>
        <v>81.062176374962363</v>
      </c>
      <c r="EL79">
        <v>78</v>
      </c>
      <c r="EM79">
        <f>alpha!$I$46*COS((EL79+0.5)*$EL$1)</f>
        <v>-122.62819797468994</v>
      </c>
      <c r="EN79">
        <f>alpha!$I$46*SIN((EL79+0.5)*$EL$1)</f>
        <v>79.066350696848389</v>
      </c>
      <c r="EO79">
        <v>78</v>
      </c>
      <c r="EP79">
        <f>alpha!$I$47*COS((EO79+0.25)*$EO$1)</f>
        <v>59.998144018353727</v>
      </c>
      <c r="EQ79">
        <f>alpha!$I$47*SIN((EO79+0.25)*$EO$1)</f>
        <v>-138.39893917723967</v>
      </c>
      <c r="ER79">
        <v>78</v>
      </c>
      <c r="ES79">
        <f>alpha!$I$47*COS((ER79+0.75)*$ER$1)</f>
        <v>64.494306614037583</v>
      </c>
      <c r="ET79">
        <f>alpha!$I$47*SIN((ER79+0.75)*$ER$1)</f>
        <v>-136.36175440865711</v>
      </c>
      <c r="EU79">
        <v>78</v>
      </c>
      <c r="EV79">
        <f>alpha!$I$48*COS((EU79+0.5)*$EU$1)</f>
        <v>-130.9257308936655</v>
      </c>
      <c r="EW79">
        <f>alpha!$I$48*SIN((EU79+0.5)*$EU$1)</f>
        <v>84.416308198676589</v>
      </c>
      <c r="EX79">
        <v>78</v>
      </c>
      <c r="EY79">
        <f>alpha!$I$49*COS((EX79)*$EX$1)</f>
        <v>-129.52700792199036</v>
      </c>
      <c r="EZ79">
        <f>alpha!$I$49*SIN((EX79)*$EX$1)</f>
        <v>86.547179727077832</v>
      </c>
      <c r="FB79">
        <v>78</v>
      </c>
      <c r="FC79" t="e">
        <f>alpha!#REF!*COS((FB79+0.5)*$FB$1)</f>
        <v>#REF!</v>
      </c>
      <c r="FD79" t="e">
        <f>alpha!#REF!*SIN((FB79+0.5)*$FB$1)</f>
        <v>#REF!</v>
      </c>
      <c r="FE79">
        <v>78</v>
      </c>
      <c r="FF79" t="e">
        <f>alpha!#REF!*COS((FE79)*$FE$1)</f>
        <v>#REF!</v>
      </c>
      <c r="FG79" t="e">
        <f>alpha!#REF!*SIN((FE79)*$FE$1)</f>
        <v>#REF!</v>
      </c>
      <c r="FH79">
        <v>78</v>
      </c>
      <c r="FI79" t="e">
        <f>alpha!#REF!*COS((FH79)*$FH$1)</f>
        <v>#REF!</v>
      </c>
      <c r="FJ79" t="e">
        <f>alpha!#REF!*SIN((FH79)*$FH$1)</f>
        <v>#REF!</v>
      </c>
      <c r="FK79">
        <v>78</v>
      </c>
      <c r="FL79" t="e">
        <f>alpha!#REF!*COS((FK79+0.5)*$FK$1)</f>
        <v>#REF!</v>
      </c>
      <c r="FM79" t="e">
        <f>alpha!#REF!*SIN((FK79+0.5)*$FK$1)</f>
        <v>#REF!</v>
      </c>
      <c r="FN79">
        <v>78</v>
      </c>
      <c r="FO79" t="e">
        <f>alpha!#REF!*COS((FN79+0.5)*$FN$1)</f>
        <v>#REF!</v>
      </c>
      <c r="FP79" t="e">
        <f>alpha!#REF!*SIN((FN79+0.5)*$FN$1)</f>
        <v>#REF!</v>
      </c>
      <c r="FQ79">
        <v>78</v>
      </c>
      <c r="FR79" t="e">
        <f>alpha!#REF!*COS((FQ79)*$FQ$1)</f>
        <v>#REF!</v>
      </c>
      <c r="FS79" t="e">
        <f>alpha!#REF!*SIN((FQ79)*$FQ$1)</f>
        <v>#REF!</v>
      </c>
      <c r="FT79">
        <v>78</v>
      </c>
      <c r="FU79" t="e">
        <f>alpha!#REF!*COS((FT79+0.25)*$FT$1)</f>
        <v>#REF!</v>
      </c>
      <c r="FV79" t="e">
        <f>alpha!#REF!*SIN((FT79+0.25)*$FT$1)</f>
        <v>#REF!</v>
      </c>
      <c r="FW79">
        <v>78</v>
      </c>
      <c r="FX79" t="e">
        <f>alpha!#REF!*COS((FW79+0.75)*$FW$1)</f>
        <v>#REF!</v>
      </c>
      <c r="FY79" t="e">
        <f>alpha!#REF!*SIN((FW79+0.75)*$FW$1)</f>
        <v>#REF!</v>
      </c>
      <c r="FZ79">
        <v>78</v>
      </c>
      <c r="GA79" t="e">
        <f>alpha!#REF!*COS((FZ79+0.5)*$FZ$1)</f>
        <v>#REF!</v>
      </c>
      <c r="GB79" t="e">
        <f>alpha!#REF!*SIN((FZ79+0.5)*$FZ$1)</f>
        <v>#REF!</v>
      </c>
      <c r="GC79">
        <v>78</v>
      </c>
      <c r="GD79" t="e">
        <f>alpha!#REF!*COS((GC79)*$GC$1)</f>
        <v>#REF!</v>
      </c>
      <c r="GE79" t="e">
        <f>alpha!#REF!*SIN((GC79)*$GC$1)</f>
        <v>#REF!</v>
      </c>
      <c r="GF79">
        <v>78</v>
      </c>
      <c r="GG79" t="e">
        <f>alpha!#REF!*COS((GF79)*$GF$1)</f>
        <v>#REF!</v>
      </c>
      <c r="GH79" t="e">
        <f>alpha!#REF!*SIN((GF79)*$GF$1)</f>
        <v>#REF!</v>
      </c>
      <c r="GI79">
        <v>78</v>
      </c>
      <c r="GJ79" t="e">
        <f>alpha!#REF!*COS((GI79+0.5)*$GI$1)</f>
        <v>#REF!</v>
      </c>
      <c r="GK79" t="e">
        <f>alpha!#REF!*SIN((GI79+0.5)*$GI$1)</f>
        <v>#REF!</v>
      </c>
      <c r="GL79">
        <v>78</v>
      </c>
      <c r="GM79" t="e">
        <f>alpha!#REF!*COS((GL79+0.5)*$GL$1)</f>
        <v>#REF!</v>
      </c>
      <c r="GN79" t="e">
        <f>alpha!#REF!*SIN((GL79+0.5)*$GL$1)</f>
        <v>#REF!</v>
      </c>
      <c r="GO79">
        <v>78</v>
      </c>
      <c r="GP79" t="e">
        <f>alpha!#REF!*COS((GO79)*$GO$1)</f>
        <v>#REF!</v>
      </c>
      <c r="GQ79" t="e">
        <f>alpha!#REF!*SIN((GO79)*$GO$1)</f>
        <v>#REF!</v>
      </c>
      <c r="GR79">
        <v>78</v>
      </c>
      <c r="GS79" t="e">
        <f>alpha!#REF!*COS((GR79+0.25)*$GR$1)</f>
        <v>#REF!</v>
      </c>
      <c r="GT79" t="e">
        <f>alpha!#REF!*SIN((GR79+0.25)*$GR$1)</f>
        <v>#REF!</v>
      </c>
      <c r="GU79">
        <v>78</v>
      </c>
      <c r="GV79" t="e">
        <f>alpha!#REF!*COS((GU79+0.75)*$GU$1)</f>
        <v>#REF!</v>
      </c>
      <c r="GW79" t="e">
        <f>alpha!#REF!*SIN((GU79+0.75)*$GU$1)</f>
        <v>#REF!</v>
      </c>
      <c r="GX79">
        <v>78</v>
      </c>
      <c r="GY79" t="e">
        <f>alpha!#REF!*COS((GX79+0.5)*$GX$1)</f>
        <v>#REF!</v>
      </c>
      <c r="GZ79" t="e">
        <f>alpha!#REF!*SIN((GX79+0.5)*$GX$1)</f>
        <v>#REF!</v>
      </c>
      <c r="HA79">
        <v>78</v>
      </c>
      <c r="HB79">
        <f>alpha!$I$88*COS((HA79)*$HA$1)</f>
        <v>-37.953071193253187</v>
      </c>
      <c r="HC79">
        <f>alpha!$I$88*SIN((HA79)*$HA$1)</f>
        <v>288.28219660670334</v>
      </c>
      <c r="HD79">
        <v>78</v>
      </c>
      <c r="HE79">
        <f>alpha!$I$89*COS(HD79*$HD$1)</f>
        <v>-38.434628197724336</v>
      </c>
      <c r="HF79">
        <f>alpha!$I$89*SIN(HD79*$HD$1)</f>
        <v>291.93998520392665</v>
      </c>
      <c r="HG79">
        <v>78</v>
      </c>
      <c r="HH79">
        <f>alpha!$I$90*COS((HG79+0.5)*$HG$1)</f>
        <v>-41.616849598940142</v>
      </c>
      <c r="HI79">
        <f>alpha!$I$90*SIN((HG79+0.5)*$HG$1)</f>
        <v>291.50336779362499</v>
      </c>
      <c r="HJ79">
        <v>78</v>
      </c>
      <c r="HK79">
        <f>alpha!$I$91*COS(HJ79*$HJ$1)</f>
        <v>-39.157857666015481</v>
      </c>
      <c r="HL79">
        <f>alpha!$I$91*SIN(HJ79*$HJ$1)</f>
        <v>297.43345841214312</v>
      </c>
    </row>
    <row r="80" spans="1:220">
      <c r="A80">
        <v>79</v>
      </c>
      <c r="B80" t="e">
        <f>alpha!$I$6*COS(A80*$A$1)</f>
        <v>#DIV/0!</v>
      </c>
      <c r="C80" t="e">
        <f>alpha!$I$6*SIN(A80*$A$1)</f>
        <v>#DIV/0!</v>
      </c>
      <c r="D80">
        <v>79</v>
      </c>
      <c r="E80" t="e">
        <f>alpha!$I$8*COS(D80*$D$1)</f>
        <v>#DIV/0!</v>
      </c>
      <c r="F80" t="e">
        <f>alpha!$I$8*SIN(D80*$D$1)</f>
        <v>#DIV/0!</v>
      </c>
      <c r="G80">
        <v>79</v>
      </c>
      <c r="H80">
        <f>alpha!$I$9*COS(G80*$G$1)</f>
        <v>-14.610274296209306</v>
      </c>
      <c r="I80">
        <f>alpha!$I$9*SIN(G80*$G$1)</f>
        <v>-19.040480166989635</v>
      </c>
      <c r="J80">
        <v>79</v>
      </c>
      <c r="K80">
        <f>alpha!$I$10*COS((J80+0.5)*$J$1)</f>
        <v>-15.555966524548907</v>
      </c>
      <c r="L80">
        <f>alpha!$I$10*SIN((J80+0.5)*$J$1)</f>
        <v>-23.281149144471236</v>
      </c>
      <c r="S80">
        <v>79</v>
      </c>
      <c r="T80">
        <f>alpha!$I$12*COS(S80*$S$1)</f>
        <v>-21.306650015305237</v>
      </c>
      <c r="U80">
        <f>alpha!$I$12*SIN(S80*$S$1)</f>
        <v>-27.767366910193218</v>
      </c>
      <c r="V80">
        <v>79</v>
      </c>
      <c r="W80">
        <f>alpha!$I$13*COS((V80+0.5)*$V$1)</f>
        <v>-21.389453971254749</v>
      </c>
      <c r="X80">
        <f>alpha!$I$13*SIN((V80+0.5)*$V$1)</f>
        <v>-32.011580073647949</v>
      </c>
      <c r="AE80">
        <v>79</v>
      </c>
      <c r="AF80">
        <f>alpha!$I$15*COS(AE80*$AE$1)</f>
        <v>-27.698645019896809</v>
      </c>
      <c r="AG80">
        <f>alpha!$I$15*SIN(AE80*$AE$1)</f>
        <v>-36.097576983251187</v>
      </c>
      <c r="AH80">
        <v>79</v>
      </c>
      <c r="AI80">
        <f>alpha!$I$16*COS((AH80+0.5)*$AH$1)</f>
        <v>-27.222941417960588</v>
      </c>
      <c r="AJ80">
        <f>alpha!$I$16*SIN((AH80+0.5)*$AH$1)</f>
        <v>-40.742011002824661</v>
      </c>
      <c r="AQ80">
        <v>79</v>
      </c>
      <c r="AR80">
        <f>alpha!$I$18*COS(AQ80*$AQ$1)</f>
        <v>-34.09064002448838</v>
      </c>
      <c r="AS80">
        <f>alpha!$I$18*SIN(AQ80*$AQ$1)</f>
        <v>-44.42778705630915</v>
      </c>
      <c r="AT80">
        <v>79</v>
      </c>
      <c r="AU80">
        <f>alpha!$I$19*COS((AT80+0.5)*$AT$1)</f>
        <v>-33.056428864666429</v>
      </c>
      <c r="AV80">
        <f>alpha!$I$19*SIN((AT80+0.5)*$AT$1)</f>
        <v>-49.472441932001374</v>
      </c>
      <c r="BC80">
        <v>79</v>
      </c>
      <c r="BD80">
        <f>alpha!$I$21*COS(BC80*$BC$1)</f>
        <v>-40.482635029079951</v>
      </c>
      <c r="BE80">
        <f>alpha!$I$21*SIN(BC80*$BC$1)</f>
        <v>-52.757997129367119</v>
      </c>
      <c r="BF80">
        <v>79</v>
      </c>
      <c r="BG80">
        <f>alpha!$I$22*COS((BF80+0.5)*$BF$1)</f>
        <v>-38.889916311372268</v>
      </c>
      <c r="BH80">
        <f>alpha!$I$22*SIN((BF80+0.5)*$BF$1)</f>
        <v>-58.202872861178086</v>
      </c>
      <c r="BO80">
        <v>79</v>
      </c>
      <c r="BP80">
        <f>alpha!$I$24*COS(BO80*$BO$1)</f>
        <v>-46.874630033671522</v>
      </c>
      <c r="BQ80">
        <f>alpha!$I$24*SIN(BO80*$BO$1)</f>
        <v>-61.088207202425082</v>
      </c>
      <c r="BR80">
        <v>79</v>
      </c>
      <c r="BS80">
        <f>alpha!$I$25*COS((BR80+0.5)*$BR$1)</f>
        <v>-44.723403758078106</v>
      </c>
      <c r="BT80">
        <f>alpha!$I$25*SIN((BR80+0.5)*$BR$1)</f>
        <v>-66.933303790354799</v>
      </c>
      <c r="CA80">
        <v>79</v>
      </c>
      <c r="CB80">
        <f>alpha!$I$27*COS(CA80*$CA$1)</f>
        <v>-53.266625038263093</v>
      </c>
      <c r="CC80">
        <f>alpha!$I$27*SIN(CA80*$CA$1)</f>
        <v>-69.418417275483051</v>
      </c>
      <c r="CD80">
        <v>79</v>
      </c>
      <c r="CE80">
        <f>alpha!$I$28*COS((CD80+0.5)*$CD$1)</f>
        <v>-50.556891204783952</v>
      </c>
      <c r="CF80">
        <f>alpha!$I$28*SIN((CD80+0.5)*$CD$1)</f>
        <v>-75.663734719531519</v>
      </c>
      <c r="CM80">
        <v>79</v>
      </c>
      <c r="CN80">
        <f>alpha!$I$30*COS(CM80*$CM$1)</f>
        <v>-59.658620042854665</v>
      </c>
      <c r="CO80">
        <f>alpha!$I$30*SIN(CM80*$CM$1)</f>
        <v>-77.748627348541007</v>
      </c>
      <c r="CP80">
        <v>79</v>
      </c>
      <c r="CQ80">
        <f>alpha!$I$31*COS((CP80+0.5)*$CP$1)</f>
        <v>-56.39037865148979</v>
      </c>
      <c r="CR80">
        <f>alpha!$I$31*SIN((CP80+0.5)*$CP$1)</f>
        <v>-84.394165648708224</v>
      </c>
      <c r="CY80">
        <v>79</v>
      </c>
      <c r="CZ80">
        <f>alpha!$I$33*COS(CY80*$CY$1)</f>
        <v>-66.050615047446243</v>
      </c>
      <c r="DA80">
        <f>alpha!$I$33*SIN(CY80*$CY$1)</f>
        <v>-86.078837421598976</v>
      </c>
      <c r="DB80">
        <v>79</v>
      </c>
      <c r="DC80">
        <f>alpha!$I$34*COS((DB80+0.5)*$DB$1)</f>
        <v>-62.223866098195629</v>
      </c>
      <c r="DD80">
        <f>alpha!$I$34*SIN((DB80+0.5)*$DB$1)</f>
        <v>-93.124596577884944</v>
      </c>
      <c r="DE80">
        <v>79</v>
      </c>
      <c r="DF80">
        <f>alpha!$I$35*COS((DE80)*$DE$1)</f>
        <v>-30.023009231892285</v>
      </c>
      <c r="DG80">
        <f>alpha!$I$35*SIN((DE80)*$DE$1)</f>
        <v>112.04739584953195</v>
      </c>
      <c r="DH80">
        <v>79</v>
      </c>
      <c r="DI80">
        <f>alpha!$I$35*COS((DH80+0.5)*$DH$1)</f>
        <v>-44.391278154349997</v>
      </c>
      <c r="DJ80">
        <f>alpha!$I$35*SIN((DH80+0.5)*$DH$1)</f>
        <v>107.17002577130944</v>
      </c>
      <c r="DK80">
        <v>79</v>
      </c>
      <c r="DL80" t="e">
        <f>alpha!$I$36*COS(DK80*$DK$1)</f>
        <v>#DIV/0!</v>
      </c>
      <c r="DM80" t="e">
        <f>alpha!$I$36*SIN(DK80*$DK$1)</f>
        <v>#DIV/0!</v>
      </c>
      <c r="DN80">
        <v>79</v>
      </c>
      <c r="DO80">
        <f>alpha!$I$40*COS((DN80+0.5)*$DN$1)</f>
        <v>-109.78926208003479</v>
      </c>
      <c r="DP80">
        <f>alpha!$I$40*SIN((DN80+0.5)*$DN$1)</f>
        <v>65.805151256732429</v>
      </c>
      <c r="DQ80">
        <v>79</v>
      </c>
      <c r="DR80">
        <f>alpha!$I$41*COS((DQ80+0.25)*$DQ$1)</f>
        <v>60.46232090543873</v>
      </c>
      <c r="DS80">
        <f>alpha!$I$41*SIN((DQ80+0.25)*$DQ$1)</f>
        <v>-117.71011206349671</v>
      </c>
      <c r="DT80">
        <v>79</v>
      </c>
      <c r="DU80">
        <f>alpha!$I$41*COS((DT80+0.75)*$DT$1)</f>
        <v>64.281315527184077</v>
      </c>
      <c r="DV80">
        <f>alpha!$I$41*SIN((DT80+0.75)*$DT$1)</f>
        <v>-115.66881691003763</v>
      </c>
      <c r="DW80">
        <v>79</v>
      </c>
      <c r="DX80">
        <f>alpha!$I$42*COS(DW80*$DW$1)</f>
        <v>-116.05282896209327</v>
      </c>
      <c r="DY80">
        <f>alpha!$I$42*SIN(DW80*$DW$1)</f>
        <v>72.166286527596839</v>
      </c>
      <c r="DZ80">
        <v>79</v>
      </c>
      <c r="EA80">
        <f>alpha!$I$43*COS((DZ80+0.5)*$DZ$1)</f>
        <v>-117.21805930045181</v>
      </c>
      <c r="EB80">
        <f>alpha!$I$43*SIN((DZ80+0.5)*$DZ$1)</f>
        <v>70.257800955650779</v>
      </c>
      <c r="EC80">
        <v>79</v>
      </c>
      <c r="ED80">
        <f>alpha!$I$44*COS((EC80)*$EC$1)</f>
        <v>62.488552819984712</v>
      </c>
      <c r="EE80">
        <f>alpha!$I$44*SIN((EC80)*$EC$1)</f>
        <v>-126.71425003953719</v>
      </c>
      <c r="EF80">
        <v>79</v>
      </c>
      <c r="EG80">
        <f>alpha!$I$44*COS((EF80+0.5)*$EF$1)</f>
        <v>66.601069707963887</v>
      </c>
      <c r="EH80">
        <f>alpha!$I$44*SIN((EF80+0.5)*$EF$1)</f>
        <v>-124.60183750801312</v>
      </c>
      <c r="EI80">
        <v>79</v>
      </c>
      <c r="EJ80">
        <f>alpha!$I$45*COS(EI80*$EI$1)</f>
        <v>-123.90544511854989</v>
      </c>
      <c r="EK80">
        <f>alpha!$I$45*SIN(EI80*$EI$1)</f>
        <v>77.049357044759205</v>
      </c>
      <c r="EL80">
        <v>79</v>
      </c>
      <c r="EM80">
        <f>alpha!$I$46*COS((EL80+0.5)*$EL$1)</f>
        <v>-125.14951977860933</v>
      </c>
      <c r="EN80">
        <f>alpha!$I$46*SIN((EL80+0.5)*$EL$1)</f>
        <v>75.011735416668216</v>
      </c>
      <c r="EO80">
        <v>79</v>
      </c>
      <c r="EP80">
        <f>alpha!$I$47*COS((EO80+0.25)*$EO$1)</f>
        <v>68.921407090792883</v>
      </c>
      <c r="EQ80">
        <f>alpha!$I$47*SIN((EO80+0.25)*$EO$1)</f>
        <v>-134.1785500579642</v>
      </c>
      <c r="ER80">
        <v>79</v>
      </c>
      <c r="ES80">
        <f>alpha!$I$47*COS((ER80+0.75)*$ER$1)</f>
        <v>73.274704798542359</v>
      </c>
      <c r="ET80">
        <f>alpha!$I$47*SIN((ER80+0.75)*$ER$1)</f>
        <v>-131.85166395506306</v>
      </c>
      <c r="EU80">
        <v>79</v>
      </c>
      <c r="EV80">
        <f>alpha!$I$48*COS((EU80+0.5)*$EU$1)</f>
        <v>-133.61765579714009</v>
      </c>
      <c r="EW80">
        <f>alpha!$I$48*SIN((EU80+0.5)*$EU$1)</f>
        <v>80.087340817456649</v>
      </c>
      <c r="EX80">
        <v>79</v>
      </c>
      <c r="EY80">
        <f>alpha!$I$49*COS((EX80)*$EX$1)</f>
        <v>-132.28940188128146</v>
      </c>
      <c r="EZ80">
        <f>alpha!$I$49*SIN((EX80)*$EX$1)</f>
        <v>82.26283638331023</v>
      </c>
      <c r="FB80">
        <v>79</v>
      </c>
      <c r="FC80" t="e">
        <f>alpha!#REF!*COS((FB80+0.5)*$FB$1)</f>
        <v>#REF!</v>
      </c>
      <c r="FD80" t="e">
        <f>alpha!#REF!*SIN((FB80+0.5)*$FB$1)</f>
        <v>#REF!</v>
      </c>
      <c r="FE80">
        <v>79</v>
      </c>
      <c r="FF80" t="e">
        <f>alpha!#REF!*COS((FE80)*$FE$1)</f>
        <v>#REF!</v>
      </c>
      <c r="FG80" t="e">
        <f>alpha!#REF!*SIN((FE80)*$FE$1)</f>
        <v>#REF!</v>
      </c>
      <c r="FH80">
        <v>79</v>
      </c>
      <c r="FI80" t="e">
        <f>alpha!#REF!*COS((FH80)*$FH$1)</f>
        <v>#REF!</v>
      </c>
      <c r="FJ80" t="e">
        <f>alpha!#REF!*SIN((FH80)*$FH$1)</f>
        <v>#REF!</v>
      </c>
      <c r="FK80">
        <v>79</v>
      </c>
      <c r="FL80" t="e">
        <f>alpha!#REF!*COS((FK80+0.5)*$FK$1)</f>
        <v>#REF!</v>
      </c>
      <c r="FM80" t="e">
        <f>alpha!#REF!*SIN((FK80+0.5)*$FK$1)</f>
        <v>#REF!</v>
      </c>
      <c r="FN80">
        <v>79</v>
      </c>
      <c r="FO80" t="e">
        <f>alpha!#REF!*COS((FN80+0.5)*$FN$1)</f>
        <v>#REF!</v>
      </c>
      <c r="FP80" t="e">
        <f>alpha!#REF!*SIN((FN80+0.5)*$FN$1)</f>
        <v>#REF!</v>
      </c>
      <c r="FQ80">
        <v>79</v>
      </c>
      <c r="FR80" t="e">
        <f>alpha!#REF!*COS((FQ80)*$FQ$1)</f>
        <v>#REF!</v>
      </c>
      <c r="FS80" t="e">
        <f>alpha!#REF!*SIN((FQ80)*$FQ$1)</f>
        <v>#REF!</v>
      </c>
      <c r="FT80">
        <v>79</v>
      </c>
      <c r="FU80" t="e">
        <f>alpha!#REF!*COS((FT80+0.25)*$FT$1)</f>
        <v>#REF!</v>
      </c>
      <c r="FV80" t="e">
        <f>alpha!#REF!*SIN((FT80+0.25)*$FT$1)</f>
        <v>#REF!</v>
      </c>
      <c r="FW80">
        <v>79</v>
      </c>
      <c r="FX80" t="e">
        <f>alpha!#REF!*COS((FW80+0.75)*$FW$1)</f>
        <v>#REF!</v>
      </c>
      <c r="FY80" t="e">
        <f>alpha!#REF!*SIN((FW80+0.75)*$FW$1)</f>
        <v>#REF!</v>
      </c>
      <c r="FZ80">
        <v>79</v>
      </c>
      <c r="GA80" t="e">
        <f>alpha!#REF!*COS((FZ80+0.5)*$FZ$1)</f>
        <v>#REF!</v>
      </c>
      <c r="GB80" t="e">
        <f>alpha!#REF!*SIN((FZ80+0.5)*$FZ$1)</f>
        <v>#REF!</v>
      </c>
      <c r="GC80">
        <v>79</v>
      </c>
      <c r="GD80" t="e">
        <f>alpha!#REF!*COS((GC80)*$GC$1)</f>
        <v>#REF!</v>
      </c>
      <c r="GE80" t="e">
        <f>alpha!#REF!*SIN((GC80)*$GC$1)</f>
        <v>#REF!</v>
      </c>
      <c r="GF80">
        <v>79</v>
      </c>
      <c r="GG80" t="e">
        <f>alpha!#REF!*COS((GF80)*$GF$1)</f>
        <v>#REF!</v>
      </c>
      <c r="GH80" t="e">
        <f>alpha!#REF!*SIN((GF80)*$GF$1)</f>
        <v>#REF!</v>
      </c>
      <c r="GI80">
        <v>79</v>
      </c>
      <c r="GJ80" t="e">
        <f>alpha!#REF!*COS((GI80+0.5)*$GI$1)</f>
        <v>#REF!</v>
      </c>
      <c r="GK80" t="e">
        <f>alpha!#REF!*SIN((GI80+0.5)*$GI$1)</f>
        <v>#REF!</v>
      </c>
      <c r="GL80">
        <v>79</v>
      </c>
      <c r="GM80" t="e">
        <f>alpha!#REF!*COS((GL80+0.5)*$GL$1)</f>
        <v>#REF!</v>
      </c>
      <c r="GN80" t="e">
        <f>alpha!#REF!*SIN((GL80+0.5)*$GL$1)</f>
        <v>#REF!</v>
      </c>
      <c r="GO80">
        <v>79</v>
      </c>
      <c r="GP80" t="e">
        <f>alpha!#REF!*COS((GO80)*$GO$1)</f>
        <v>#REF!</v>
      </c>
      <c r="GQ80" t="e">
        <f>alpha!#REF!*SIN((GO80)*$GO$1)</f>
        <v>#REF!</v>
      </c>
      <c r="GR80">
        <v>79</v>
      </c>
      <c r="GS80" t="e">
        <f>alpha!#REF!*COS((GR80+0.25)*$GR$1)</f>
        <v>#REF!</v>
      </c>
      <c r="GT80" t="e">
        <f>alpha!#REF!*SIN((GR80+0.25)*$GR$1)</f>
        <v>#REF!</v>
      </c>
      <c r="GU80">
        <v>79</v>
      </c>
      <c r="GV80" t="e">
        <f>alpha!#REF!*COS((GU80+0.75)*$GU$1)</f>
        <v>#REF!</v>
      </c>
      <c r="GW80" t="e">
        <f>alpha!#REF!*SIN((GU80+0.75)*$GU$1)</f>
        <v>#REF!</v>
      </c>
      <c r="GX80">
        <v>79</v>
      </c>
      <c r="GY80" t="e">
        <f>alpha!#REF!*COS((GX80+0.5)*$GX$1)</f>
        <v>#REF!</v>
      </c>
      <c r="GZ80" t="e">
        <f>alpha!#REF!*SIN((GX80+0.5)*$GX$1)</f>
        <v>#REF!</v>
      </c>
      <c r="HA80">
        <v>79</v>
      </c>
      <c r="HB80">
        <f>alpha!$I$88*COS((HA80)*$HA$1)</f>
        <v>-44.232882366560887</v>
      </c>
      <c r="HC80">
        <f>alpha!$I$88*SIN((HA80)*$HA$1)</f>
        <v>287.38565136577728</v>
      </c>
      <c r="HD80">
        <v>79</v>
      </c>
      <c r="HE80">
        <f>alpha!$I$89*COS(HD80*$HD$1)</f>
        <v>-44.794119011234642</v>
      </c>
      <c r="HF80">
        <f>alpha!$I$89*SIN(HD80*$HD$1)</f>
        <v>291.03206439767689</v>
      </c>
      <c r="HG80">
        <v>79</v>
      </c>
      <c r="HH80">
        <f>alpha!$I$90*COS((HG80+0.5)*$HG$1)</f>
        <v>-47.966058371321409</v>
      </c>
      <c r="HI80">
        <f>alpha!$I$90*SIN((HG80+0.5)*$HG$1)</f>
        <v>290.52613109647331</v>
      </c>
      <c r="HJ80">
        <v>79</v>
      </c>
      <c r="HK80">
        <f>alpha!$I$91*COS(HJ80*$HJ$1)</f>
        <v>-45.637015856975005</v>
      </c>
      <c r="HL80">
        <f>alpha!$I$91*SIN(HJ80*$HJ$1)</f>
        <v>296.50845314032819</v>
      </c>
    </row>
    <row r="81" spans="1:220">
      <c r="A81">
        <v>80</v>
      </c>
      <c r="B81" t="e">
        <f>alpha!$I$6*COS(A81*$A$1)</f>
        <v>#DIV/0!</v>
      </c>
      <c r="C81" t="e">
        <f>alpha!$I$6*SIN(A81*$A$1)</f>
        <v>#DIV/0!</v>
      </c>
      <c r="D81">
        <v>80</v>
      </c>
      <c r="E81" t="e">
        <f>alpha!$I$8*COS(D81*$D$1)</f>
        <v>#DIV/0!</v>
      </c>
      <c r="F81" t="e">
        <f>alpha!$I$8*SIN(D81*$D$1)</f>
        <v>#DIV/0!</v>
      </c>
      <c r="G81">
        <v>80</v>
      </c>
      <c r="H81">
        <f>alpha!$I$9*COS(G81*$G$1)</f>
        <v>-12.000000000000032</v>
      </c>
      <c r="I81">
        <f>alpha!$I$9*SIN(G81*$G$1)</f>
        <v>-20.784609690826507</v>
      </c>
      <c r="J81">
        <v>80</v>
      </c>
      <c r="K81">
        <f>alpha!$I$10*COS((J81+0.5)*$J$1)</f>
        <v>-12.384083326132066</v>
      </c>
      <c r="L81">
        <f>alpha!$I$10*SIN((J81+0.5)*$J$1)</f>
        <v>-25.112436762915259</v>
      </c>
      <c r="S81">
        <v>80</v>
      </c>
      <c r="T81">
        <f>alpha!$I$12*COS(S81*$S$1)</f>
        <v>-17.500000000000046</v>
      </c>
      <c r="U81">
        <f>alpha!$I$12*SIN(S81*$S$1)</f>
        <v>-30.310889132455323</v>
      </c>
      <c r="V81">
        <v>80</v>
      </c>
      <c r="W81">
        <f>alpha!$I$13*COS((V81+0.5)*$V$1)</f>
        <v>-17.028114573431591</v>
      </c>
      <c r="X81">
        <f>alpha!$I$13*SIN((V81+0.5)*$V$1)</f>
        <v>-34.529600549008478</v>
      </c>
      <c r="AE81">
        <v>80</v>
      </c>
      <c r="AF81">
        <f>alpha!$I$15*COS(AE81*$AE$1)</f>
        <v>-22.75000000000006</v>
      </c>
      <c r="AG81">
        <f>alpha!$I$15*SIN(AE81*$AE$1)</f>
        <v>-39.404155872191922</v>
      </c>
      <c r="AH81">
        <v>80</v>
      </c>
      <c r="AI81">
        <f>alpha!$I$16*COS((AH81+0.5)*$AH$1)</f>
        <v>-21.672145820731114</v>
      </c>
      <c r="AJ81">
        <f>alpha!$I$16*SIN((AH81+0.5)*$AH$1)</f>
        <v>-43.946764335101705</v>
      </c>
      <c r="AQ81">
        <v>80</v>
      </c>
      <c r="AR81">
        <f>alpha!$I$18*COS(AQ81*$AQ$1)</f>
        <v>-28.000000000000075</v>
      </c>
      <c r="AS81">
        <f>alpha!$I$18*SIN(AQ81*$AQ$1)</f>
        <v>-48.497422611928521</v>
      </c>
      <c r="AT81">
        <v>80</v>
      </c>
      <c r="AU81">
        <f>alpha!$I$19*COS((AT81+0.5)*$AT$1)</f>
        <v>-26.31617706803064</v>
      </c>
      <c r="AV81">
        <f>alpha!$I$19*SIN((AT81+0.5)*$AT$1)</f>
        <v>-53.363928121194924</v>
      </c>
      <c r="BC81">
        <v>80</v>
      </c>
      <c r="BD81">
        <f>alpha!$I$21*COS(BC81*$BC$1)</f>
        <v>-33.250000000000085</v>
      </c>
      <c r="BE81">
        <f>alpha!$I$21*SIN(BC81*$BC$1)</f>
        <v>-57.590689351665112</v>
      </c>
      <c r="BF81">
        <v>80</v>
      </c>
      <c r="BG81">
        <f>alpha!$I$22*COS((BF81+0.5)*$BF$1)</f>
        <v>-30.960208315330163</v>
      </c>
      <c r="BH81">
        <f>alpha!$I$22*SIN((BF81+0.5)*$BF$1)</f>
        <v>-62.781091907288143</v>
      </c>
      <c r="BO81">
        <v>80</v>
      </c>
      <c r="BP81">
        <f>alpha!$I$24*COS(BO81*$BO$1)</f>
        <v>-38.500000000000099</v>
      </c>
      <c r="BQ81">
        <f>alpha!$I$24*SIN(BO81*$BO$1)</f>
        <v>-66.683956091401711</v>
      </c>
      <c r="BR81">
        <v>80</v>
      </c>
      <c r="BS81">
        <f>alpha!$I$25*COS((BR81+0.5)*$BR$1)</f>
        <v>-35.604239562629687</v>
      </c>
      <c r="BT81">
        <f>alpha!$I$25*SIN((BR81+0.5)*$BR$1)</f>
        <v>-72.19825569338137</v>
      </c>
      <c r="CA81">
        <v>80</v>
      </c>
      <c r="CB81">
        <f>alpha!$I$27*COS(CA81*$CA$1)</f>
        <v>-43.750000000000114</v>
      </c>
      <c r="CC81">
        <f>alpha!$I$27*SIN(CA81*$CA$1)</f>
        <v>-75.777222831138303</v>
      </c>
      <c r="CD81">
        <v>80</v>
      </c>
      <c r="CE81">
        <f>alpha!$I$28*COS((CD81+0.5)*$CD$1)</f>
        <v>-40.248270809929217</v>
      </c>
      <c r="CF81">
        <f>alpha!$I$28*SIN((CD81+0.5)*$CD$1)</f>
        <v>-81.615419479474596</v>
      </c>
      <c r="CM81">
        <v>80</v>
      </c>
      <c r="CN81">
        <f>alpha!$I$30*COS(CM81*$CM$1)</f>
        <v>-49.000000000000128</v>
      </c>
      <c r="CO81">
        <f>alpha!$I$30*SIN(CM81*$CM$1)</f>
        <v>-84.870489570874909</v>
      </c>
      <c r="CP81">
        <v>80</v>
      </c>
      <c r="CQ81">
        <f>alpha!$I$31*COS((CP81+0.5)*$CP$1)</f>
        <v>-44.89230205722874</v>
      </c>
      <c r="CR81">
        <f>alpha!$I$31*SIN((CP81+0.5)*$CP$1)</f>
        <v>-91.032583265567808</v>
      </c>
      <c r="CY81">
        <v>80</v>
      </c>
      <c r="CZ81">
        <f>alpha!$I$33*COS(CY81*$CY$1)</f>
        <v>-54.250000000000142</v>
      </c>
      <c r="DA81">
        <f>alpha!$I$33*SIN(CY81*$CY$1)</f>
        <v>-93.963756310611501</v>
      </c>
      <c r="DB81">
        <v>80</v>
      </c>
      <c r="DC81">
        <f>alpha!$I$34*COS((DB81+0.5)*$DB$1)</f>
        <v>-49.536333304528263</v>
      </c>
      <c r="DD81">
        <f>alpha!$I$34*SIN((DB81+0.5)*$DB$1)</f>
        <v>-100.44974705166103</v>
      </c>
      <c r="DE81">
        <v>80</v>
      </c>
      <c r="DF81">
        <f>alpha!$I$35*COS((DE81)*$DE$1)</f>
        <v>-57.99999999999968</v>
      </c>
      <c r="DG81">
        <f>alpha!$I$35*SIN((DE81)*$DE$1)</f>
        <v>100.45894683899508</v>
      </c>
      <c r="DH81">
        <v>80</v>
      </c>
      <c r="DI81">
        <f>alpha!$I$35*COS((DH81+0.5)*$DH$1)</f>
        <v>-70.616325765011368</v>
      </c>
      <c r="DJ81">
        <f>alpha!$I$35*SIN((DH81+0.5)*$DH$1)</f>
        <v>92.028987473783445</v>
      </c>
      <c r="DK81">
        <v>80</v>
      </c>
      <c r="DL81" t="e">
        <f>alpha!$I$36*COS(DK81*$DK$1)</f>
        <v>#DIV/0!</v>
      </c>
      <c r="DM81" t="e">
        <f>alpha!$I$36*SIN(DK81*$DK$1)</f>
        <v>#DIV/0!</v>
      </c>
      <c r="DN81">
        <v>80</v>
      </c>
      <c r="DO81">
        <f>alpha!$I$40*COS((DN81+0.5)*$DN$1)</f>
        <v>-111.88356372822511</v>
      </c>
      <c r="DP81">
        <f>alpha!$I$40*SIN((DN81+0.5)*$DN$1)</f>
        <v>62.177714395691559</v>
      </c>
      <c r="DQ81">
        <v>80</v>
      </c>
      <c r="DR81">
        <f>alpha!$I$41*COS((DQ81+0.25)*$DQ$1)</f>
        <v>68.031476106191548</v>
      </c>
      <c r="DS81">
        <f>alpha!$I$41*SIN((DQ81+0.25)*$DQ$1)</f>
        <v>-113.50366069024336</v>
      </c>
      <c r="DT81">
        <v>80</v>
      </c>
      <c r="DU81">
        <f>alpha!$I$41*COS((DT81+0.75)*$DT$1)</f>
        <v>71.708786876581726</v>
      </c>
      <c r="DV81">
        <f>alpha!$I$41*SIN((DT81+0.75)*$DT$1)</f>
        <v>-111.21696190762535</v>
      </c>
      <c r="DW81">
        <v>80</v>
      </c>
      <c r="DX81">
        <f>alpha!$I$42*COS(DW81*$DW$1)</f>
        <v>-118.35190752990023</v>
      </c>
      <c r="DY81">
        <f>alpha!$I$42*SIN(DW81*$DW$1)</f>
        <v>68.330505671493654</v>
      </c>
      <c r="DZ81">
        <v>80</v>
      </c>
      <c r="EA81">
        <f>alpha!$I$43*COS((DZ81+0.5)*$DZ$1)</f>
        <v>-119.45407009185004</v>
      </c>
      <c r="EB81">
        <f>alpha!$I$43*SIN((DZ81+0.5)*$DZ$1)</f>
        <v>66.384916658676758</v>
      </c>
      <c r="EC81">
        <v>80</v>
      </c>
      <c r="ED81">
        <f>alpha!$I$44*COS((EC81)*$EC$1)</f>
        <v>70.642268502324995</v>
      </c>
      <c r="EE81">
        <f>alpha!$I$44*SIN((EC81)*$EC$1)</f>
        <v>-122.3559982079497</v>
      </c>
      <c r="EF81">
        <v>80</v>
      </c>
      <c r="EG81">
        <f>alpha!$I$44*COS((EF81+0.5)*$EF$1)</f>
        <v>74.607821786177922</v>
      </c>
      <c r="EH81">
        <f>alpha!$I$44*SIN((EF81+0.5)*$EF$1)</f>
        <v>-119.97913704032165</v>
      </c>
      <c r="EI81">
        <v>80</v>
      </c>
      <c r="EJ81">
        <f>alpha!$I$45*COS(EI81*$EI$1)</f>
        <v>-126.36008888599901</v>
      </c>
      <c r="EK81">
        <f>alpha!$I$45*SIN(EI81*$EI$1)</f>
        <v>72.954031333156621</v>
      </c>
      <c r="EL81">
        <v>80</v>
      </c>
      <c r="EM81">
        <f>alpha!$I$46*COS((EL81+0.5)*$EL$1)</f>
        <v>-127.53682834209619</v>
      </c>
      <c r="EN81">
        <f>alpha!$I$46*SIN((EL81+0.5)*$EL$1)</f>
        <v>70.876795691364734</v>
      </c>
      <c r="EO81">
        <v>80</v>
      </c>
      <c r="EP81">
        <f>alpha!$I$47*COS((EO81+0.25)*$EO$1)</f>
        <v>77.54953811706234</v>
      </c>
      <c r="EQ81">
        <f>alpha!$I$47*SIN((EO81+0.25)*$EO$1)</f>
        <v>-129.38358778787477</v>
      </c>
      <c r="ER81">
        <v>80</v>
      </c>
      <c r="ES81">
        <f>alpha!$I$47*COS((ER81+0.75)*$ER$1)</f>
        <v>81.74132944776234</v>
      </c>
      <c r="ET81">
        <f>alpha!$I$47*SIN((ER81+0.75)*$ER$1)</f>
        <v>-126.77696443417781</v>
      </c>
      <c r="EU81">
        <v>80</v>
      </c>
      <c r="EV81">
        <f>alpha!$I$48*COS((EU81+0.5)*$EU$1)</f>
        <v>-136.16649956802985</v>
      </c>
      <c r="EW81">
        <f>alpha!$I$48*SIN((EU81+0.5)*$EU$1)</f>
        <v>75.672613905720183</v>
      </c>
      <c r="EX81">
        <v>80</v>
      </c>
      <c r="EY81">
        <f>alpha!$I$49*COS((EX81)*$EX$1)</f>
        <v>-134.91013703554987</v>
      </c>
      <c r="EZ81">
        <f>alpha!$I$49*SIN((EX81)*$EX$1)</f>
        <v>77.890403933884087</v>
      </c>
      <c r="FB81">
        <v>80</v>
      </c>
      <c r="FC81" t="e">
        <f>alpha!#REF!*COS((FB81+0.5)*$FB$1)</f>
        <v>#REF!</v>
      </c>
      <c r="FD81" t="e">
        <f>alpha!#REF!*SIN((FB81+0.5)*$FB$1)</f>
        <v>#REF!</v>
      </c>
      <c r="FE81">
        <v>80</v>
      </c>
      <c r="FF81" t="e">
        <f>alpha!#REF!*COS((FE81)*$FE$1)</f>
        <v>#REF!</v>
      </c>
      <c r="FG81" t="e">
        <f>alpha!#REF!*SIN((FE81)*$FE$1)</f>
        <v>#REF!</v>
      </c>
      <c r="FH81">
        <v>80</v>
      </c>
      <c r="FI81" t="e">
        <f>alpha!#REF!*COS((FH81)*$FH$1)</f>
        <v>#REF!</v>
      </c>
      <c r="FJ81" t="e">
        <f>alpha!#REF!*SIN((FH81)*$FH$1)</f>
        <v>#REF!</v>
      </c>
      <c r="FK81">
        <v>80</v>
      </c>
      <c r="FL81" t="e">
        <f>alpha!#REF!*COS((FK81+0.5)*$FK$1)</f>
        <v>#REF!</v>
      </c>
      <c r="FM81" t="e">
        <f>alpha!#REF!*SIN((FK81+0.5)*$FK$1)</f>
        <v>#REF!</v>
      </c>
      <c r="FN81">
        <v>80</v>
      </c>
      <c r="FO81" t="e">
        <f>alpha!#REF!*COS((FN81+0.5)*$FN$1)</f>
        <v>#REF!</v>
      </c>
      <c r="FP81" t="e">
        <f>alpha!#REF!*SIN((FN81+0.5)*$FN$1)</f>
        <v>#REF!</v>
      </c>
      <c r="FQ81">
        <v>80</v>
      </c>
      <c r="FR81" t="e">
        <f>alpha!#REF!*COS((FQ81)*$FQ$1)</f>
        <v>#REF!</v>
      </c>
      <c r="FS81" t="e">
        <f>alpha!#REF!*SIN((FQ81)*$FQ$1)</f>
        <v>#REF!</v>
      </c>
      <c r="FT81">
        <v>80</v>
      </c>
      <c r="FU81" t="e">
        <f>alpha!#REF!*COS((FT81+0.25)*$FT$1)</f>
        <v>#REF!</v>
      </c>
      <c r="FV81" t="e">
        <f>alpha!#REF!*SIN((FT81+0.25)*$FT$1)</f>
        <v>#REF!</v>
      </c>
      <c r="FW81">
        <v>80</v>
      </c>
      <c r="FX81" t="e">
        <f>alpha!#REF!*COS((FW81+0.75)*$FW$1)</f>
        <v>#REF!</v>
      </c>
      <c r="FY81" t="e">
        <f>alpha!#REF!*SIN((FW81+0.75)*$FW$1)</f>
        <v>#REF!</v>
      </c>
      <c r="FZ81">
        <v>80</v>
      </c>
      <c r="GA81" t="e">
        <f>alpha!#REF!*COS((FZ81+0.5)*$FZ$1)</f>
        <v>#REF!</v>
      </c>
      <c r="GB81" t="e">
        <f>alpha!#REF!*SIN((FZ81+0.5)*$FZ$1)</f>
        <v>#REF!</v>
      </c>
      <c r="GC81">
        <v>80</v>
      </c>
      <c r="GD81" t="e">
        <f>alpha!#REF!*COS((GC81)*$GC$1)</f>
        <v>#REF!</v>
      </c>
      <c r="GE81" t="e">
        <f>alpha!#REF!*SIN((GC81)*$GC$1)</f>
        <v>#REF!</v>
      </c>
      <c r="GF81">
        <v>80</v>
      </c>
      <c r="GG81" t="e">
        <f>alpha!#REF!*COS((GF81)*$GF$1)</f>
        <v>#REF!</v>
      </c>
      <c r="GH81" t="e">
        <f>alpha!#REF!*SIN((GF81)*$GF$1)</f>
        <v>#REF!</v>
      </c>
      <c r="GI81">
        <v>80</v>
      </c>
      <c r="GJ81" t="e">
        <f>alpha!#REF!*COS((GI81+0.5)*$GI$1)</f>
        <v>#REF!</v>
      </c>
      <c r="GK81" t="e">
        <f>alpha!#REF!*SIN((GI81+0.5)*$GI$1)</f>
        <v>#REF!</v>
      </c>
      <c r="GL81">
        <v>80</v>
      </c>
      <c r="GM81" t="e">
        <f>alpha!#REF!*COS((GL81+0.5)*$GL$1)</f>
        <v>#REF!</v>
      </c>
      <c r="GN81" t="e">
        <f>alpha!#REF!*SIN((GL81+0.5)*$GL$1)</f>
        <v>#REF!</v>
      </c>
      <c r="GO81">
        <v>80</v>
      </c>
      <c r="GP81" t="e">
        <f>alpha!#REF!*COS((GO81)*$GO$1)</f>
        <v>#REF!</v>
      </c>
      <c r="GQ81" t="e">
        <f>alpha!#REF!*SIN((GO81)*$GO$1)</f>
        <v>#REF!</v>
      </c>
      <c r="GR81">
        <v>80</v>
      </c>
      <c r="GS81" t="e">
        <f>alpha!#REF!*COS((GR81+0.25)*$GR$1)</f>
        <v>#REF!</v>
      </c>
      <c r="GT81" t="e">
        <f>alpha!#REF!*SIN((GR81+0.25)*$GR$1)</f>
        <v>#REF!</v>
      </c>
      <c r="GU81">
        <v>80</v>
      </c>
      <c r="GV81" t="e">
        <f>alpha!#REF!*COS((GU81+0.75)*$GU$1)</f>
        <v>#REF!</v>
      </c>
      <c r="GW81" t="e">
        <f>alpha!#REF!*SIN((GU81+0.75)*$GU$1)</f>
        <v>#REF!</v>
      </c>
      <c r="GX81">
        <v>80</v>
      </c>
      <c r="GY81" t="e">
        <f>alpha!#REF!*COS((GX81+0.5)*$GX$1)</f>
        <v>#REF!</v>
      </c>
      <c r="GZ81" t="e">
        <f>alpha!#REF!*SIN((GX81+0.5)*$GX$1)</f>
        <v>#REF!</v>
      </c>
      <c r="HA81">
        <v>80</v>
      </c>
      <c r="HB81">
        <f>alpha!$I$88*COS((HA81)*$HA$1)</f>
        <v>-50.491641083506963</v>
      </c>
      <c r="HC81">
        <f>alpha!$I$88*SIN((HA81)*$HA$1)</f>
        <v>286.35232611955576</v>
      </c>
      <c r="HD81">
        <v>80</v>
      </c>
      <c r="HE81">
        <f>alpha!$I$89*COS(HD81*$HD$1)</f>
        <v>-51.13229025013694</v>
      </c>
      <c r="HF81">
        <f>alpha!$I$89*SIN(HD81*$HD$1)</f>
        <v>289.98562809101759</v>
      </c>
      <c r="HG81">
        <v>80</v>
      </c>
      <c r="HH81">
        <f>alpha!$I$90*COS((HG81+0.5)*$HG$1)</f>
        <v>-54.292437897750929</v>
      </c>
      <c r="HI81">
        <f>alpha!$I$90*SIN((HG81+0.5)*$HG$1)</f>
        <v>289.41061969576214</v>
      </c>
      <c r="HJ81">
        <v>80</v>
      </c>
      <c r="HK81">
        <f>alpha!$I$91*COS(HJ81*$HJ$1)</f>
        <v>-52.094453300079088</v>
      </c>
      <c r="HL81">
        <f>alpha!$I$91*SIN(HJ81*$HJ$1)</f>
        <v>295.44232590366238</v>
      </c>
    </row>
    <row r="82" spans="1:220">
      <c r="A82">
        <v>81</v>
      </c>
      <c r="B82" t="e">
        <f>alpha!$I$6*COS(A82*$A$1)</f>
        <v>#DIV/0!</v>
      </c>
      <c r="C82" t="e">
        <f>alpha!$I$6*SIN(A82*$A$1)</f>
        <v>#DIV/0!</v>
      </c>
      <c r="D82">
        <v>81</v>
      </c>
      <c r="E82" t="e">
        <f>alpha!$I$8*COS(D82*$D$1)</f>
        <v>#DIV/0!</v>
      </c>
      <c r="F82" t="e">
        <f>alpha!$I$8*SIN(D82*$D$1)</f>
        <v>#DIV/0!</v>
      </c>
      <c r="G82">
        <v>81</v>
      </c>
      <c r="H82">
        <f>alpha!$I$9*COS(G82*$G$1)</f>
        <v>-9.1844023767621739</v>
      </c>
      <c r="I82">
        <f>alpha!$I$9*SIN(G82*$G$1)</f>
        <v>-22.173108780270873</v>
      </c>
      <c r="J82">
        <v>81</v>
      </c>
      <c r="K82">
        <f>alpha!$I$10*COS((J82+0.5)*$J$1)</f>
        <v>-9.0003050284885369</v>
      </c>
      <c r="L82">
        <f>alpha!$I$10*SIN((J82+0.5)*$J$1)</f>
        <v>-26.514043625862953</v>
      </c>
      <c r="S82">
        <v>81</v>
      </c>
      <c r="T82">
        <f>alpha!$I$12*COS(S82*$S$1)</f>
        <v>-13.39392013277817</v>
      </c>
      <c r="U82">
        <f>alpha!$I$12*SIN(S82*$S$1)</f>
        <v>-32.335783637895027</v>
      </c>
      <c r="V82">
        <v>81</v>
      </c>
      <c r="W82">
        <f>alpha!$I$13*COS((V82+0.5)*$V$1)</f>
        <v>-12.375419414171738</v>
      </c>
      <c r="X82">
        <f>alpha!$I$13*SIN((V82+0.5)*$V$1)</f>
        <v>-36.456809985561563</v>
      </c>
      <c r="AE82">
        <v>81</v>
      </c>
      <c r="AF82">
        <f>alpha!$I$15*COS(AE82*$AE$1)</f>
        <v>-17.412096172611619</v>
      </c>
      <c r="AG82">
        <f>alpha!$I$15*SIN(AE82*$AE$1)</f>
        <v>-42.036518729263534</v>
      </c>
      <c r="AH82">
        <v>81</v>
      </c>
      <c r="AI82">
        <f>alpha!$I$16*COS((AH82+0.5)*$AH$1)</f>
        <v>-15.750533799854939</v>
      </c>
      <c r="AJ82">
        <f>alpha!$I$16*SIN((AH82+0.5)*$AH$1)</f>
        <v>-46.399576345260165</v>
      </c>
      <c r="AQ82">
        <v>81</v>
      </c>
      <c r="AR82">
        <f>alpha!$I$18*COS(AQ82*$AQ$1)</f>
        <v>-21.430272212445072</v>
      </c>
      <c r="AS82">
        <f>alpha!$I$18*SIN(AQ82*$AQ$1)</f>
        <v>-51.737253820632041</v>
      </c>
      <c r="AT82">
        <v>81</v>
      </c>
      <c r="AU82">
        <f>alpha!$I$19*COS((AT82+0.5)*$AT$1)</f>
        <v>-19.12564818553814</v>
      </c>
      <c r="AV82">
        <f>alpha!$I$19*SIN((AT82+0.5)*$AT$1)</f>
        <v>-56.342342704958774</v>
      </c>
      <c r="BC82">
        <v>81</v>
      </c>
      <c r="BD82">
        <f>alpha!$I$21*COS(BC82*$BC$1)</f>
        <v>-25.448448252278521</v>
      </c>
      <c r="BE82">
        <f>alpha!$I$21*SIN(BC82*$BC$1)</f>
        <v>-61.437988912000549</v>
      </c>
      <c r="BF82">
        <v>81</v>
      </c>
      <c r="BG82">
        <f>alpha!$I$22*COS((BF82+0.5)*$BF$1)</f>
        <v>-22.500762571221344</v>
      </c>
      <c r="BH82">
        <f>alpha!$I$22*SIN((BF82+0.5)*$BF$1)</f>
        <v>-66.285109064657377</v>
      </c>
      <c r="BO82">
        <v>81</v>
      </c>
      <c r="BP82">
        <f>alpha!$I$24*COS(BO82*$BO$1)</f>
        <v>-29.466624292111973</v>
      </c>
      <c r="BQ82">
        <f>alpha!$I$24*SIN(BO82*$BO$1)</f>
        <v>-71.138724003369049</v>
      </c>
      <c r="BR82">
        <v>81</v>
      </c>
      <c r="BS82">
        <f>alpha!$I$25*COS((BR82+0.5)*$BR$1)</f>
        <v>-25.875876956904545</v>
      </c>
      <c r="BT82">
        <f>alpha!$I$25*SIN((BR82+0.5)*$BR$1)</f>
        <v>-76.227875424355986</v>
      </c>
      <c r="CA82">
        <v>81</v>
      </c>
      <c r="CB82">
        <f>alpha!$I$27*COS(CA82*$CA$1)</f>
        <v>-33.484800331945422</v>
      </c>
      <c r="CC82">
        <f>alpha!$I$27*SIN(CA82*$CA$1)</f>
        <v>-80.839459094737563</v>
      </c>
      <c r="CD82">
        <v>81</v>
      </c>
      <c r="CE82">
        <f>alpha!$I$28*COS((CD82+0.5)*$CD$1)</f>
        <v>-29.250991342587746</v>
      </c>
      <c r="CF82">
        <f>alpha!$I$28*SIN((CD82+0.5)*$CD$1)</f>
        <v>-86.170641784054595</v>
      </c>
      <c r="CM82">
        <v>81</v>
      </c>
      <c r="CN82">
        <f>alpha!$I$30*COS(CM82*$CM$1)</f>
        <v>-37.502976371778878</v>
      </c>
      <c r="CO82">
        <f>alpha!$I$30*SIN(CM82*$CM$1)</f>
        <v>-90.540194186106064</v>
      </c>
      <c r="CP82">
        <v>81</v>
      </c>
      <c r="CQ82">
        <f>alpha!$I$31*COS((CP82+0.5)*$CP$1)</f>
        <v>-32.626105728270943</v>
      </c>
      <c r="CR82">
        <f>alpha!$I$31*SIN((CP82+0.5)*$CP$1)</f>
        <v>-96.113408143753205</v>
      </c>
      <c r="CY82">
        <v>81</v>
      </c>
      <c r="CZ82">
        <f>alpha!$I$33*COS(CY82*$CY$1)</f>
        <v>-41.521152411612327</v>
      </c>
      <c r="DA82">
        <f>alpha!$I$33*SIN(CY82*$CY$1)</f>
        <v>-100.24092927747458</v>
      </c>
      <c r="DB82">
        <v>81</v>
      </c>
      <c r="DC82">
        <f>alpha!$I$34*COS((DB82+0.5)*$DB$1)</f>
        <v>-36.001220113954147</v>
      </c>
      <c r="DD82">
        <f>alpha!$I$34*SIN((DB82+0.5)*$DB$1)</f>
        <v>-106.05617450345181</v>
      </c>
      <c r="DE82">
        <v>81</v>
      </c>
      <c r="DF82">
        <f>alpha!$I$35*COS((DE82)*$DE$1)</f>
        <v>-82.024386617639379</v>
      </c>
      <c r="DG82">
        <f>alpha!$I$35*SIN((DE82)*$DE$1)</f>
        <v>82.024386617639649</v>
      </c>
      <c r="DH82">
        <v>81</v>
      </c>
      <c r="DI82">
        <f>alpha!$I$35*COS((DH82+0.5)*$DH$1)</f>
        <v>-92.028987473783218</v>
      </c>
      <c r="DJ82">
        <f>alpha!$I$35*SIN((DH82+0.5)*$DH$1)</f>
        <v>70.61632576501168</v>
      </c>
      <c r="DK82">
        <v>81</v>
      </c>
      <c r="DL82" t="e">
        <f>alpha!$I$36*COS(DK82*$DK$1)</f>
        <v>#DIV/0!</v>
      </c>
      <c r="DM82" t="e">
        <f>alpha!$I$36*SIN(DK82*$DK$1)</f>
        <v>#DIV/0!</v>
      </c>
      <c r="DN82">
        <v>81</v>
      </c>
      <c r="DO82">
        <f>alpha!$I$40*COS((DN82+0.5)*$DN$1)</f>
        <v>-113.85805765399756</v>
      </c>
      <c r="DP82">
        <f>alpha!$I$40*SIN((DN82+0.5)*$DN$1)</f>
        <v>58.483696080693861</v>
      </c>
      <c r="DQ82">
        <v>81</v>
      </c>
      <c r="DR82">
        <f>alpha!$I$41*COS((DQ82+0.25)*$DQ$1)</f>
        <v>75.30931008187531</v>
      </c>
      <c r="DS82">
        <f>alpha!$I$41*SIN((DQ82+0.25)*$DQ$1)</f>
        <v>-108.81116921651545</v>
      </c>
      <c r="DT82">
        <v>81</v>
      </c>
      <c r="DU82">
        <f>alpha!$I$41*COS((DT82+0.75)*$DT$1)</f>
        <v>78.829190191640706</v>
      </c>
      <c r="DV82">
        <f>alpha!$I$41*SIN((DT82+0.75)*$DT$1)</f>
        <v>-106.28885879998593</v>
      </c>
      <c r="DW82">
        <v>81</v>
      </c>
      <c r="DX82">
        <f>alpha!$I$42*COS(DW82*$DW$1)</f>
        <v>-120.52425191073216</v>
      </c>
      <c r="DY82">
        <f>alpha!$I$42*SIN(DW82*$DW$1)</f>
        <v>64.42155479842485</v>
      </c>
      <c r="DZ82">
        <v>81</v>
      </c>
      <c r="EA82">
        <f>alpha!$I$43*COS((DZ82+0.5)*$DZ$1)</f>
        <v>-121.56216647299574</v>
      </c>
      <c r="EB82">
        <f>alpha!$I$43*SIN((DZ82+0.5)*$DZ$1)</f>
        <v>62.440945730183756</v>
      </c>
      <c r="EC82">
        <v>81</v>
      </c>
      <c r="ED82">
        <f>alpha!$I$44*COS((EC82)*$EC$1)</f>
        <v>78.493483145740072</v>
      </c>
      <c r="EE82">
        <f>alpha!$I$44*SIN((EC82)*$EC$1)</f>
        <v>-117.47379920760113</v>
      </c>
      <c r="EF82">
        <v>81</v>
      </c>
      <c r="EG82">
        <f>alpha!$I$44*COS((EF82+0.5)*$EF$1)</f>
        <v>82.295091717502373</v>
      </c>
      <c r="EH82">
        <f>alpha!$I$44*SIN((EF82+0.5)*$EF$1)</f>
        <v>-114.8426674882913</v>
      </c>
      <c r="EI82">
        <v>81</v>
      </c>
      <c r="EJ82">
        <f>alpha!$I$45*COS(EI82*$EI$1)</f>
        <v>-128.67942310529389</v>
      </c>
      <c r="EK82">
        <f>alpha!$I$45*SIN(EI82*$EI$1)</f>
        <v>68.780584617503223</v>
      </c>
      <c r="EL82">
        <v>81</v>
      </c>
      <c r="EM82">
        <f>alpha!$I$46*COS((EL82+0.5)*$EL$1)</f>
        <v>-129.78756727534511</v>
      </c>
      <c r="EN82">
        <f>alpha!$I$46*SIN((EL82+0.5)*$EL$1)</f>
        <v>66.665959317964791</v>
      </c>
      <c r="EO82">
        <v>81</v>
      </c>
      <c r="EP82">
        <f>alpha!$I$47*COS((EO82+0.25)*$EO$1)</f>
        <v>85.845590115492726</v>
      </c>
      <c r="EQ82">
        <f>alpha!$I$47*SIN((EO82+0.25)*$EO$1)</f>
        <v>-124.03458513154797</v>
      </c>
      <c r="ER82">
        <v>81</v>
      </c>
      <c r="ES82">
        <f>alpha!$I$47*COS((ER82+0.75)*$ER$1)</f>
        <v>89.857925175129907</v>
      </c>
      <c r="ET82">
        <f>alpha!$I$47*SIN((ER82+0.75)*$ER$1)</f>
        <v>-121.15938648843168</v>
      </c>
      <c r="EU82">
        <v>81</v>
      </c>
      <c r="EV82">
        <f>alpha!$I$48*COS((EU82+0.5)*$EU$1)</f>
        <v>-138.56953284058324</v>
      </c>
      <c r="EW82">
        <f>alpha!$I$48*SIN((EU82+0.5)*$EU$1)</f>
        <v>71.176854863621173</v>
      </c>
      <c r="EX82">
        <v>81</v>
      </c>
      <c r="EY82">
        <f>alpha!$I$49*COS((EX82)*$EX$1)</f>
        <v>-137.38640703595016</v>
      </c>
      <c r="EZ82">
        <f>alpha!$I$49*SIN((EX82)*$EX$1)</f>
        <v>73.434564488983597</v>
      </c>
      <c r="FB82">
        <v>81</v>
      </c>
      <c r="FC82" t="e">
        <f>alpha!#REF!*COS((FB82+0.5)*$FB$1)</f>
        <v>#REF!</v>
      </c>
      <c r="FD82" t="e">
        <f>alpha!#REF!*SIN((FB82+0.5)*$FB$1)</f>
        <v>#REF!</v>
      </c>
      <c r="FE82">
        <v>81</v>
      </c>
      <c r="FF82" t="e">
        <f>alpha!#REF!*COS((FE82)*$FE$1)</f>
        <v>#REF!</v>
      </c>
      <c r="FG82" t="e">
        <f>alpha!#REF!*SIN((FE82)*$FE$1)</f>
        <v>#REF!</v>
      </c>
      <c r="FH82">
        <v>81</v>
      </c>
      <c r="FI82" t="e">
        <f>alpha!#REF!*COS((FH82)*$FH$1)</f>
        <v>#REF!</v>
      </c>
      <c r="FJ82" t="e">
        <f>alpha!#REF!*SIN((FH82)*$FH$1)</f>
        <v>#REF!</v>
      </c>
      <c r="FK82">
        <v>81</v>
      </c>
      <c r="FL82" t="e">
        <f>alpha!#REF!*COS((FK82+0.5)*$FK$1)</f>
        <v>#REF!</v>
      </c>
      <c r="FM82" t="e">
        <f>alpha!#REF!*SIN((FK82+0.5)*$FK$1)</f>
        <v>#REF!</v>
      </c>
      <c r="FN82">
        <v>81</v>
      </c>
      <c r="FO82" t="e">
        <f>alpha!#REF!*COS((FN82+0.5)*$FN$1)</f>
        <v>#REF!</v>
      </c>
      <c r="FP82" t="e">
        <f>alpha!#REF!*SIN((FN82+0.5)*$FN$1)</f>
        <v>#REF!</v>
      </c>
      <c r="FQ82">
        <v>81</v>
      </c>
      <c r="FR82" t="e">
        <f>alpha!#REF!*COS((FQ82)*$FQ$1)</f>
        <v>#REF!</v>
      </c>
      <c r="FS82" t="e">
        <f>alpha!#REF!*SIN((FQ82)*$FQ$1)</f>
        <v>#REF!</v>
      </c>
      <c r="FT82">
        <v>81</v>
      </c>
      <c r="FU82" t="e">
        <f>alpha!#REF!*COS((FT82+0.25)*$FT$1)</f>
        <v>#REF!</v>
      </c>
      <c r="FV82" t="e">
        <f>alpha!#REF!*SIN((FT82+0.25)*$FT$1)</f>
        <v>#REF!</v>
      </c>
      <c r="FW82">
        <v>81</v>
      </c>
      <c r="FX82" t="e">
        <f>alpha!#REF!*COS((FW82+0.75)*$FW$1)</f>
        <v>#REF!</v>
      </c>
      <c r="FY82" t="e">
        <f>alpha!#REF!*SIN((FW82+0.75)*$FW$1)</f>
        <v>#REF!</v>
      </c>
      <c r="FZ82">
        <v>81</v>
      </c>
      <c r="GA82" t="e">
        <f>alpha!#REF!*COS((FZ82+0.5)*$FZ$1)</f>
        <v>#REF!</v>
      </c>
      <c r="GB82" t="e">
        <f>alpha!#REF!*SIN((FZ82+0.5)*$FZ$1)</f>
        <v>#REF!</v>
      </c>
      <c r="GC82">
        <v>81</v>
      </c>
      <c r="GD82" t="e">
        <f>alpha!#REF!*COS((GC82)*$GC$1)</f>
        <v>#REF!</v>
      </c>
      <c r="GE82" t="e">
        <f>alpha!#REF!*SIN((GC82)*$GC$1)</f>
        <v>#REF!</v>
      </c>
      <c r="GF82">
        <v>81</v>
      </c>
      <c r="GG82" t="e">
        <f>alpha!#REF!*COS((GF82)*$GF$1)</f>
        <v>#REF!</v>
      </c>
      <c r="GH82" t="e">
        <f>alpha!#REF!*SIN((GF82)*$GF$1)</f>
        <v>#REF!</v>
      </c>
      <c r="GI82">
        <v>81</v>
      </c>
      <c r="GJ82" t="e">
        <f>alpha!#REF!*COS((GI82+0.5)*$GI$1)</f>
        <v>#REF!</v>
      </c>
      <c r="GK82" t="e">
        <f>alpha!#REF!*SIN((GI82+0.5)*$GI$1)</f>
        <v>#REF!</v>
      </c>
      <c r="GL82">
        <v>81</v>
      </c>
      <c r="GM82" t="e">
        <f>alpha!#REF!*COS((GL82+0.5)*$GL$1)</f>
        <v>#REF!</v>
      </c>
      <c r="GN82" t="e">
        <f>alpha!#REF!*SIN((GL82+0.5)*$GL$1)</f>
        <v>#REF!</v>
      </c>
      <c r="GO82">
        <v>81</v>
      </c>
      <c r="GP82" t="e">
        <f>alpha!#REF!*COS((GO82)*$GO$1)</f>
        <v>#REF!</v>
      </c>
      <c r="GQ82" t="e">
        <f>alpha!#REF!*SIN((GO82)*$GO$1)</f>
        <v>#REF!</v>
      </c>
      <c r="GR82">
        <v>81</v>
      </c>
      <c r="GS82" t="e">
        <f>alpha!#REF!*COS((GR82+0.25)*$GR$1)</f>
        <v>#REF!</v>
      </c>
      <c r="GT82" t="e">
        <f>alpha!#REF!*SIN((GR82+0.25)*$GR$1)</f>
        <v>#REF!</v>
      </c>
      <c r="GU82">
        <v>81</v>
      </c>
      <c r="GV82" t="e">
        <f>alpha!#REF!*COS((GU82+0.75)*$GU$1)</f>
        <v>#REF!</v>
      </c>
      <c r="GW82" t="e">
        <f>alpha!#REF!*SIN((GU82+0.75)*$GU$1)</f>
        <v>#REF!</v>
      </c>
      <c r="GX82">
        <v>81</v>
      </c>
      <c r="GY82" t="e">
        <f>alpha!#REF!*COS((GX82+0.5)*$GX$1)</f>
        <v>#REF!</v>
      </c>
      <c r="GZ82" t="e">
        <f>alpha!#REF!*SIN((GX82+0.5)*$GX$1)</f>
        <v>#REF!</v>
      </c>
      <c r="HA82">
        <v>81</v>
      </c>
      <c r="HB82">
        <f>alpha!$I$88*COS((HA82)*$HA$1)</f>
        <v>-56.726368513915389</v>
      </c>
      <c r="HC82">
        <f>alpha!$I$88*SIN((HA82)*$HA$1)</f>
        <v>285.18271267489121</v>
      </c>
      <c r="HD82">
        <v>81</v>
      </c>
      <c r="HE82">
        <f>alpha!$I$89*COS(HD82*$HD$1)</f>
        <v>-57.446125288195717</v>
      </c>
      <c r="HF82">
        <f>alpha!$I$89*SIN(HD82*$HD$1)</f>
        <v>288.8011743309558</v>
      </c>
      <c r="HG82">
        <v>81</v>
      </c>
      <c r="HH82">
        <f>alpha!$I$90*COS((HG82+0.5)*$HG$1)</f>
        <v>-60.592977164209678</v>
      </c>
      <c r="HI82">
        <f>alpha!$I$90*SIN((HG82+0.5)*$HG$1)</f>
        <v>288.15736451450232</v>
      </c>
      <c r="HJ82">
        <v>81</v>
      </c>
      <c r="HK82">
        <f>alpha!$I$91*COS(HJ82*$HJ$1)</f>
        <v>-58.527096604838455</v>
      </c>
      <c r="HL82">
        <f>alpha!$I$91*SIN(HJ82*$HJ$1)</f>
        <v>294.23558412096912</v>
      </c>
    </row>
    <row r="83" spans="1:220">
      <c r="A83">
        <v>82</v>
      </c>
      <c r="B83" t="e">
        <f>alpha!$I$6*COS(A83*$A$1)</f>
        <v>#DIV/0!</v>
      </c>
      <c r="C83" t="e">
        <f>alpha!$I$6*SIN(A83*$A$1)</f>
        <v>#DIV/0!</v>
      </c>
      <c r="D83">
        <v>82</v>
      </c>
      <c r="E83" t="e">
        <f>alpha!$I$8*COS(D83*$D$1)</f>
        <v>#DIV/0!</v>
      </c>
      <c r="F83" t="e">
        <f>alpha!$I$8*SIN(D83*$D$1)</f>
        <v>#DIV/0!</v>
      </c>
      <c r="G83">
        <v>82</v>
      </c>
      <c r="H83">
        <f>alpha!$I$9*COS(G83*$G$1)</f>
        <v>-6.2116570824605422</v>
      </c>
      <c r="I83">
        <f>alpha!$I$9*SIN(G83*$G$1)</f>
        <v>-23.182219830937626</v>
      </c>
      <c r="J83">
        <v>82</v>
      </c>
      <c r="K83">
        <f>alpha!$I$10*COS((J83+0.5)*$J$1)</f>
        <v>-5.4625290164516338</v>
      </c>
      <c r="L83">
        <f>alpha!$I$10*SIN((J83+0.5)*$J$1)</f>
        <v>-27.461987851290441</v>
      </c>
      <c r="S83">
        <v>82</v>
      </c>
      <c r="T83">
        <f>alpha!$I$12*COS(S83*$S$1)</f>
        <v>-9.0586665785882907</v>
      </c>
      <c r="U83">
        <f>alpha!$I$12*SIN(S83*$S$1)</f>
        <v>-33.807403920117373</v>
      </c>
      <c r="V83">
        <v>82</v>
      </c>
      <c r="W83">
        <f>alpha!$I$13*COS((V83+0.5)*$V$1)</f>
        <v>-7.5109773976209961</v>
      </c>
      <c r="X83">
        <f>alpha!$I$13*SIN((V83+0.5)*$V$1)</f>
        <v>-37.760233295524358</v>
      </c>
      <c r="AE83">
        <v>82</v>
      </c>
      <c r="AF83">
        <f>alpha!$I$15*COS(AE83*$AE$1)</f>
        <v>-11.776266552164778</v>
      </c>
      <c r="AG83">
        <f>alpha!$I$15*SIN(AE83*$AE$1)</f>
        <v>-43.94962509615258</v>
      </c>
      <c r="AH83">
        <v>82</v>
      </c>
      <c r="AI83">
        <f>alpha!$I$16*COS((AH83+0.5)*$AH$1)</f>
        <v>-9.5594257787903594</v>
      </c>
      <c r="AJ83">
        <f>alpha!$I$16*SIN((AH83+0.5)*$AH$1)</f>
        <v>-48.058478739758272</v>
      </c>
      <c r="AQ83">
        <v>82</v>
      </c>
      <c r="AR83">
        <f>alpha!$I$18*COS(AQ83*$AQ$1)</f>
        <v>-14.493866525741264</v>
      </c>
      <c r="AS83">
        <f>alpha!$I$18*SIN(AQ83*$AQ$1)</f>
        <v>-54.091846272187794</v>
      </c>
      <c r="AT83">
        <v>82</v>
      </c>
      <c r="AU83">
        <f>alpha!$I$19*COS((AT83+0.5)*$AT$1)</f>
        <v>-11.607874159959721</v>
      </c>
      <c r="AV83">
        <f>alpha!$I$19*SIN((AT83+0.5)*$AT$1)</f>
        <v>-58.356724183992192</v>
      </c>
      <c r="BC83">
        <v>82</v>
      </c>
      <c r="BD83">
        <f>alpha!$I$21*COS(BC83*$BC$1)</f>
        <v>-17.211466499317751</v>
      </c>
      <c r="BE83">
        <f>alpha!$I$21*SIN(BC83*$BC$1)</f>
        <v>-64.234067448223001</v>
      </c>
      <c r="BF83">
        <v>82</v>
      </c>
      <c r="BG83">
        <f>alpha!$I$22*COS((BF83+0.5)*$BF$1)</f>
        <v>-13.656322541129084</v>
      </c>
      <c r="BH83">
        <f>alpha!$I$22*SIN((BF83+0.5)*$BF$1)</f>
        <v>-68.654969628226112</v>
      </c>
      <c r="BO83">
        <v>82</v>
      </c>
      <c r="BP83">
        <f>alpha!$I$24*COS(BO83*$BO$1)</f>
        <v>-19.929066472894238</v>
      </c>
      <c r="BQ83">
        <f>alpha!$I$24*SIN(BO83*$BO$1)</f>
        <v>-74.376288624258223</v>
      </c>
      <c r="BR83">
        <v>82</v>
      </c>
      <c r="BS83">
        <f>alpha!$I$25*COS((BR83+0.5)*$BR$1)</f>
        <v>-15.704770922298447</v>
      </c>
      <c r="BT83">
        <f>alpha!$I$25*SIN((BR83+0.5)*$BR$1)</f>
        <v>-78.953215072460026</v>
      </c>
      <c r="CA83">
        <v>82</v>
      </c>
      <c r="CB83">
        <f>alpha!$I$27*COS(CA83*$CA$1)</f>
        <v>-22.646666446470725</v>
      </c>
      <c r="CC83">
        <f>alpha!$I$27*SIN(CA83*$CA$1)</f>
        <v>-84.51850980029343</v>
      </c>
      <c r="CD83">
        <v>82</v>
      </c>
      <c r="CE83">
        <f>alpha!$I$28*COS((CD83+0.5)*$CD$1)</f>
        <v>-17.753219303467809</v>
      </c>
      <c r="CF83">
        <f>alpha!$I$28*SIN((CD83+0.5)*$CD$1)</f>
        <v>-89.251460516693939</v>
      </c>
      <c r="CM83">
        <v>82</v>
      </c>
      <c r="CN83">
        <f>alpha!$I$30*COS(CM83*$CM$1)</f>
        <v>-25.364266420047212</v>
      </c>
      <c r="CO83">
        <f>alpha!$I$30*SIN(CM83*$CM$1)</f>
        <v>-94.660730976328637</v>
      </c>
      <c r="CP83">
        <v>82</v>
      </c>
      <c r="CQ83">
        <f>alpha!$I$31*COS((CP83+0.5)*$CP$1)</f>
        <v>-19.801667684637174</v>
      </c>
      <c r="CR83">
        <f>alpha!$I$31*SIN((CP83+0.5)*$CP$1)</f>
        <v>-99.549705960927852</v>
      </c>
      <c r="CY83">
        <v>82</v>
      </c>
      <c r="CZ83">
        <f>alpha!$I$33*COS(CY83*$CY$1)</f>
        <v>-28.081866393623699</v>
      </c>
      <c r="DA83">
        <f>alpha!$I$33*SIN(CY83*$CY$1)</f>
        <v>-104.80295215236386</v>
      </c>
      <c r="DB83">
        <v>82</v>
      </c>
      <c r="DC83">
        <f>alpha!$I$34*COS((DB83+0.5)*$DB$1)</f>
        <v>-21.850116065806535</v>
      </c>
      <c r="DD83">
        <f>alpha!$I$34*SIN((DB83+0.5)*$DB$1)</f>
        <v>-109.84795140516177</v>
      </c>
      <c r="DE83">
        <v>82</v>
      </c>
      <c r="DF83">
        <f>alpha!$I$35*COS((DE83)*$DE$1)</f>
        <v>-100.45894683899466</v>
      </c>
      <c r="DG83">
        <f>alpha!$I$35*SIN((DE83)*$DE$1)</f>
        <v>58.000000000000384</v>
      </c>
      <c r="DH83">
        <v>82</v>
      </c>
      <c r="DI83">
        <f>alpha!$I$35*COS((DH83+0.5)*$DH$1)</f>
        <v>-107.17002577130913</v>
      </c>
      <c r="DJ83">
        <f>alpha!$I$35*SIN((DH83+0.5)*$DH$1)</f>
        <v>44.391278154350744</v>
      </c>
      <c r="DK83">
        <v>82</v>
      </c>
      <c r="DL83" t="e">
        <f>alpha!$I$36*COS(DK83*$DK$1)</f>
        <v>#DIV/0!</v>
      </c>
      <c r="DM83" t="e">
        <f>alpha!$I$36*SIN(DK83*$DK$1)</f>
        <v>#DIV/0!</v>
      </c>
      <c r="DN83">
        <v>82</v>
      </c>
      <c r="DO83">
        <f>alpha!$I$40*COS((DN83+0.5)*$DN$1)</f>
        <v>-115.71062951980072</v>
      </c>
      <c r="DP83">
        <f>alpha!$I$40*SIN((DN83+0.5)*$DN$1)</f>
        <v>54.72705195907615</v>
      </c>
      <c r="DQ83">
        <v>82</v>
      </c>
      <c r="DR83">
        <f>alpha!$I$41*COS((DQ83+0.25)*$DQ$1)</f>
        <v>82.26465803009296</v>
      </c>
      <c r="DS83">
        <f>alpha!$I$41*SIN((DQ83+0.25)*$DQ$1)</f>
        <v>-103.65273161120776</v>
      </c>
      <c r="DT83">
        <v>82</v>
      </c>
      <c r="DU83">
        <f>alpha!$I$41*COS((DT83+0.75)*$DT$1)</f>
        <v>85.612034812221609</v>
      </c>
      <c r="DV83">
        <f>alpha!$I$41*SIN((DT83+0.75)*$DT$1)</f>
        <v>-100.90561048120249</v>
      </c>
      <c r="DW83">
        <v>82</v>
      </c>
      <c r="DX83">
        <f>alpha!$I$42*COS(DW83*$DW$1)</f>
        <v>-122.56753590381474</v>
      </c>
      <c r="DY83">
        <f>alpha!$I$42*SIN(DW83*$DW$1)</f>
        <v>60.443619710893955</v>
      </c>
      <c r="DZ83">
        <v>82</v>
      </c>
      <c r="EA83">
        <f>alpha!$I$43*COS((DZ83+0.5)*$DZ$1)</f>
        <v>-123.54009104148186</v>
      </c>
      <c r="EB83">
        <f>alpha!$I$43*SIN((DZ83+0.5)*$DZ$1)</f>
        <v>58.430111473027786</v>
      </c>
      <c r="EC83">
        <v>82</v>
      </c>
      <c r="ED83">
        <f>alpha!$I$44*COS((EC83)*$EC$1)</f>
        <v>86.008576643786213</v>
      </c>
      <c r="EE83">
        <f>alpha!$I$44*SIN((EC83)*$EC$1)</f>
        <v>-112.08855936413993</v>
      </c>
      <c r="EF83">
        <v>82</v>
      </c>
      <c r="EG83">
        <f>alpha!$I$44*COS((EF83+0.5)*$EF$1)</f>
        <v>89.629961431920051</v>
      </c>
      <c r="EH83">
        <f>alpha!$I$44*SIN((EF83+0.5)*$EF$1)</f>
        <v>-109.2144240031091</v>
      </c>
      <c r="EI83">
        <v>82</v>
      </c>
      <c r="EJ83">
        <f>alpha!$I$45*COS(EI83*$EI$1)</f>
        <v>-130.86096417525954</v>
      </c>
      <c r="EK83">
        <f>alpha!$I$45*SIN(EI83*$EI$1)</f>
        <v>64.533485929075667</v>
      </c>
      <c r="EL83">
        <v>82</v>
      </c>
      <c r="EM83">
        <f>alpha!$I$46*COS((EL83+0.5)*$EL$1)</f>
        <v>-131.89932643073146</v>
      </c>
      <c r="EN83">
        <f>alpha!$I$46*SIN((EL83+0.5)*$EL$1)</f>
        <v>62.383735365527023</v>
      </c>
      <c r="EO83">
        <v>82</v>
      </c>
      <c r="EP83">
        <f>alpha!$I$47*COS((EO83+0.25)*$EO$1)</f>
        <v>93.774038117793935</v>
      </c>
      <c r="EQ83">
        <f>alpha!$I$47*SIN((EO83+0.25)*$EO$1)</f>
        <v>-118.15444733955185</v>
      </c>
      <c r="ER83">
        <v>82</v>
      </c>
      <c r="ES83">
        <f>alpha!$I$47*COS((ER83+0.75)*$ER$1)</f>
        <v>97.589735471657917</v>
      </c>
      <c r="ET83">
        <f>alpha!$I$47*SIN((ER83+0.75)*$ER$1)</f>
        <v>-115.02298544901467</v>
      </c>
      <c r="EU83">
        <v>82</v>
      </c>
      <c r="EV83">
        <f>alpha!$I$48*COS((EU83+0.5)*$EU$1)</f>
        <v>-140.82418238658255</v>
      </c>
      <c r="EW83">
        <f>alpha!$I$48*SIN((EU83+0.5)*$EU$1)</f>
        <v>66.604877862548449</v>
      </c>
      <c r="EX83">
        <v>82</v>
      </c>
      <c r="EY83">
        <f>alpha!$I$49*COS((EX83)*$EX$1)</f>
        <v>-139.71556023054211</v>
      </c>
      <c r="EZ83">
        <f>alpha!$I$49*SIN((EX83)*$EX$1)</f>
        <v>68.90008947309309</v>
      </c>
      <c r="FB83">
        <v>82</v>
      </c>
      <c r="FC83" t="e">
        <f>alpha!#REF!*COS((FB83+0.5)*$FB$1)</f>
        <v>#REF!</v>
      </c>
      <c r="FD83" t="e">
        <f>alpha!#REF!*SIN((FB83+0.5)*$FB$1)</f>
        <v>#REF!</v>
      </c>
      <c r="FE83">
        <v>82</v>
      </c>
      <c r="FF83" t="e">
        <f>alpha!#REF!*COS((FE83)*$FE$1)</f>
        <v>#REF!</v>
      </c>
      <c r="FG83" t="e">
        <f>alpha!#REF!*SIN((FE83)*$FE$1)</f>
        <v>#REF!</v>
      </c>
      <c r="FH83">
        <v>82</v>
      </c>
      <c r="FI83" t="e">
        <f>alpha!#REF!*COS((FH83)*$FH$1)</f>
        <v>#REF!</v>
      </c>
      <c r="FJ83" t="e">
        <f>alpha!#REF!*SIN((FH83)*$FH$1)</f>
        <v>#REF!</v>
      </c>
      <c r="FK83">
        <v>82</v>
      </c>
      <c r="FL83" t="e">
        <f>alpha!#REF!*COS((FK83+0.5)*$FK$1)</f>
        <v>#REF!</v>
      </c>
      <c r="FM83" t="e">
        <f>alpha!#REF!*SIN((FK83+0.5)*$FK$1)</f>
        <v>#REF!</v>
      </c>
      <c r="FN83">
        <v>82</v>
      </c>
      <c r="FO83" t="e">
        <f>alpha!#REF!*COS((FN83+0.5)*$FN$1)</f>
        <v>#REF!</v>
      </c>
      <c r="FP83" t="e">
        <f>alpha!#REF!*SIN((FN83+0.5)*$FN$1)</f>
        <v>#REF!</v>
      </c>
      <c r="FQ83">
        <v>82</v>
      </c>
      <c r="FR83" t="e">
        <f>alpha!#REF!*COS((FQ83)*$FQ$1)</f>
        <v>#REF!</v>
      </c>
      <c r="FS83" t="e">
        <f>alpha!#REF!*SIN((FQ83)*$FQ$1)</f>
        <v>#REF!</v>
      </c>
      <c r="FT83">
        <v>82</v>
      </c>
      <c r="FU83" t="e">
        <f>alpha!#REF!*COS((FT83+0.25)*$FT$1)</f>
        <v>#REF!</v>
      </c>
      <c r="FV83" t="e">
        <f>alpha!#REF!*SIN((FT83+0.25)*$FT$1)</f>
        <v>#REF!</v>
      </c>
      <c r="FW83">
        <v>82</v>
      </c>
      <c r="FX83" t="e">
        <f>alpha!#REF!*COS((FW83+0.75)*$FW$1)</f>
        <v>#REF!</v>
      </c>
      <c r="FY83" t="e">
        <f>alpha!#REF!*SIN((FW83+0.75)*$FW$1)</f>
        <v>#REF!</v>
      </c>
      <c r="FZ83">
        <v>82</v>
      </c>
      <c r="GA83" t="e">
        <f>alpha!#REF!*COS((FZ83+0.5)*$FZ$1)</f>
        <v>#REF!</v>
      </c>
      <c r="GB83" t="e">
        <f>alpha!#REF!*SIN((FZ83+0.5)*$FZ$1)</f>
        <v>#REF!</v>
      </c>
      <c r="GC83">
        <v>82</v>
      </c>
      <c r="GD83" t="e">
        <f>alpha!#REF!*COS((GC83)*$GC$1)</f>
        <v>#REF!</v>
      </c>
      <c r="GE83" t="e">
        <f>alpha!#REF!*SIN((GC83)*$GC$1)</f>
        <v>#REF!</v>
      </c>
      <c r="GF83">
        <v>82</v>
      </c>
      <c r="GG83" t="e">
        <f>alpha!#REF!*COS((GF83)*$GF$1)</f>
        <v>#REF!</v>
      </c>
      <c r="GH83" t="e">
        <f>alpha!#REF!*SIN((GF83)*$GF$1)</f>
        <v>#REF!</v>
      </c>
      <c r="GI83">
        <v>82</v>
      </c>
      <c r="GJ83" t="e">
        <f>alpha!#REF!*COS((GI83+0.5)*$GI$1)</f>
        <v>#REF!</v>
      </c>
      <c r="GK83" t="e">
        <f>alpha!#REF!*SIN((GI83+0.5)*$GI$1)</f>
        <v>#REF!</v>
      </c>
      <c r="GL83">
        <v>82</v>
      </c>
      <c r="GM83" t="e">
        <f>alpha!#REF!*COS((GL83+0.5)*$GL$1)</f>
        <v>#REF!</v>
      </c>
      <c r="GN83" t="e">
        <f>alpha!#REF!*SIN((GL83+0.5)*$GL$1)</f>
        <v>#REF!</v>
      </c>
      <c r="GO83">
        <v>82</v>
      </c>
      <c r="GP83" t="e">
        <f>alpha!#REF!*COS((GO83)*$GO$1)</f>
        <v>#REF!</v>
      </c>
      <c r="GQ83" t="e">
        <f>alpha!#REF!*SIN((GO83)*$GO$1)</f>
        <v>#REF!</v>
      </c>
      <c r="GR83">
        <v>82</v>
      </c>
      <c r="GS83" t="e">
        <f>alpha!#REF!*COS((GR83+0.25)*$GR$1)</f>
        <v>#REF!</v>
      </c>
      <c r="GT83" t="e">
        <f>alpha!#REF!*SIN((GR83+0.25)*$GR$1)</f>
        <v>#REF!</v>
      </c>
      <c r="GU83">
        <v>82</v>
      </c>
      <c r="GV83" t="e">
        <f>alpha!#REF!*COS((GU83+0.75)*$GU$1)</f>
        <v>#REF!</v>
      </c>
      <c r="GW83" t="e">
        <f>alpha!#REF!*SIN((GU83+0.75)*$GU$1)</f>
        <v>#REF!</v>
      </c>
      <c r="GX83">
        <v>82</v>
      </c>
      <c r="GY83" t="e">
        <f>alpha!#REF!*COS((GX83+0.5)*$GX$1)</f>
        <v>#REF!</v>
      </c>
      <c r="GZ83" t="e">
        <f>alpha!#REF!*SIN((GX83+0.5)*$GX$1)</f>
        <v>#REF!</v>
      </c>
      <c r="HA83">
        <v>82</v>
      </c>
      <c r="HB83">
        <f>alpha!$I$88*COS((HA83)*$HA$1)</f>
        <v>-62.934097265201011</v>
      </c>
      <c r="HC83">
        <f>alpha!$I$88*SIN((HA83)*$HA$1)</f>
        <v>283.87736770443729</v>
      </c>
      <c r="HD83">
        <v>82</v>
      </c>
      <c r="HE83">
        <f>alpha!$I$89*COS(HD83*$HD$1)</f>
        <v>-63.73261908188902</v>
      </c>
      <c r="HF83">
        <f>alpha!$I$89*SIN(HD83*$HD$1)</f>
        <v>287.47926685333158</v>
      </c>
      <c r="HG83">
        <v>82</v>
      </c>
      <c r="HH83">
        <f>alpha!$I$90*COS((HG83+0.5)*$HG$1)</f>
        <v>-66.864677455242898</v>
      </c>
      <c r="HI83">
        <f>alpha!$I$90*SIN((HG83+0.5)*$HG$1)</f>
        <v>286.76696203428412</v>
      </c>
      <c r="HJ83">
        <v>82</v>
      </c>
      <c r="HK83">
        <f>alpha!$I$91*COS(HJ83*$HJ$1)</f>
        <v>-64.931884181430831</v>
      </c>
      <c r="HL83">
        <f>alpha!$I$91*SIN(HJ83*$HJ$1)</f>
        <v>292.88880213598003</v>
      </c>
    </row>
    <row r="84" spans="1:220">
      <c r="A84">
        <v>83</v>
      </c>
      <c r="B84" t="e">
        <f>alpha!$I$6*COS(A84*$A$1)</f>
        <v>#DIV/0!</v>
      </c>
      <c r="C84" t="e">
        <f>alpha!$I$6*SIN(A84*$A$1)</f>
        <v>#DIV/0!</v>
      </c>
      <c r="D84">
        <v>83</v>
      </c>
      <c r="E84" t="e">
        <f>alpha!$I$8*COS(D84*$D$1)</f>
        <v>#DIV/0!</v>
      </c>
      <c r="F84" t="e">
        <f>alpha!$I$8*SIN(D84*$D$1)</f>
        <v>#DIV/0!</v>
      </c>
      <c r="G84">
        <v>83</v>
      </c>
      <c r="H84">
        <f>alpha!$I$9*COS(G84*$G$1)</f>
        <v>-3.1326286132812657</v>
      </c>
      <c r="I84">
        <f>alpha!$I$9*SIN(G84*$G$1)</f>
        <v>-23.794676672971448</v>
      </c>
      <c r="J84">
        <v>83</v>
      </c>
      <c r="K84">
        <f>alpha!$I$10*COS((J84+0.5)*$J$1)</f>
        <v>-1.8312876184440283</v>
      </c>
      <c r="L84">
        <f>alpha!$I$10*SIN((J84+0.5)*$J$1)</f>
        <v>-27.940049850680897</v>
      </c>
      <c r="S84">
        <v>83</v>
      </c>
      <c r="T84">
        <f>alpha!$I$12*COS(S84*$S$1)</f>
        <v>-4.5684167277018455</v>
      </c>
      <c r="U84">
        <f>alpha!$I$12*SIN(S84*$S$1)</f>
        <v>-34.700570148083358</v>
      </c>
      <c r="V84">
        <v>83</v>
      </c>
      <c r="W84">
        <f>alpha!$I$13*COS((V84+0.5)*$V$1)</f>
        <v>-2.5180204753605389</v>
      </c>
      <c r="X84">
        <f>alpha!$I$13*SIN((V84+0.5)*$V$1)</f>
        <v>-38.417568544686233</v>
      </c>
      <c r="AE84">
        <v>83</v>
      </c>
      <c r="AF84">
        <f>alpha!$I$15*COS(AE84*$AE$1)</f>
        <v>-5.9389417460123992</v>
      </c>
      <c r="AG84">
        <f>alpha!$I$15*SIN(AE84*$AE$1)</f>
        <v>-45.110741192508364</v>
      </c>
      <c r="AH84">
        <v>83</v>
      </c>
      <c r="AI84">
        <f>alpha!$I$16*COS((AH84+0.5)*$AH$1)</f>
        <v>-3.2047533322770496</v>
      </c>
      <c r="AJ84">
        <f>alpha!$I$16*SIN((AH84+0.5)*$AH$1)</f>
        <v>-48.895087238691573</v>
      </c>
      <c r="AQ84">
        <v>83</v>
      </c>
      <c r="AR84">
        <f>alpha!$I$18*COS(AQ84*$AQ$1)</f>
        <v>-7.3094667643229538</v>
      </c>
      <c r="AS84">
        <f>alpha!$I$18*SIN(AQ84*$AQ$1)</f>
        <v>-55.520912236933377</v>
      </c>
      <c r="AT84">
        <v>83</v>
      </c>
      <c r="AU84">
        <f>alpha!$I$19*COS((AT84+0.5)*$AT$1)</f>
        <v>-3.8914861891935599</v>
      </c>
      <c r="AV84">
        <f>alpha!$I$19*SIN((AT84+0.5)*$AT$1)</f>
        <v>-59.372605932696906</v>
      </c>
      <c r="BC84">
        <v>83</v>
      </c>
      <c r="BD84">
        <f>alpha!$I$21*COS(BC84*$BC$1)</f>
        <v>-8.6799917826335076</v>
      </c>
      <c r="BE84">
        <f>alpha!$I$21*SIN(BC84*$BC$1)</f>
        <v>-65.931083281358383</v>
      </c>
      <c r="BF84">
        <v>83</v>
      </c>
      <c r="BG84">
        <f>alpha!$I$22*COS((BF84+0.5)*$BF$1)</f>
        <v>-4.5782190461100702</v>
      </c>
      <c r="BH84">
        <f>alpha!$I$22*SIN((BF84+0.5)*$BF$1)</f>
        <v>-69.85012462670224</v>
      </c>
      <c r="BO84">
        <v>83</v>
      </c>
      <c r="BP84">
        <f>alpha!$I$24*COS(BO84*$BO$1)</f>
        <v>-10.050516800944061</v>
      </c>
      <c r="BQ84">
        <f>alpha!$I$24*SIN(BO84*$BO$1)</f>
        <v>-76.341254325783396</v>
      </c>
      <c r="BR84">
        <v>83</v>
      </c>
      <c r="BS84">
        <f>alpha!$I$25*COS((BR84+0.5)*$BR$1)</f>
        <v>-5.2649519030265814</v>
      </c>
      <c r="BT84">
        <f>alpha!$I$25*SIN((BR84+0.5)*$BR$1)</f>
        <v>-80.32764332070758</v>
      </c>
      <c r="CA84">
        <v>83</v>
      </c>
      <c r="CB84">
        <f>alpha!$I$27*COS(CA84*$CA$1)</f>
        <v>-11.421041819254615</v>
      </c>
      <c r="CC84">
        <f>alpha!$I$27*SIN(CA84*$CA$1)</f>
        <v>-86.751425370208395</v>
      </c>
      <c r="CD84">
        <v>83</v>
      </c>
      <c r="CE84">
        <f>alpha!$I$28*COS((CD84+0.5)*$CD$1)</f>
        <v>-5.9516847599430918</v>
      </c>
      <c r="CF84">
        <f>alpha!$I$28*SIN((CD84+0.5)*$CD$1)</f>
        <v>-90.80516201471292</v>
      </c>
      <c r="CM84">
        <v>83</v>
      </c>
      <c r="CN84">
        <f>alpha!$I$30*COS(CM84*$CM$1)</f>
        <v>-12.791566837565169</v>
      </c>
      <c r="CO84">
        <f>alpha!$I$30*SIN(CM84*$CM$1)</f>
        <v>-97.161596414633408</v>
      </c>
      <c r="CP84">
        <v>83</v>
      </c>
      <c r="CQ84">
        <f>alpha!$I$31*COS((CP84+0.5)*$CP$1)</f>
        <v>-6.6384176168596021</v>
      </c>
      <c r="CR84">
        <f>alpha!$I$31*SIN((CP84+0.5)*$CP$1)</f>
        <v>-101.28268070871826</v>
      </c>
      <c r="CY84">
        <v>83</v>
      </c>
      <c r="CZ84">
        <f>alpha!$I$33*COS(CY84*$CY$1)</f>
        <v>-14.162091855875723</v>
      </c>
      <c r="DA84">
        <f>alpha!$I$33*SIN(CY84*$CY$1)</f>
        <v>-107.57176745905842</v>
      </c>
      <c r="DB84">
        <v>83</v>
      </c>
      <c r="DC84">
        <f>alpha!$I$34*COS((DB84+0.5)*$DB$1)</f>
        <v>-7.3251504737761133</v>
      </c>
      <c r="DD84">
        <f>alpha!$I$34*SIN((DB84+0.5)*$DB$1)</f>
        <v>-111.76019940272359</v>
      </c>
      <c r="DE84">
        <v>83</v>
      </c>
      <c r="DF84">
        <f>alpha!$I$35*COS((DE84)*$DE$1)</f>
        <v>-112.04739584953185</v>
      </c>
      <c r="DG84">
        <f>alpha!$I$35*SIN((DE84)*$DE$1)</f>
        <v>30.023009231892669</v>
      </c>
      <c r="DH84">
        <v>83</v>
      </c>
      <c r="DI84">
        <f>alpha!$I$35*COS((DH84+0.5)*$DH$1)</f>
        <v>-115.00760391936198</v>
      </c>
      <c r="DJ84">
        <f>alpha!$I$35*SIN((DH84+0.5)*$DH$1)</f>
        <v>15.141038297526169</v>
      </c>
      <c r="DK84">
        <v>83</v>
      </c>
      <c r="DL84" t="e">
        <f>alpha!$I$36*COS(DK84*$DK$1)</f>
        <v>#DIV/0!</v>
      </c>
      <c r="DM84" t="e">
        <f>alpha!$I$36*SIN(DK84*$DK$1)</f>
        <v>#DIV/0!</v>
      </c>
      <c r="DN84">
        <v>83</v>
      </c>
      <c r="DO84">
        <f>alpha!$I$40*COS((DN84+0.5)*$DN$1)</f>
        <v>-117.43929554527888</v>
      </c>
      <c r="DP84">
        <f>alpha!$I$40*SIN((DN84+0.5)*$DN$1)</f>
        <v>50.911804739457438</v>
      </c>
      <c r="DQ84">
        <v>83</v>
      </c>
      <c r="DR84">
        <f>alpha!$I$41*COS((DQ84+0.25)*$DQ$1)</f>
        <v>88.867736083125607</v>
      </c>
      <c r="DS84">
        <f>alpha!$I$41*SIN((DQ84+0.25)*$DQ$1)</f>
        <v>-98.050437096084082</v>
      </c>
      <c r="DT84">
        <v>83</v>
      </c>
      <c r="DU84">
        <f>alpha!$I$41*COS((DT84+0.75)*$DT$1)</f>
        <v>92.028275556337817</v>
      </c>
      <c r="DV84">
        <f>alpha!$I$41*SIN((DT84+0.75)*$DT$1)</f>
        <v>-95.09026884702746</v>
      </c>
      <c r="DW84">
        <v>83</v>
      </c>
      <c r="DX84">
        <f>alpha!$I$42*COS(DW84*$DW$1)</f>
        <v>-124.47957150946952</v>
      </c>
      <c r="DY84">
        <f>alpha!$I$42*SIN(DW84*$DW$1)</f>
        <v>56.400960081428991</v>
      </c>
      <c r="DZ84">
        <v>83</v>
      </c>
      <c r="EA84">
        <f>alpha!$I$43*COS((DZ84+0.5)*$DZ$1)</f>
        <v>-125.38572578613895</v>
      </c>
      <c r="EB84">
        <f>alpha!$I$43*SIN((DZ84+0.5)*$DZ$1)</f>
        <v>54.356708788991746</v>
      </c>
      <c r="EC84">
        <v>83</v>
      </c>
      <c r="ED84">
        <f>alpha!$I$44*COS((EC84)*$EC$1)</f>
        <v>93.155368212366852</v>
      </c>
      <c r="EE84">
        <f>alpha!$I$44*SIN((EC84)*$EC$1)</f>
        <v>-106.22333910133271</v>
      </c>
      <c r="EF84">
        <v>83</v>
      </c>
      <c r="EG84">
        <f>alpha!$I$44*COS((EF84+0.5)*$EF$1)</f>
        <v>96.581021891244333</v>
      </c>
      <c r="EH84">
        <f>alpha!$I$44*SIN((EF84+0.5)*$EF$1)</f>
        <v>-103.1185075874421</v>
      </c>
      <c r="EI84">
        <v>83</v>
      </c>
      <c r="EJ84">
        <f>alpha!$I$45*COS(EI84*$EI$1)</f>
        <v>-132.90237604707659</v>
      </c>
      <c r="EK84">
        <f>alpha!$I$45*SIN(EI84*$EI$1)</f>
        <v>60.21728316752764</v>
      </c>
      <c r="EL84">
        <v>83</v>
      </c>
      <c r="EM84">
        <f>alpha!$I$46*COS((EL84+0.5)*$EL$1)</f>
        <v>-133.869844483658</v>
      </c>
      <c r="EN84">
        <f>alpha!$I$46*SIN((EL84+0.5)*$EL$1)</f>
        <v>58.034709346717619</v>
      </c>
      <c r="EO84">
        <v>83</v>
      </c>
      <c r="EP84">
        <f>alpha!$I$47*COS((EO84+0.25)*$EO$1)</f>
        <v>101.3009312924224</v>
      </c>
      <c r="EQ84">
        <f>alpha!$I$47*SIN((EO84+0.25)*$EO$1)</f>
        <v>-111.76835406464713</v>
      </c>
      <c r="ER84">
        <v>83</v>
      </c>
      <c r="ES84">
        <f>alpha!$I$47*COS((ER84+0.75)*$ER$1)</f>
        <v>104.90365153864744</v>
      </c>
      <c r="ET84">
        <f>alpha!$I$47*SIN((ER84+0.75)*$ER$1)</f>
        <v>-108.39403832725505</v>
      </c>
      <c r="EU84">
        <v>83</v>
      </c>
      <c r="EV84">
        <f>alpha!$I$48*COS((EU84+0.5)*$EU$1)</f>
        <v>-142.92803387082125</v>
      </c>
      <c r="EW84">
        <f>alpha!$I$48*SIN((EU84+0.5)*$EU$1)</f>
        <v>61.961578689990176</v>
      </c>
      <c r="EX84">
        <v>83</v>
      </c>
      <c r="EY84">
        <f>alpha!$I$49*COS((EX84)*$EX$1)</f>
        <v>-141.89510250374599</v>
      </c>
      <c r="EZ84">
        <f>alpha!$I$49*SIN((EX84)*$EX$1)</f>
        <v>64.291834515635685</v>
      </c>
      <c r="FB84">
        <v>83</v>
      </c>
      <c r="FC84" t="e">
        <f>alpha!#REF!*COS((FB84+0.5)*$FB$1)</f>
        <v>#REF!</v>
      </c>
      <c r="FD84" t="e">
        <f>alpha!#REF!*SIN((FB84+0.5)*$FB$1)</f>
        <v>#REF!</v>
      </c>
      <c r="FE84">
        <v>83</v>
      </c>
      <c r="FF84" t="e">
        <f>alpha!#REF!*COS((FE84)*$FE$1)</f>
        <v>#REF!</v>
      </c>
      <c r="FG84" t="e">
        <f>alpha!#REF!*SIN((FE84)*$FE$1)</f>
        <v>#REF!</v>
      </c>
      <c r="FH84">
        <v>83</v>
      </c>
      <c r="FI84" t="e">
        <f>alpha!#REF!*COS((FH84)*$FH$1)</f>
        <v>#REF!</v>
      </c>
      <c r="FJ84" t="e">
        <f>alpha!#REF!*SIN((FH84)*$FH$1)</f>
        <v>#REF!</v>
      </c>
      <c r="FK84">
        <v>83</v>
      </c>
      <c r="FL84" t="e">
        <f>alpha!#REF!*COS((FK84+0.5)*$FK$1)</f>
        <v>#REF!</v>
      </c>
      <c r="FM84" t="e">
        <f>alpha!#REF!*SIN((FK84+0.5)*$FK$1)</f>
        <v>#REF!</v>
      </c>
      <c r="FN84">
        <v>83</v>
      </c>
      <c r="FO84" t="e">
        <f>alpha!#REF!*COS((FN84+0.5)*$FN$1)</f>
        <v>#REF!</v>
      </c>
      <c r="FP84" t="e">
        <f>alpha!#REF!*SIN((FN84+0.5)*$FN$1)</f>
        <v>#REF!</v>
      </c>
      <c r="FQ84">
        <v>83</v>
      </c>
      <c r="FR84" t="e">
        <f>alpha!#REF!*COS((FQ84)*$FQ$1)</f>
        <v>#REF!</v>
      </c>
      <c r="FS84" t="e">
        <f>alpha!#REF!*SIN((FQ84)*$FQ$1)</f>
        <v>#REF!</v>
      </c>
      <c r="FT84">
        <v>83</v>
      </c>
      <c r="FU84" t="e">
        <f>alpha!#REF!*COS((FT84+0.25)*$FT$1)</f>
        <v>#REF!</v>
      </c>
      <c r="FV84" t="e">
        <f>alpha!#REF!*SIN((FT84+0.25)*$FT$1)</f>
        <v>#REF!</v>
      </c>
      <c r="FW84">
        <v>83</v>
      </c>
      <c r="FX84" t="e">
        <f>alpha!#REF!*COS((FW84+0.75)*$FW$1)</f>
        <v>#REF!</v>
      </c>
      <c r="FY84" t="e">
        <f>alpha!#REF!*SIN((FW84+0.75)*$FW$1)</f>
        <v>#REF!</v>
      </c>
      <c r="FZ84">
        <v>83</v>
      </c>
      <c r="GA84" t="e">
        <f>alpha!#REF!*COS((FZ84+0.5)*$FZ$1)</f>
        <v>#REF!</v>
      </c>
      <c r="GB84" t="e">
        <f>alpha!#REF!*SIN((FZ84+0.5)*$FZ$1)</f>
        <v>#REF!</v>
      </c>
      <c r="GC84">
        <v>83</v>
      </c>
      <c r="GD84" t="e">
        <f>alpha!#REF!*COS((GC84)*$GC$1)</f>
        <v>#REF!</v>
      </c>
      <c r="GE84" t="e">
        <f>alpha!#REF!*SIN((GC84)*$GC$1)</f>
        <v>#REF!</v>
      </c>
      <c r="GF84">
        <v>83</v>
      </c>
      <c r="GG84" t="e">
        <f>alpha!#REF!*COS((GF84)*$GF$1)</f>
        <v>#REF!</v>
      </c>
      <c r="GH84" t="e">
        <f>alpha!#REF!*SIN((GF84)*$GF$1)</f>
        <v>#REF!</v>
      </c>
      <c r="GI84">
        <v>83</v>
      </c>
      <c r="GJ84" t="e">
        <f>alpha!#REF!*COS((GI84+0.5)*$GI$1)</f>
        <v>#REF!</v>
      </c>
      <c r="GK84" t="e">
        <f>alpha!#REF!*SIN((GI84+0.5)*$GI$1)</f>
        <v>#REF!</v>
      </c>
      <c r="GL84">
        <v>83</v>
      </c>
      <c r="GM84" t="e">
        <f>alpha!#REF!*COS((GL84+0.5)*$GL$1)</f>
        <v>#REF!</v>
      </c>
      <c r="GN84" t="e">
        <f>alpha!#REF!*SIN((GL84+0.5)*$GL$1)</f>
        <v>#REF!</v>
      </c>
      <c r="GO84">
        <v>83</v>
      </c>
      <c r="GP84" t="e">
        <f>alpha!#REF!*COS((GO84)*$GO$1)</f>
        <v>#REF!</v>
      </c>
      <c r="GQ84" t="e">
        <f>alpha!#REF!*SIN((GO84)*$GO$1)</f>
        <v>#REF!</v>
      </c>
      <c r="GR84">
        <v>83</v>
      </c>
      <c r="GS84" t="e">
        <f>alpha!#REF!*COS((GR84+0.25)*$GR$1)</f>
        <v>#REF!</v>
      </c>
      <c r="GT84" t="e">
        <f>alpha!#REF!*SIN((GR84+0.25)*$GR$1)</f>
        <v>#REF!</v>
      </c>
      <c r="GU84">
        <v>83</v>
      </c>
      <c r="GV84" t="e">
        <f>alpha!#REF!*COS((GU84+0.75)*$GU$1)</f>
        <v>#REF!</v>
      </c>
      <c r="GW84" t="e">
        <f>alpha!#REF!*SIN((GU84+0.75)*$GU$1)</f>
        <v>#REF!</v>
      </c>
      <c r="GX84">
        <v>83</v>
      </c>
      <c r="GY84" t="e">
        <f>alpha!#REF!*COS((GX84+0.5)*$GX$1)</f>
        <v>#REF!</v>
      </c>
      <c r="GZ84" t="e">
        <f>alpha!#REF!*SIN((GX84+0.5)*$GX$1)</f>
        <v>#REF!</v>
      </c>
      <c r="HA84">
        <v>83</v>
      </c>
      <c r="HB84">
        <f>alpha!$I$88*COS((HA84)*$HA$1)</f>
        <v>-69.111872794687656</v>
      </c>
      <c r="HC84">
        <f>alpha!$I$88*SIN((HA84)*$HA$1)</f>
        <v>282.43691248170273</v>
      </c>
      <c r="HD84">
        <v>83</v>
      </c>
      <c r="HE84">
        <f>alpha!$I$89*COS(HD84*$HD$1)</f>
        <v>-69.988779600646396</v>
      </c>
      <c r="HF84">
        <f>alpha!$I$89*SIN(HD84*$HD$1)</f>
        <v>286.02053481451003</v>
      </c>
      <c r="HG84">
        <v>83</v>
      </c>
      <c r="HH84">
        <f>alpha!$I$90*COS((HG84+0.5)*$HG$1)</f>
        <v>-73.104553781186183</v>
      </c>
      <c r="HI84">
        <f>alpha!$I$90*SIN((HG84+0.5)*$HG$1)</f>
        <v>285.24007401138408</v>
      </c>
      <c r="HJ84">
        <v>83</v>
      </c>
      <c r="HK84">
        <f>alpha!$I$91*COS(HJ84*$HJ$1)</f>
        <v>-71.305767697851891</v>
      </c>
      <c r="HL84">
        <f>alpha!$I$91*SIN(HJ84*$HJ$1)</f>
        <v>291.40262094397843</v>
      </c>
    </row>
    <row r="85" spans="1:220">
      <c r="A85">
        <v>84</v>
      </c>
      <c r="B85" t="e">
        <f>alpha!$I$6*COS(A85*$A$1)</f>
        <v>#DIV/0!</v>
      </c>
      <c r="C85" t="e">
        <f>alpha!$I$6*SIN(A85*$A$1)</f>
        <v>#DIV/0!</v>
      </c>
      <c r="D85">
        <v>84</v>
      </c>
      <c r="E85" t="e">
        <f>alpha!$I$8*COS(D85*$D$1)</f>
        <v>#DIV/0!</v>
      </c>
      <c r="F85" t="e">
        <f>alpha!$I$8*SIN(D85*$D$1)</f>
        <v>#DIV/0!</v>
      </c>
      <c r="G85">
        <v>84</v>
      </c>
      <c r="H85">
        <f>alpha!$I$9*COS(G85*$G$1)</f>
        <v>-1.0291247021232408E-14</v>
      </c>
      <c r="I85">
        <f>alpha!$I$9*SIN(G85*$G$1)</f>
        <v>-24</v>
      </c>
      <c r="J85">
        <v>84</v>
      </c>
      <c r="K85">
        <f>alpha!$I$10*COS((J85+0.5)*$J$1)</f>
        <v>1.8312876184439544</v>
      </c>
      <c r="L85">
        <f>alpha!$I$10*SIN((J85+0.5)*$J$1)</f>
        <v>-27.9400498506809</v>
      </c>
      <c r="S85">
        <v>84</v>
      </c>
      <c r="T85">
        <f>alpha!$I$12*COS(S85*$S$1)</f>
        <v>-1.5008068572630595E-14</v>
      </c>
      <c r="U85">
        <f>alpha!$I$12*SIN(S85*$S$1)</f>
        <v>-35</v>
      </c>
      <c r="V85">
        <v>84</v>
      </c>
      <c r="W85">
        <f>alpha!$I$13*COS((V85+0.5)*$V$1)</f>
        <v>2.5180204753604372</v>
      </c>
      <c r="X85">
        <f>alpha!$I$13*SIN((V85+0.5)*$V$1)</f>
        <v>-38.41756854468624</v>
      </c>
      <c r="AE85">
        <v>84</v>
      </c>
      <c r="AF85">
        <f>alpha!$I$15*COS(AE85*$AE$1)</f>
        <v>-1.9510489144419774E-14</v>
      </c>
      <c r="AG85">
        <f>alpha!$I$15*SIN(AE85*$AE$1)</f>
        <v>-45.5</v>
      </c>
      <c r="AH85">
        <v>84</v>
      </c>
      <c r="AI85">
        <f>alpha!$I$16*COS((AH85+0.5)*$AH$1)</f>
        <v>3.2047533322769204</v>
      </c>
      <c r="AJ85">
        <f>alpha!$I$16*SIN((AH85+0.5)*$AH$1)</f>
        <v>-48.895087238691573</v>
      </c>
      <c r="AQ85">
        <v>84</v>
      </c>
      <c r="AR85">
        <f>alpha!$I$18*COS(AQ85*$AQ$1)</f>
        <v>-2.4012909716208952E-14</v>
      </c>
      <c r="AS85">
        <f>alpha!$I$18*SIN(AQ85*$AQ$1)</f>
        <v>-56</v>
      </c>
      <c r="AT85">
        <v>84</v>
      </c>
      <c r="AU85">
        <f>alpha!$I$19*COS((AT85+0.5)*$AT$1)</f>
        <v>3.8914861891934032</v>
      </c>
      <c r="AV85">
        <f>alpha!$I$19*SIN((AT85+0.5)*$AT$1)</f>
        <v>-59.372605932696914</v>
      </c>
      <c r="BC85">
        <v>84</v>
      </c>
      <c r="BD85">
        <f>alpha!$I$21*COS(BC85*$BC$1)</f>
        <v>-2.8515330287998131E-14</v>
      </c>
      <c r="BE85">
        <f>alpha!$I$21*SIN(BC85*$BC$1)</f>
        <v>-66.5</v>
      </c>
      <c r="BF85">
        <v>84</v>
      </c>
      <c r="BG85">
        <f>alpha!$I$22*COS((BF85+0.5)*$BF$1)</f>
        <v>4.5782190461098864</v>
      </c>
      <c r="BH85">
        <f>alpha!$I$22*SIN((BF85+0.5)*$BF$1)</f>
        <v>-69.850124626702254</v>
      </c>
      <c r="BO85">
        <v>84</v>
      </c>
      <c r="BP85">
        <f>alpha!$I$24*COS(BO85*$BO$1)</f>
        <v>-3.3017750859787309E-14</v>
      </c>
      <c r="BQ85">
        <f>alpha!$I$24*SIN(BO85*$BO$1)</f>
        <v>-77</v>
      </c>
      <c r="BR85">
        <v>84</v>
      </c>
      <c r="BS85">
        <f>alpha!$I$25*COS((BR85+0.5)*$BR$1)</f>
        <v>5.2649519030263692</v>
      </c>
      <c r="BT85">
        <f>alpha!$I$25*SIN((BR85+0.5)*$BR$1)</f>
        <v>-80.327643320707594</v>
      </c>
      <c r="CA85">
        <v>84</v>
      </c>
      <c r="CB85">
        <f>alpha!$I$27*COS(CA85*$CA$1)</f>
        <v>-3.7520171431576488E-14</v>
      </c>
      <c r="CC85">
        <f>alpha!$I$27*SIN(CA85*$CA$1)</f>
        <v>-87.5</v>
      </c>
      <c r="CD85">
        <v>84</v>
      </c>
      <c r="CE85">
        <f>alpha!$I$28*COS((CD85+0.5)*$CD$1)</f>
        <v>5.951684759942852</v>
      </c>
      <c r="CF85">
        <f>alpha!$I$28*SIN((CD85+0.5)*$CD$1)</f>
        <v>-90.80516201471292</v>
      </c>
      <c r="CM85">
        <v>84</v>
      </c>
      <c r="CN85">
        <f>alpha!$I$30*COS(CM85*$CM$1)</f>
        <v>-4.2022592003365666E-14</v>
      </c>
      <c r="CO85">
        <f>alpha!$I$30*SIN(CM85*$CM$1)</f>
        <v>-98</v>
      </c>
      <c r="CP85">
        <v>84</v>
      </c>
      <c r="CQ85">
        <f>alpha!$I$31*COS((CP85+0.5)*$CP$1)</f>
        <v>6.6384176168593347</v>
      </c>
      <c r="CR85">
        <f>alpha!$I$31*SIN((CP85+0.5)*$CP$1)</f>
        <v>-101.28268070871826</v>
      </c>
      <c r="CY85">
        <v>84</v>
      </c>
      <c r="CZ85">
        <f>alpha!$I$33*COS(CY85*$CY$1)</f>
        <v>-4.6525012575154845E-14</v>
      </c>
      <c r="DA85">
        <f>alpha!$I$33*SIN(CY85*$CY$1)</f>
        <v>-108.5</v>
      </c>
      <c r="DB85">
        <v>84</v>
      </c>
      <c r="DC85">
        <f>alpha!$I$34*COS((DB85+0.5)*$DB$1)</f>
        <v>7.3251504737758175</v>
      </c>
      <c r="DD85">
        <f>alpha!$I$34*SIN((DB85+0.5)*$DB$1)</f>
        <v>-111.7601994027236</v>
      </c>
      <c r="DE85">
        <v>84</v>
      </c>
      <c r="DF85">
        <f>alpha!$I$35*COS((DE85)*$DE$1)</f>
        <v>-116</v>
      </c>
      <c r="DG85">
        <f>alpha!$I$35*SIN((DE85)*$DE$1)</f>
        <v>9.9482054538579945E-14</v>
      </c>
      <c r="DH85">
        <v>84</v>
      </c>
      <c r="DI85">
        <f>alpha!$I$35*COS((DH85+0.5)*$DH$1)</f>
        <v>-115.00760391936207</v>
      </c>
      <c r="DJ85">
        <f>alpha!$I$35*SIN((DH85+0.5)*$DH$1)</f>
        <v>-15.141038297525562</v>
      </c>
      <c r="DK85">
        <v>84</v>
      </c>
      <c r="DL85" t="e">
        <f>alpha!$I$36*COS(DK85*$DK$1)</f>
        <v>#DIV/0!</v>
      </c>
      <c r="DM85" t="e">
        <f>alpha!$I$36*SIN(DK85*$DK$1)</f>
        <v>#DIV/0!</v>
      </c>
      <c r="DN85">
        <v>84</v>
      </c>
      <c r="DO85">
        <f>alpha!$I$40*COS((DN85+0.5)*$DN$1)</f>
        <v>-119.04220463155353</v>
      </c>
      <c r="DP85">
        <f>alpha!$I$40*SIN((DN85+0.5)*$DN$1)</f>
        <v>47.042039884122111</v>
      </c>
      <c r="DQ85">
        <v>84</v>
      </c>
      <c r="DR85">
        <f>alpha!$I$41*COS((DQ85+0.25)*$DQ$1)</f>
        <v>95.090268847027346</v>
      </c>
      <c r="DS85">
        <f>alpha!$I$41*SIN((DQ85+0.25)*$DQ$1)</f>
        <v>-92.028275556337931</v>
      </c>
      <c r="DT85">
        <v>84</v>
      </c>
      <c r="DU85">
        <f>alpha!$I$41*COS((DT85+0.75)*$DT$1)</f>
        <v>98.050437096083968</v>
      </c>
      <c r="DV85">
        <f>alpha!$I$41*SIN((DT85+0.75)*$DT$1)</f>
        <v>-88.867736083125735</v>
      </c>
      <c r="DW85">
        <v>84</v>
      </c>
      <c r="DX85">
        <f>alpha!$I$42*COS(DW85*$DW$1)</f>
        <v>-126.25831127207869</v>
      </c>
      <c r="DY85">
        <f>alpha!$I$42*SIN(DW85*$DW$1)</f>
        <v>52.297904891218835</v>
      </c>
      <c r="DZ85">
        <v>84</v>
      </c>
      <c r="EA85">
        <f>alpha!$I$43*COS((DZ85+0.5)*$DZ$1)</f>
        <v>-127.09709435505424</v>
      </c>
      <c r="EB85">
        <f>alpha!$I$43*SIN((DZ85+0.5)*$DZ$1)</f>
        <v>50.225099579697414</v>
      </c>
      <c r="EC85">
        <v>84</v>
      </c>
      <c r="ED85">
        <f>alpha!$I$44*COS((EC85)*$EC$1)</f>
        <v>99.903254192789831</v>
      </c>
      <c r="EE85">
        <f>alpha!$I$44*SIN((EC85)*$EC$1)</f>
        <v>-99.903254192789888</v>
      </c>
      <c r="EF85">
        <v>84</v>
      </c>
      <c r="EG85">
        <f>alpha!$I$44*COS((EF85+0.5)*$EF$1)</f>
        <v>103.11850758744197</v>
      </c>
      <c r="EH85">
        <f>alpha!$I$44*SIN((EF85+0.5)*$EF$1)</f>
        <v>-96.581021891244461</v>
      </c>
      <c r="EI85">
        <v>84</v>
      </c>
      <c r="EJ85">
        <f>alpha!$I$45*COS(EI85*$EI$1)</f>
        <v>-134.80147272578094</v>
      </c>
      <c r="EK85">
        <f>alpha!$I$45*SIN(EI85*$EI$1)</f>
        <v>55.83659823088535</v>
      </c>
      <c r="EL85">
        <v>84</v>
      </c>
      <c r="EM85">
        <f>alpha!$I$46*COS((EL85+0.5)*$EL$1)</f>
        <v>-135.69701135403739</v>
      </c>
      <c r="EN85">
        <f>alpha!$I$46*SIN((EL85+0.5)*$EL$1)</f>
        <v>53.623538307528847</v>
      </c>
      <c r="EO85">
        <v>84</v>
      </c>
      <c r="EP85">
        <f>alpha!$I$47*COS((EO85+0.25)*$EO$1)</f>
        <v>108.39403832725492</v>
      </c>
      <c r="EQ85">
        <f>alpha!$I$47*SIN((EO85+0.25)*$EO$1)</f>
        <v>-104.90365153864757</v>
      </c>
      <c r="ER85">
        <v>84</v>
      </c>
      <c r="ES85">
        <f>alpha!$I$47*COS((ER85+0.75)*$ER$1)</f>
        <v>111.76835406464699</v>
      </c>
      <c r="ET85">
        <f>alpha!$I$47*SIN((ER85+0.75)*$ER$1)</f>
        <v>-101.30093129242255</v>
      </c>
      <c r="EU85">
        <v>84</v>
      </c>
      <c r="EV85">
        <f>alpha!$I$48*COS((EU85+0.5)*$EU$1)</f>
        <v>-144.87883443643415</v>
      </c>
      <c r="EW85">
        <f>alpha!$I$48*SIN((EU85+0.5)*$EU$1)</f>
        <v>57.251929507002416</v>
      </c>
      <c r="EX85">
        <v>84</v>
      </c>
      <c r="EY85">
        <f>alpha!$I$49*COS((EX85)*$EX$1)</f>
        <v>-143.92269994710415</v>
      </c>
      <c r="EZ85">
        <f>alpha!$I$49*SIN((EX85)*$EX$1)</f>
        <v>59.614734251444084</v>
      </c>
      <c r="FB85">
        <v>84</v>
      </c>
      <c r="FC85" t="e">
        <f>alpha!#REF!*COS((FB85+0.5)*$FB$1)</f>
        <v>#REF!</v>
      </c>
      <c r="FD85" t="e">
        <f>alpha!#REF!*SIN((FB85+0.5)*$FB$1)</f>
        <v>#REF!</v>
      </c>
      <c r="FE85">
        <v>84</v>
      </c>
      <c r="FF85" t="e">
        <f>alpha!#REF!*COS((FE85)*$FE$1)</f>
        <v>#REF!</v>
      </c>
      <c r="FG85" t="e">
        <f>alpha!#REF!*SIN((FE85)*$FE$1)</f>
        <v>#REF!</v>
      </c>
      <c r="FH85">
        <v>84</v>
      </c>
      <c r="FI85" t="e">
        <f>alpha!#REF!*COS((FH85)*$FH$1)</f>
        <v>#REF!</v>
      </c>
      <c r="FJ85" t="e">
        <f>alpha!#REF!*SIN((FH85)*$FH$1)</f>
        <v>#REF!</v>
      </c>
      <c r="FK85">
        <v>84</v>
      </c>
      <c r="FL85" t="e">
        <f>alpha!#REF!*COS((FK85+0.5)*$FK$1)</f>
        <v>#REF!</v>
      </c>
      <c r="FM85" t="e">
        <f>alpha!#REF!*SIN((FK85+0.5)*$FK$1)</f>
        <v>#REF!</v>
      </c>
      <c r="FN85">
        <v>84</v>
      </c>
      <c r="FO85" t="e">
        <f>alpha!#REF!*COS((FN85+0.5)*$FN$1)</f>
        <v>#REF!</v>
      </c>
      <c r="FP85" t="e">
        <f>alpha!#REF!*SIN((FN85+0.5)*$FN$1)</f>
        <v>#REF!</v>
      </c>
      <c r="FQ85">
        <v>84</v>
      </c>
      <c r="FR85" t="e">
        <f>alpha!#REF!*COS((FQ85)*$FQ$1)</f>
        <v>#REF!</v>
      </c>
      <c r="FS85" t="e">
        <f>alpha!#REF!*SIN((FQ85)*$FQ$1)</f>
        <v>#REF!</v>
      </c>
      <c r="FT85">
        <v>84</v>
      </c>
      <c r="FU85" t="e">
        <f>alpha!#REF!*COS((FT85+0.25)*$FT$1)</f>
        <v>#REF!</v>
      </c>
      <c r="FV85" t="e">
        <f>alpha!#REF!*SIN((FT85+0.25)*$FT$1)</f>
        <v>#REF!</v>
      </c>
      <c r="FW85">
        <v>84</v>
      </c>
      <c r="FX85" t="e">
        <f>alpha!#REF!*COS((FW85+0.75)*$FW$1)</f>
        <v>#REF!</v>
      </c>
      <c r="FY85" t="e">
        <f>alpha!#REF!*SIN((FW85+0.75)*$FW$1)</f>
        <v>#REF!</v>
      </c>
      <c r="FZ85">
        <v>84</v>
      </c>
      <c r="GA85" t="e">
        <f>alpha!#REF!*COS((FZ85+0.5)*$FZ$1)</f>
        <v>#REF!</v>
      </c>
      <c r="GB85" t="e">
        <f>alpha!#REF!*SIN((FZ85+0.5)*$FZ$1)</f>
        <v>#REF!</v>
      </c>
      <c r="GC85">
        <v>84</v>
      </c>
      <c r="GD85" t="e">
        <f>alpha!#REF!*COS((GC85)*$GC$1)</f>
        <v>#REF!</v>
      </c>
      <c r="GE85" t="e">
        <f>alpha!#REF!*SIN((GC85)*$GC$1)</f>
        <v>#REF!</v>
      </c>
      <c r="GF85">
        <v>84</v>
      </c>
      <c r="GG85" t="e">
        <f>alpha!#REF!*COS((GF85)*$GF$1)</f>
        <v>#REF!</v>
      </c>
      <c r="GH85" t="e">
        <f>alpha!#REF!*SIN((GF85)*$GF$1)</f>
        <v>#REF!</v>
      </c>
      <c r="GI85">
        <v>84</v>
      </c>
      <c r="GJ85" t="e">
        <f>alpha!#REF!*COS((GI85+0.5)*$GI$1)</f>
        <v>#REF!</v>
      </c>
      <c r="GK85" t="e">
        <f>alpha!#REF!*SIN((GI85+0.5)*$GI$1)</f>
        <v>#REF!</v>
      </c>
      <c r="GL85">
        <v>84</v>
      </c>
      <c r="GM85" t="e">
        <f>alpha!#REF!*COS((GL85+0.5)*$GL$1)</f>
        <v>#REF!</v>
      </c>
      <c r="GN85" t="e">
        <f>alpha!#REF!*SIN((GL85+0.5)*$GL$1)</f>
        <v>#REF!</v>
      </c>
      <c r="GO85">
        <v>84</v>
      </c>
      <c r="GP85" t="e">
        <f>alpha!#REF!*COS((GO85)*$GO$1)</f>
        <v>#REF!</v>
      </c>
      <c r="GQ85" t="e">
        <f>alpha!#REF!*SIN((GO85)*$GO$1)</f>
        <v>#REF!</v>
      </c>
      <c r="GR85">
        <v>84</v>
      </c>
      <c r="GS85" t="e">
        <f>alpha!#REF!*COS((GR85+0.25)*$GR$1)</f>
        <v>#REF!</v>
      </c>
      <c r="GT85" t="e">
        <f>alpha!#REF!*SIN((GR85+0.25)*$GR$1)</f>
        <v>#REF!</v>
      </c>
      <c r="GU85">
        <v>84</v>
      </c>
      <c r="GV85" t="e">
        <f>alpha!#REF!*COS((GU85+0.75)*$GU$1)</f>
        <v>#REF!</v>
      </c>
      <c r="GW85" t="e">
        <f>alpha!#REF!*SIN((GU85+0.75)*$GU$1)</f>
        <v>#REF!</v>
      </c>
      <c r="GX85">
        <v>84</v>
      </c>
      <c r="GY85" t="e">
        <f>alpha!#REF!*COS((GX85+0.5)*$GX$1)</f>
        <v>#REF!</v>
      </c>
      <c r="GZ85" t="e">
        <f>alpha!#REF!*SIN((GX85+0.5)*$GX$1)</f>
        <v>#REF!</v>
      </c>
      <c r="HA85">
        <v>84</v>
      </c>
      <c r="HB85">
        <f>alpha!$I$88*COS((HA85)*$HA$1)</f>
        <v>-75.256754815810481</v>
      </c>
      <c r="HC85">
        <f>alpha!$I$88*SIN((HA85)*$HA$1)</f>
        <v>280.86203258535869</v>
      </c>
      <c r="HD85">
        <v>84</v>
      </c>
      <c r="HE85">
        <f>alpha!$I$89*COS(HD85*$HD$1)</f>
        <v>-76.211629250893452</v>
      </c>
      <c r="HF85">
        <f>alpha!$I$89*SIN(HD85*$HD$1)</f>
        <v>284.42567249193695</v>
      </c>
      <c r="HG85">
        <v>84</v>
      </c>
      <c r="HH85">
        <f>alpha!$I$90*COS((HG85+0.5)*$HG$1)</f>
        <v>-79.309636298858976</v>
      </c>
      <c r="HI85">
        <f>alpha!$I$90*SIN((HG85+0.5)*$HG$1)</f>
        <v>283.57742716180519</v>
      </c>
      <c r="HJ85">
        <v>84</v>
      </c>
      <c r="HK85">
        <f>alpha!$I$91*COS(HJ85*$HJ$1)</f>
        <v>-77.645713530756183</v>
      </c>
      <c r="HL85">
        <f>alpha!$I$91*SIN(HJ85*$HJ$1)</f>
        <v>289.77774788672048</v>
      </c>
    </row>
    <row r="86" spans="1:220">
      <c r="A86">
        <v>85</v>
      </c>
      <c r="B86" t="e">
        <f>alpha!$I$6*COS(A86*$A$1)</f>
        <v>#DIV/0!</v>
      </c>
      <c r="C86" t="e">
        <f>alpha!$I$6*SIN(A86*$A$1)</f>
        <v>#DIV/0!</v>
      </c>
      <c r="D86">
        <v>85</v>
      </c>
      <c r="E86" t="e">
        <f>alpha!$I$8*COS(D86*$D$1)</f>
        <v>#DIV/0!</v>
      </c>
      <c r="F86" t="e">
        <f>alpha!$I$8*SIN(D86*$D$1)</f>
        <v>#DIV/0!</v>
      </c>
      <c r="G86">
        <v>85</v>
      </c>
      <c r="H86">
        <f>alpha!$I$9*COS(G86*$G$1)</f>
        <v>3.1326286132812031</v>
      </c>
      <c r="I86">
        <f>alpha!$I$9*SIN(G86*$G$1)</f>
        <v>-23.794676672971455</v>
      </c>
      <c r="J86">
        <v>85</v>
      </c>
      <c r="K86">
        <f>alpha!$I$10*COS((J86+0.5)*$J$1)</f>
        <v>5.4625290164515619</v>
      </c>
      <c r="L86">
        <f>alpha!$I$10*SIN((J86+0.5)*$J$1)</f>
        <v>-27.461987851290459</v>
      </c>
      <c r="S86">
        <v>85</v>
      </c>
      <c r="T86">
        <f>alpha!$I$12*COS(S86*$S$1)</f>
        <v>4.5684167277017549</v>
      </c>
      <c r="U86">
        <f>alpha!$I$12*SIN(S86*$S$1)</f>
        <v>-34.700570148083372</v>
      </c>
      <c r="V86">
        <v>85</v>
      </c>
      <c r="W86">
        <f>alpha!$I$13*COS((V86+0.5)*$V$1)</f>
        <v>7.5109773976208967</v>
      </c>
      <c r="X86">
        <f>alpha!$I$13*SIN((V86+0.5)*$V$1)</f>
        <v>-37.76023329552438</v>
      </c>
      <c r="AE86">
        <v>85</v>
      </c>
      <c r="AF86">
        <f>alpha!$I$15*COS(AE86*$AE$1)</f>
        <v>5.9389417460122811</v>
      </c>
      <c r="AG86">
        <f>alpha!$I$15*SIN(AE86*$AE$1)</f>
        <v>-45.110741192508385</v>
      </c>
      <c r="AH86">
        <v>85</v>
      </c>
      <c r="AI86">
        <f>alpha!$I$16*COS((AH86+0.5)*$AH$1)</f>
        <v>9.5594257787902333</v>
      </c>
      <c r="AJ86">
        <f>alpha!$I$16*SIN((AH86+0.5)*$AH$1)</f>
        <v>-48.0584787397583</v>
      </c>
      <c r="AQ86">
        <v>85</v>
      </c>
      <c r="AR86">
        <f>alpha!$I$18*COS(AQ86*$AQ$1)</f>
        <v>7.3094667643228073</v>
      </c>
      <c r="AS86">
        <f>alpha!$I$18*SIN(AQ86*$AQ$1)</f>
        <v>-55.520912236933391</v>
      </c>
      <c r="AT86">
        <v>85</v>
      </c>
      <c r="AU86">
        <f>alpha!$I$19*COS((AT86+0.5)*$AT$1)</f>
        <v>11.607874159959568</v>
      </c>
      <c r="AV86">
        <f>alpha!$I$19*SIN((AT86+0.5)*$AT$1)</f>
        <v>-58.35672418399222</v>
      </c>
      <c r="BC86">
        <v>85</v>
      </c>
      <c r="BD86">
        <f>alpha!$I$21*COS(BC86*$BC$1)</f>
        <v>8.6799917826333335</v>
      </c>
      <c r="BE86">
        <f>alpha!$I$21*SIN(BC86*$BC$1)</f>
        <v>-65.931083281358411</v>
      </c>
      <c r="BF86">
        <v>85</v>
      </c>
      <c r="BG86">
        <f>alpha!$I$22*COS((BF86+0.5)*$BF$1)</f>
        <v>13.656322541128903</v>
      </c>
      <c r="BH86">
        <f>alpha!$I$22*SIN((BF86+0.5)*$BF$1)</f>
        <v>-68.654969628226141</v>
      </c>
      <c r="BO86">
        <v>85</v>
      </c>
      <c r="BP86">
        <f>alpha!$I$24*COS(BO86*$BO$1)</f>
        <v>10.050516800943861</v>
      </c>
      <c r="BQ86">
        <f>alpha!$I$24*SIN(BO86*$BO$1)</f>
        <v>-76.34125432578341</v>
      </c>
      <c r="BR86">
        <v>85</v>
      </c>
      <c r="BS86">
        <f>alpha!$I$25*COS((BR86+0.5)*$BR$1)</f>
        <v>15.704770922298239</v>
      </c>
      <c r="BT86">
        <f>alpha!$I$25*SIN((BR86+0.5)*$BR$1)</f>
        <v>-78.953215072460068</v>
      </c>
      <c r="CA86">
        <v>85</v>
      </c>
      <c r="CB86">
        <f>alpha!$I$27*COS(CA86*$CA$1)</f>
        <v>11.421041819254386</v>
      </c>
      <c r="CC86">
        <f>alpha!$I$27*SIN(CA86*$CA$1)</f>
        <v>-86.751425370208423</v>
      </c>
      <c r="CD86">
        <v>85</v>
      </c>
      <c r="CE86">
        <f>alpha!$I$28*COS((CD86+0.5)*$CD$1)</f>
        <v>17.753219303467574</v>
      </c>
      <c r="CF86">
        <f>alpha!$I$28*SIN((CD86+0.5)*$CD$1)</f>
        <v>-89.251460516693996</v>
      </c>
      <c r="CM86">
        <v>85</v>
      </c>
      <c r="CN86">
        <f>alpha!$I$30*COS(CM86*$CM$1)</f>
        <v>12.791566837564913</v>
      </c>
      <c r="CO86">
        <f>alpha!$I$30*SIN(CM86*$CM$1)</f>
        <v>-97.161596414633436</v>
      </c>
      <c r="CP86">
        <v>85</v>
      </c>
      <c r="CQ86">
        <f>alpha!$I$31*COS((CP86+0.5)*$CP$1)</f>
        <v>19.801667684636911</v>
      </c>
      <c r="CR86">
        <f>alpha!$I$31*SIN((CP86+0.5)*$CP$1)</f>
        <v>-99.549705960927909</v>
      </c>
      <c r="CY86">
        <v>85</v>
      </c>
      <c r="CZ86">
        <f>alpha!$I$33*COS(CY86*$CY$1)</f>
        <v>14.162091855875438</v>
      </c>
      <c r="DA86">
        <f>alpha!$I$33*SIN(CY86*$CY$1)</f>
        <v>-107.57176745905845</v>
      </c>
      <c r="DB86">
        <v>85</v>
      </c>
      <c r="DC86">
        <f>alpha!$I$34*COS((DB86+0.5)*$DB$1)</f>
        <v>21.850116065806247</v>
      </c>
      <c r="DD86">
        <f>alpha!$I$34*SIN((DB86+0.5)*$DB$1)</f>
        <v>-109.84795140516184</v>
      </c>
      <c r="DE86">
        <v>85</v>
      </c>
      <c r="DF86">
        <f>alpha!$I$35*COS((DE86)*$DE$1)</f>
        <v>-112.04739584953201</v>
      </c>
      <c r="DG86">
        <f>alpha!$I$35*SIN((DE86)*$DE$1)</f>
        <v>-30.023009231892079</v>
      </c>
      <c r="DH86">
        <v>85</v>
      </c>
      <c r="DI86">
        <f>alpha!$I$35*COS((DH86+0.5)*$DH$1)</f>
        <v>-107.17002577130937</v>
      </c>
      <c r="DJ86">
        <f>alpha!$I$35*SIN((DH86+0.5)*$DH$1)</f>
        <v>-44.391278154350175</v>
      </c>
      <c r="DK86">
        <v>85</v>
      </c>
      <c r="DL86" t="e">
        <f>alpha!$I$36*COS(DK86*$DK$1)</f>
        <v>#DIV/0!</v>
      </c>
      <c r="DM86" t="e">
        <f>alpha!$I$36*SIN(DK86*$DK$1)</f>
        <v>#DIV/0!</v>
      </c>
      <c r="DN86">
        <v>85</v>
      </c>
      <c r="DO86">
        <f>alpha!$I$40*COS((DN86+0.5)*$DN$1)</f>
        <v>-120.51764034342665</v>
      </c>
      <c r="DP86">
        <f>alpha!$I$40*SIN((DN86+0.5)*$DN$1)</f>
        <v>43.121901234204202</v>
      </c>
      <c r="DQ86">
        <v>85</v>
      </c>
      <c r="DR86">
        <f>alpha!$I$41*COS((DQ86+0.25)*$DQ$1)</f>
        <v>100.90561048120244</v>
      </c>
      <c r="DS86">
        <f>alpha!$I$41*SIN((DQ86+0.25)*$DQ$1)</f>
        <v>-85.612034812221651</v>
      </c>
      <c r="DT86">
        <v>85</v>
      </c>
      <c r="DU86">
        <f>alpha!$I$41*COS((DT86+0.75)*$DT$1)</f>
        <v>103.65273161120766</v>
      </c>
      <c r="DV86">
        <f>alpha!$I$41*SIN((DT86+0.75)*$DT$1)</f>
        <v>-82.264658030093102</v>
      </c>
      <c r="DW86">
        <v>85</v>
      </c>
      <c r="DX86">
        <f>alpha!$I$42*COS(DW86*$DW$1)</f>
        <v>-127.90185047255183</v>
      </c>
      <c r="DY86">
        <f>alpha!$I$42*SIN(DW86*$DW$1)</f>
        <v>48.138847794531536</v>
      </c>
      <c r="DZ86">
        <v>85</v>
      </c>
      <c r="EA86">
        <f>alpha!$I$43*COS((DZ86+0.5)*$DZ$1)</f>
        <v>-128.67236417189909</v>
      </c>
      <c r="EB86">
        <f>alpha!$I$43*SIN((DZ86+0.5)*$DZ$1)</f>
        <v>46.039708075771522</v>
      </c>
      <c r="EC86">
        <v>85</v>
      </c>
      <c r="ED86">
        <f>alpha!$I$44*COS((EC86)*$EC$1)</f>
        <v>106.2233391013326</v>
      </c>
      <c r="EE86">
        <f>alpha!$I$44*SIN((EC86)*$EC$1)</f>
        <v>-93.155368212366994</v>
      </c>
      <c r="EF86">
        <v>85</v>
      </c>
      <c r="EG86">
        <f>alpha!$I$44*COS((EF86+0.5)*$EF$1)</f>
        <v>109.21442400310899</v>
      </c>
      <c r="EH86">
        <f>alpha!$I$44*SIN((EF86+0.5)*$EF$1)</f>
        <v>-89.629961431920194</v>
      </c>
      <c r="EI86">
        <v>85</v>
      </c>
      <c r="EJ86">
        <f>alpha!$I$45*COS(EI86*$EI$1)</f>
        <v>-136.55622061108176</v>
      </c>
      <c r="EK86">
        <f>alpha!$I$45*SIN(EI86*$EI$1)</f>
        <v>51.396122066303207</v>
      </c>
      <c r="EL86">
        <v>85</v>
      </c>
      <c r="EM86">
        <f>alpha!$I$46*COS((EL86+0.5)*$EL$1)</f>
        <v>-137.37887046581943</v>
      </c>
      <c r="EN86">
        <f>alpha!$I$46*SIN((EL86+0.5)*$EL$1)</f>
        <v>49.154945840397133</v>
      </c>
      <c r="EO86">
        <v>85</v>
      </c>
      <c r="EP86">
        <f>alpha!$I$47*COS((EO86+0.25)*$EO$1)</f>
        <v>115.02298544901461</v>
      </c>
      <c r="EQ86">
        <f>alpha!$I$47*SIN((EO86+0.25)*$EO$1)</f>
        <v>-97.58973547165796</v>
      </c>
      <c r="ER86">
        <v>85</v>
      </c>
      <c r="ES86">
        <f>alpha!$I$47*COS((ER86+0.75)*$ER$1)</f>
        <v>118.15444733955174</v>
      </c>
      <c r="ET86">
        <f>alpha!$I$47*SIN((ER86+0.75)*$ER$1)</f>
        <v>-93.774038117794092</v>
      </c>
      <c r="EU86">
        <v>85</v>
      </c>
      <c r="EV86">
        <f>alpha!$I$48*COS((EU86+0.5)*$EU$1)</f>
        <v>-146.67449511731343</v>
      </c>
      <c r="EW86">
        <f>alpha!$I$48*SIN((EU86+0.5)*$EU$1)</f>
        <v>52.480973523894022</v>
      </c>
      <c r="EX86">
        <v>85</v>
      </c>
      <c r="EY86">
        <f>alpha!$I$49*COS((EX86)*$EX$1)</f>
        <v>-145.79618135848833</v>
      </c>
      <c r="EZ86">
        <f>alpha!$I$49*SIN((EX86)*$EX$1)</f>
        <v>54.873797036629824</v>
      </c>
      <c r="FB86">
        <v>85</v>
      </c>
      <c r="FC86" t="e">
        <f>alpha!#REF!*COS((FB86+0.5)*$FB$1)</f>
        <v>#REF!</v>
      </c>
      <c r="FD86" t="e">
        <f>alpha!#REF!*SIN((FB86+0.5)*$FB$1)</f>
        <v>#REF!</v>
      </c>
      <c r="FE86">
        <v>85</v>
      </c>
      <c r="FF86" t="e">
        <f>alpha!#REF!*COS((FE86)*$FE$1)</f>
        <v>#REF!</v>
      </c>
      <c r="FG86" t="e">
        <f>alpha!#REF!*SIN((FE86)*$FE$1)</f>
        <v>#REF!</v>
      </c>
      <c r="FH86">
        <v>85</v>
      </c>
      <c r="FI86" t="e">
        <f>alpha!#REF!*COS((FH86)*$FH$1)</f>
        <v>#REF!</v>
      </c>
      <c r="FJ86" t="e">
        <f>alpha!#REF!*SIN((FH86)*$FH$1)</f>
        <v>#REF!</v>
      </c>
      <c r="FK86">
        <v>85</v>
      </c>
      <c r="FL86" t="e">
        <f>alpha!#REF!*COS((FK86+0.5)*$FK$1)</f>
        <v>#REF!</v>
      </c>
      <c r="FM86" t="e">
        <f>alpha!#REF!*SIN((FK86+0.5)*$FK$1)</f>
        <v>#REF!</v>
      </c>
      <c r="FN86">
        <v>85</v>
      </c>
      <c r="FO86" t="e">
        <f>alpha!#REF!*COS((FN86+0.5)*$FN$1)</f>
        <v>#REF!</v>
      </c>
      <c r="FP86" t="e">
        <f>alpha!#REF!*SIN((FN86+0.5)*$FN$1)</f>
        <v>#REF!</v>
      </c>
      <c r="FQ86">
        <v>85</v>
      </c>
      <c r="FR86" t="e">
        <f>alpha!#REF!*COS((FQ86)*$FQ$1)</f>
        <v>#REF!</v>
      </c>
      <c r="FS86" t="e">
        <f>alpha!#REF!*SIN((FQ86)*$FQ$1)</f>
        <v>#REF!</v>
      </c>
      <c r="FT86">
        <v>85</v>
      </c>
      <c r="FU86" t="e">
        <f>alpha!#REF!*COS((FT86+0.25)*$FT$1)</f>
        <v>#REF!</v>
      </c>
      <c r="FV86" t="e">
        <f>alpha!#REF!*SIN((FT86+0.25)*$FT$1)</f>
        <v>#REF!</v>
      </c>
      <c r="FW86">
        <v>85</v>
      </c>
      <c r="FX86" t="e">
        <f>alpha!#REF!*COS((FW86+0.75)*$FW$1)</f>
        <v>#REF!</v>
      </c>
      <c r="FY86" t="e">
        <f>alpha!#REF!*SIN((FW86+0.75)*$FW$1)</f>
        <v>#REF!</v>
      </c>
      <c r="FZ86">
        <v>85</v>
      </c>
      <c r="GA86" t="e">
        <f>alpha!#REF!*COS((FZ86+0.5)*$FZ$1)</f>
        <v>#REF!</v>
      </c>
      <c r="GB86" t="e">
        <f>alpha!#REF!*SIN((FZ86+0.5)*$FZ$1)</f>
        <v>#REF!</v>
      </c>
      <c r="GC86">
        <v>85</v>
      </c>
      <c r="GD86" t="e">
        <f>alpha!#REF!*COS((GC86)*$GC$1)</f>
        <v>#REF!</v>
      </c>
      <c r="GE86" t="e">
        <f>alpha!#REF!*SIN((GC86)*$GC$1)</f>
        <v>#REF!</v>
      </c>
      <c r="GF86">
        <v>85</v>
      </c>
      <c r="GG86" t="e">
        <f>alpha!#REF!*COS((GF86)*$GF$1)</f>
        <v>#REF!</v>
      </c>
      <c r="GH86" t="e">
        <f>alpha!#REF!*SIN((GF86)*$GF$1)</f>
        <v>#REF!</v>
      </c>
      <c r="GI86">
        <v>85</v>
      </c>
      <c r="GJ86" t="e">
        <f>alpha!#REF!*COS((GI86+0.5)*$GI$1)</f>
        <v>#REF!</v>
      </c>
      <c r="GK86" t="e">
        <f>alpha!#REF!*SIN((GI86+0.5)*$GI$1)</f>
        <v>#REF!</v>
      </c>
      <c r="GL86">
        <v>85</v>
      </c>
      <c r="GM86" t="e">
        <f>alpha!#REF!*COS((GL86+0.5)*$GL$1)</f>
        <v>#REF!</v>
      </c>
      <c r="GN86" t="e">
        <f>alpha!#REF!*SIN((GL86+0.5)*$GL$1)</f>
        <v>#REF!</v>
      </c>
      <c r="GO86">
        <v>85</v>
      </c>
      <c r="GP86" t="e">
        <f>alpha!#REF!*COS((GO86)*$GO$1)</f>
        <v>#REF!</v>
      </c>
      <c r="GQ86" t="e">
        <f>alpha!#REF!*SIN((GO86)*$GO$1)</f>
        <v>#REF!</v>
      </c>
      <c r="GR86">
        <v>85</v>
      </c>
      <c r="GS86" t="e">
        <f>alpha!#REF!*COS((GR86+0.25)*$GR$1)</f>
        <v>#REF!</v>
      </c>
      <c r="GT86" t="e">
        <f>alpha!#REF!*SIN((GR86+0.25)*$GR$1)</f>
        <v>#REF!</v>
      </c>
      <c r="GU86">
        <v>85</v>
      </c>
      <c r="GV86" t="e">
        <f>alpha!#REF!*COS((GU86+0.75)*$GU$1)</f>
        <v>#REF!</v>
      </c>
      <c r="GW86" t="e">
        <f>alpha!#REF!*SIN((GU86+0.75)*$GU$1)</f>
        <v>#REF!</v>
      </c>
      <c r="GX86">
        <v>85</v>
      </c>
      <c r="GY86" t="e">
        <f>alpha!#REF!*COS((GX86+0.5)*$GX$1)</f>
        <v>#REF!</v>
      </c>
      <c r="GZ86" t="e">
        <f>alpha!#REF!*SIN((GX86+0.5)*$GX$1)</f>
        <v>#REF!</v>
      </c>
      <c r="HA86">
        <v>85</v>
      </c>
      <c r="HB86">
        <f>alpha!$I$88*COS((HA86)*$HA$1)</f>
        <v>-81.365818697533157</v>
      </c>
      <c r="HC86">
        <f>alpha!$I$88*SIN((HA86)*$HA$1)</f>
        <v>279.15347757294063</v>
      </c>
      <c r="HD86">
        <v>85</v>
      </c>
      <c r="HE86">
        <f>alpha!$I$89*COS(HD86*$HD$1)</f>
        <v>-82.398206293225073</v>
      </c>
      <c r="HF86">
        <f>alpha!$I$89*SIN(HD86*$HD$1)</f>
        <v>282.69543895370037</v>
      </c>
      <c r="HG86">
        <v>85</v>
      </c>
      <c r="HH86">
        <f>alpha!$I$90*COS((HG86+0.5)*$HG$1)</f>
        <v>-85.476971725048983</v>
      </c>
      <c r="HI86">
        <f>alpha!$I$90*SIN((HG86+0.5)*$HG$1)</f>
        <v>281.77981281539917</v>
      </c>
      <c r="HJ86">
        <v>85</v>
      </c>
      <c r="HK86">
        <f>alpha!$I$91*COS(HJ86*$HJ$1)</f>
        <v>-83.948704209297574</v>
      </c>
      <c r="HL86">
        <f>alpha!$I$91*SIN(HJ86*$HJ$1)</f>
        <v>288.01495631577859</v>
      </c>
    </row>
    <row r="87" spans="1:220">
      <c r="A87">
        <v>86</v>
      </c>
      <c r="B87" t="e">
        <f>alpha!$I$6*COS(A87*$A$1)</f>
        <v>#DIV/0!</v>
      </c>
      <c r="C87" t="e">
        <f>alpha!$I$6*SIN(A87*$A$1)</f>
        <v>#DIV/0!</v>
      </c>
      <c r="D87">
        <v>86</v>
      </c>
      <c r="E87" t="e">
        <f>alpha!$I$8*COS(D87*$D$1)</f>
        <v>#DIV/0!</v>
      </c>
      <c r="F87" t="e">
        <f>alpha!$I$8*SIN(D87*$D$1)</f>
        <v>#DIV/0!</v>
      </c>
      <c r="G87">
        <v>86</v>
      </c>
      <c r="H87">
        <f>alpha!$I$9*COS(G87*$G$1)</f>
        <v>6.2116570824604818</v>
      </c>
      <c r="I87">
        <f>alpha!$I$9*SIN(G87*$G$1)</f>
        <v>-23.18221983093764</v>
      </c>
      <c r="J87">
        <v>86</v>
      </c>
      <c r="K87">
        <f>alpha!$I$10*COS((J87+0.5)*$J$1)</f>
        <v>9.0003050284885155</v>
      </c>
      <c r="L87">
        <f>alpha!$I$10*SIN((J87+0.5)*$J$1)</f>
        <v>-26.514043625862961</v>
      </c>
      <c r="S87">
        <v>86</v>
      </c>
      <c r="T87">
        <f>alpha!$I$12*COS(S87*$S$1)</f>
        <v>9.0586665785882019</v>
      </c>
      <c r="U87">
        <f>alpha!$I$12*SIN(S87*$S$1)</f>
        <v>-33.807403920117395</v>
      </c>
      <c r="V87">
        <v>86</v>
      </c>
      <c r="W87">
        <f>alpha!$I$13*COS((V87+0.5)*$V$1)</f>
        <v>12.375419414171708</v>
      </c>
      <c r="X87">
        <f>alpha!$I$13*SIN((V87+0.5)*$V$1)</f>
        <v>-36.45680998556157</v>
      </c>
      <c r="AE87">
        <v>86</v>
      </c>
      <c r="AF87">
        <f>alpha!$I$15*COS(AE87*$AE$1)</f>
        <v>11.776266552164664</v>
      </c>
      <c r="AG87">
        <f>alpha!$I$15*SIN(AE87*$AE$1)</f>
        <v>-43.949625096152616</v>
      </c>
      <c r="AH87">
        <v>86</v>
      </c>
      <c r="AI87">
        <f>alpha!$I$16*COS((AH87+0.5)*$AH$1)</f>
        <v>15.750533799854901</v>
      </c>
      <c r="AJ87">
        <f>alpha!$I$16*SIN((AH87+0.5)*$AH$1)</f>
        <v>-46.399576345260186</v>
      </c>
      <c r="AQ87">
        <v>86</v>
      </c>
      <c r="AR87">
        <f>alpha!$I$18*COS(AQ87*$AQ$1)</f>
        <v>14.493866525741124</v>
      </c>
      <c r="AS87">
        <f>alpha!$I$18*SIN(AQ87*$AQ$1)</f>
        <v>-54.09184627218783</v>
      </c>
      <c r="AT87">
        <v>86</v>
      </c>
      <c r="AU87">
        <f>alpha!$I$19*COS((AT87+0.5)*$AT$1)</f>
        <v>19.125648185538093</v>
      </c>
      <c r="AV87">
        <f>alpha!$I$19*SIN((AT87+0.5)*$AT$1)</f>
        <v>-56.342342704958796</v>
      </c>
      <c r="BC87">
        <v>86</v>
      </c>
      <c r="BD87">
        <f>alpha!$I$21*COS(BC87*$BC$1)</f>
        <v>17.211466499317584</v>
      </c>
      <c r="BE87">
        <f>alpha!$I$21*SIN(BC87*$BC$1)</f>
        <v>-64.234067448223044</v>
      </c>
      <c r="BF87">
        <v>86</v>
      </c>
      <c r="BG87">
        <f>alpha!$I$22*COS((BF87+0.5)*$BF$1)</f>
        <v>22.500762571221287</v>
      </c>
      <c r="BH87">
        <f>alpha!$I$22*SIN((BF87+0.5)*$BF$1)</f>
        <v>-66.285109064657405</v>
      </c>
      <c r="BO87">
        <v>86</v>
      </c>
      <c r="BP87">
        <f>alpha!$I$24*COS(BO87*$BO$1)</f>
        <v>19.929066472894046</v>
      </c>
      <c r="BQ87">
        <f>alpha!$I$24*SIN(BO87*$BO$1)</f>
        <v>-74.376288624258265</v>
      </c>
      <c r="BR87">
        <v>86</v>
      </c>
      <c r="BS87">
        <f>alpha!$I$25*COS((BR87+0.5)*$BR$1)</f>
        <v>25.875876956904481</v>
      </c>
      <c r="BT87">
        <f>alpha!$I$25*SIN((BR87+0.5)*$BR$1)</f>
        <v>-76.227875424356014</v>
      </c>
      <c r="CA87">
        <v>86</v>
      </c>
      <c r="CB87">
        <f>alpha!$I$27*COS(CA87*$CA$1)</f>
        <v>22.646666446470505</v>
      </c>
      <c r="CC87">
        <f>alpha!$I$27*SIN(CA87*$CA$1)</f>
        <v>-84.518509800293486</v>
      </c>
      <c r="CD87">
        <v>86</v>
      </c>
      <c r="CE87">
        <f>alpha!$I$28*COS((CD87+0.5)*$CD$1)</f>
        <v>29.250991342587675</v>
      </c>
      <c r="CF87">
        <f>alpha!$I$28*SIN((CD87+0.5)*$CD$1)</f>
        <v>-86.170641784054624</v>
      </c>
      <c r="CM87">
        <v>86</v>
      </c>
      <c r="CN87">
        <f>alpha!$I$30*COS(CM87*$CM$1)</f>
        <v>25.364266420046967</v>
      </c>
      <c r="CO87">
        <f>alpha!$I$30*SIN(CM87*$CM$1)</f>
        <v>-94.660730976328708</v>
      </c>
      <c r="CP87">
        <v>86</v>
      </c>
      <c r="CQ87">
        <f>alpha!$I$31*COS((CP87+0.5)*$CP$1)</f>
        <v>32.626105728270865</v>
      </c>
      <c r="CR87">
        <f>alpha!$I$31*SIN((CP87+0.5)*$CP$1)</f>
        <v>-96.113408143753233</v>
      </c>
      <c r="CY87">
        <v>86</v>
      </c>
      <c r="CZ87">
        <f>alpha!$I$33*COS(CY87*$CY$1)</f>
        <v>28.081866393623429</v>
      </c>
      <c r="DA87">
        <f>alpha!$I$33*SIN(CY87*$CY$1)</f>
        <v>-104.80295215236393</v>
      </c>
      <c r="DB87">
        <v>86</v>
      </c>
      <c r="DC87">
        <f>alpha!$I$34*COS((DB87+0.5)*$DB$1)</f>
        <v>36.001220113954062</v>
      </c>
      <c r="DD87">
        <f>alpha!$I$34*SIN((DB87+0.5)*$DB$1)</f>
        <v>-106.05617450345184</v>
      </c>
      <c r="DE87">
        <v>86</v>
      </c>
      <c r="DF87">
        <f>alpha!$I$35*COS((DE87)*$DE$1)</f>
        <v>-100.45894683899496</v>
      </c>
      <c r="DG87">
        <f>alpha!$I$35*SIN((DE87)*$DE$1)</f>
        <v>-57.999999999999851</v>
      </c>
      <c r="DH87">
        <v>86</v>
      </c>
      <c r="DI87">
        <f>alpha!$I$35*COS((DH87+0.5)*$DH$1)</f>
        <v>-92.028987473783332</v>
      </c>
      <c r="DJ87">
        <f>alpha!$I$35*SIN((DH87+0.5)*$DH$1)</f>
        <v>-70.616325765011538</v>
      </c>
      <c r="DK87">
        <v>86</v>
      </c>
      <c r="DL87" t="e">
        <f>alpha!$I$36*COS(DK87*$DK$1)</f>
        <v>#DIV/0!</v>
      </c>
      <c r="DM87" t="e">
        <f>alpha!$I$36*SIN(DK87*$DK$1)</f>
        <v>#DIV/0!</v>
      </c>
      <c r="DN87">
        <v>86</v>
      </c>
      <c r="DO87">
        <f>alpha!$I$40*COS((DN87+0.5)*$DN$1)</f>
        <v>-121.86402274738231</v>
      </c>
      <c r="DP87">
        <f>alpha!$I$40*SIN((DN87+0.5)*$DN$1)</f>
        <v>39.155586572358857</v>
      </c>
      <c r="DQ87">
        <v>86</v>
      </c>
      <c r="DR87">
        <f>alpha!$I$41*COS((DQ87+0.25)*$DQ$1)</f>
        <v>106.28885879998582</v>
      </c>
      <c r="DS87">
        <f>alpha!$I$41*SIN((DQ87+0.25)*$DQ$1)</f>
        <v>-78.829190191640834</v>
      </c>
      <c r="DT87">
        <v>86</v>
      </c>
      <c r="DU87">
        <f>alpha!$I$41*COS((DT87+0.75)*$DT$1)</f>
        <v>108.81116921651535</v>
      </c>
      <c r="DV87">
        <f>alpha!$I$41*SIN((DT87+0.75)*$DT$1)</f>
        <v>-75.309310081875452</v>
      </c>
      <c r="DW87">
        <v>86</v>
      </c>
      <c r="DX87">
        <f>alpha!$I$42*COS(DW87*$DW$1)</f>
        <v>-129.40842916794699</v>
      </c>
      <c r="DY87">
        <f>alpha!$I$42*SIN(DW87*$DW$1)</f>
        <v>43.928242413879133</v>
      </c>
      <c r="DZ87">
        <v>86</v>
      </c>
      <c r="EA87">
        <f>alpha!$I$43*COS((DZ87+0.5)*$DZ$1)</f>
        <v>-130.1098483982974</v>
      </c>
      <c r="EB87">
        <f>alpha!$I$43*SIN((DZ87+0.5)*$DZ$1)</f>
        <v>41.805016099269153</v>
      </c>
      <c r="EC87">
        <v>86</v>
      </c>
      <c r="ED87">
        <f>alpha!$I$44*COS((EC87)*$EC$1)</f>
        <v>112.08855936413981</v>
      </c>
      <c r="EE87">
        <f>alpha!$I$44*SIN((EC87)*$EC$1)</f>
        <v>-86.008576643786355</v>
      </c>
      <c r="EF87">
        <v>86</v>
      </c>
      <c r="EG87">
        <f>alpha!$I$44*COS((EF87+0.5)*$EF$1)</f>
        <v>114.84266748829127</v>
      </c>
      <c r="EH87">
        <f>alpha!$I$44*SIN((EF87+0.5)*$EF$1)</f>
        <v>-82.29509171750243</v>
      </c>
      <c r="EI87">
        <v>86</v>
      </c>
      <c r="EJ87">
        <f>alpha!$I$45*COS(EI87*$EI$1)</f>
        <v>-138.16474067499189</v>
      </c>
      <c r="EK87">
        <f>alpha!$I$45*SIN(EI87*$EI$1)</f>
        <v>46.900609646879921</v>
      </c>
      <c r="EL87">
        <v>86</v>
      </c>
      <c r="EM87">
        <f>alpha!$I$46*COS((EL87+0.5)*$EL$1)</f>
        <v>-138.91362084214117</v>
      </c>
      <c r="EN87">
        <f>alpha!$I$46*SIN((EL87+0.5)*$EL$1)</f>
        <v>44.633717026062392</v>
      </c>
      <c r="EO87">
        <v>86</v>
      </c>
      <c r="EP87">
        <f>alpha!$I$47*COS((EO87+0.25)*$EO$1)</f>
        <v>121.15938648843156</v>
      </c>
      <c r="EQ87">
        <f>alpha!$I$47*SIN((EO87+0.25)*$EO$1)</f>
        <v>-89.857925175130063</v>
      </c>
      <c r="ER87">
        <v>86</v>
      </c>
      <c r="ES87">
        <f>alpha!$I$47*COS((ER87+0.75)*$ER$1)</f>
        <v>124.03458513154786</v>
      </c>
      <c r="ET87">
        <f>alpha!$I$47*SIN((ER87+0.75)*$ER$1)</f>
        <v>-85.845590115492897</v>
      </c>
      <c r="EU87">
        <v>86</v>
      </c>
      <c r="EV87">
        <f>alpha!$I$48*COS((EU87+0.5)*$EU$1)</f>
        <v>-148.31309307502562</v>
      </c>
      <c r="EW87">
        <f>alpha!$I$48*SIN((EU87+0.5)*$EU$1)</f>
        <v>47.653819599831202</v>
      </c>
      <c r="EX87">
        <v>86</v>
      </c>
      <c r="EY87">
        <f>alpha!$I$49*COS((EX87)*$EX$1)</f>
        <v>-147.51354056707777</v>
      </c>
      <c r="EZ87">
        <f>alpha!$I$49*SIN((EX87)*$EX$1)</f>
        <v>50.074099585509941</v>
      </c>
      <c r="FB87">
        <v>86</v>
      </c>
      <c r="FC87" t="e">
        <f>alpha!#REF!*COS((FB87+0.5)*$FB$1)</f>
        <v>#REF!</v>
      </c>
      <c r="FD87" t="e">
        <f>alpha!#REF!*SIN((FB87+0.5)*$FB$1)</f>
        <v>#REF!</v>
      </c>
      <c r="FE87">
        <v>86</v>
      </c>
      <c r="FF87" t="e">
        <f>alpha!#REF!*COS((FE87)*$FE$1)</f>
        <v>#REF!</v>
      </c>
      <c r="FG87" t="e">
        <f>alpha!#REF!*SIN((FE87)*$FE$1)</f>
        <v>#REF!</v>
      </c>
      <c r="FH87">
        <v>86</v>
      </c>
      <c r="FI87" t="e">
        <f>alpha!#REF!*COS((FH87)*$FH$1)</f>
        <v>#REF!</v>
      </c>
      <c r="FJ87" t="e">
        <f>alpha!#REF!*SIN((FH87)*$FH$1)</f>
        <v>#REF!</v>
      </c>
      <c r="FK87">
        <v>86</v>
      </c>
      <c r="FL87" t="e">
        <f>alpha!#REF!*COS((FK87+0.5)*$FK$1)</f>
        <v>#REF!</v>
      </c>
      <c r="FM87" t="e">
        <f>alpha!#REF!*SIN((FK87+0.5)*$FK$1)</f>
        <v>#REF!</v>
      </c>
      <c r="FN87">
        <v>86</v>
      </c>
      <c r="FO87" t="e">
        <f>alpha!#REF!*COS((FN87+0.5)*$FN$1)</f>
        <v>#REF!</v>
      </c>
      <c r="FP87" t="e">
        <f>alpha!#REF!*SIN((FN87+0.5)*$FN$1)</f>
        <v>#REF!</v>
      </c>
      <c r="FQ87">
        <v>86</v>
      </c>
      <c r="FR87" t="e">
        <f>alpha!#REF!*COS((FQ87)*$FQ$1)</f>
        <v>#REF!</v>
      </c>
      <c r="FS87" t="e">
        <f>alpha!#REF!*SIN((FQ87)*$FQ$1)</f>
        <v>#REF!</v>
      </c>
      <c r="FT87">
        <v>86</v>
      </c>
      <c r="FU87" t="e">
        <f>alpha!#REF!*COS((FT87+0.25)*$FT$1)</f>
        <v>#REF!</v>
      </c>
      <c r="FV87" t="e">
        <f>alpha!#REF!*SIN((FT87+0.25)*$FT$1)</f>
        <v>#REF!</v>
      </c>
      <c r="FW87">
        <v>86</v>
      </c>
      <c r="FX87" t="e">
        <f>alpha!#REF!*COS((FW87+0.75)*$FW$1)</f>
        <v>#REF!</v>
      </c>
      <c r="FY87" t="e">
        <f>alpha!#REF!*SIN((FW87+0.75)*$FW$1)</f>
        <v>#REF!</v>
      </c>
      <c r="FZ87">
        <v>86</v>
      </c>
      <c r="GA87" t="e">
        <f>alpha!#REF!*COS((FZ87+0.5)*$FZ$1)</f>
        <v>#REF!</v>
      </c>
      <c r="GB87" t="e">
        <f>alpha!#REF!*SIN((FZ87+0.5)*$FZ$1)</f>
        <v>#REF!</v>
      </c>
      <c r="GC87">
        <v>86</v>
      </c>
      <c r="GD87" t="e">
        <f>alpha!#REF!*COS((GC87)*$GC$1)</f>
        <v>#REF!</v>
      </c>
      <c r="GE87" t="e">
        <f>alpha!#REF!*SIN((GC87)*$GC$1)</f>
        <v>#REF!</v>
      </c>
      <c r="GF87">
        <v>86</v>
      </c>
      <c r="GG87" t="e">
        <f>alpha!#REF!*COS((GF87)*$GF$1)</f>
        <v>#REF!</v>
      </c>
      <c r="GH87" t="e">
        <f>alpha!#REF!*SIN((GF87)*$GF$1)</f>
        <v>#REF!</v>
      </c>
      <c r="GI87">
        <v>86</v>
      </c>
      <c r="GJ87" t="e">
        <f>alpha!#REF!*COS((GI87+0.5)*$GI$1)</f>
        <v>#REF!</v>
      </c>
      <c r="GK87" t="e">
        <f>alpha!#REF!*SIN((GI87+0.5)*$GI$1)</f>
        <v>#REF!</v>
      </c>
      <c r="GL87">
        <v>86</v>
      </c>
      <c r="GM87" t="e">
        <f>alpha!#REF!*COS((GL87+0.5)*$GL$1)</f>
        <v>#REF!</v>
      </c>
      <c r="GN87" t="e">
        <f>alpha!#REF!*SIN((GL87+0.5)*$GL$1)</f>
        <v>#REF!</v>
      </c>
      <c r="GO87">
        <v>86</v>
      </c>
      <c r="GP87" t="e">
        <f>alpha!#REF!*COS((GO87)*$GO$1)</f>
        <v>#REF!</v>
      </c>
      <c r="GQ87" t="e">
        <f>alpha!#REF!*SIN((GO87)*$GO$1)</f>
        <v>#REF!</v>
      </c>
      <c r="GR87">
        <v>86</v>
      </c>
      <c r="GS87" t="e">
        <f>alpha!#REF!*COS((GR87+0.25)*$GR$1)</f>
        <v>#REF!</v>
      </c>
      <c r="GT87" t="e">
        <f>alpha!#REF!*SIN((GR87+0.25)*$GR$1)</f>
        <v>#REF!</v>
      </c>
      <c r="GU87">
        <v>86</v>
      </c>
      <c r="GV87" t="e">
        <f>alpha!#REF!*COS((GU87+0.75)*$GU$1)</f>
        <v>#REF!</v>
      </c>
      <c r="GW87" t="e">
        <f>alpha!#REF!*SIN((GU87+0.75)*$GU$1)</f>
        <v>#REF!</v>
      </c>
      <c r="GX87">
        <v>86</v>
      </c>
      <c r="GY87" t="e">
        <f>alpha!#REF!*COS((GX87+0.5)*$GX$1)</f>
        <v>#REF!</v>
      </c>
      <c r="GZ87" t="e">
        <f>alpha!#REF!*SIN((GX87+0.5)*$GX$1)</f>
        <v>#REF!</v>
      </c>
      <c r="HA87">
        <v>86</v>
      </c>
      <c r="HB87">
        <f>alpha!$I$88*COS((HA87)*$HA$1)</f>
        <v>-87.436156856313744</v>
      </c>
      <c r="HC87">
        <f>alpha!$I$88*SIN((HA87)*$HA$1)</f>
        <v>277.31206062409939</v>
      </c>
      <c r="HD87">
        <v>86</v>
      </c>
      <c r="HE87">
        <f>alpha!$I$89*COS(HD87*$HD$1)</f>
        <v>-88.54556625203297</v>
      </c>
      <c r="HF87">
        <f>alpha!$I$89*SIN(HD87*$HD$1)</f>
        <v>280.83065769725539</v>
      </c>
      <c r="HG87">
        <v>86</v>
      </c>
      <c r="HH87">
        <f>alpha!$I$90*COS((HG87+0.5)*$HG$1)</f>
        <v>-91.60362474211513</v>
      </c>
      <c r="HI87">
        <f>alpha!$I$90*SIN((HG87+0.5)*$HG$1)</f>
        <v>279.84808653923642</v>
      </c>
      <c r="HJ87">
        <v>86</v>
      </c>
      <c r="HK87">
        <f>alpha!$I$91*COS(HJ87*$HJ$1)</f>
        <v>-90.211739851281891</v>
      </c>
      <c r="HL87">
        <f>alpha!$I$91*SIN(HJ87*$HJ$1)</f>
        <v>286.11508522446809</v>
      </c>
    </row>
    <row r="88" spans="1:220">
      <c r="A88">
        <v>87</v>
      </c>
      <c r="B88" t="e">
        <f>alpha!$I$6*COS(A88*$A$1)</f>
        <v>#DIV/0!</v>
      </c>
      <c r="C88" t="e">
        <f>alpha!$I$6*SIN(A88*$A$1)</f>
        <v>#DIV/0!</v>
      </c>
      <c r="D88">
        <v>87</v>
      </c>
      <c r="E88" t="e">
        <f>alpha!$I$8*COS(D88*$D$1)</f>
        <v>#DIV/0!</v>
      </c>
      <c r="F88" t="e">
        <f>alpha!$I$8*SIN(D88*$D$1)</f>
        <v>#DIV/0!</v>
      </c>
      <c r="G88">
        <v>87</v>
      </c>
      <c r="H88">
        <f>alpha!$I$9*COS(G88*$G$1)</f>
        <v>9.1844023767621152</v>
      </c>
      <c r="I88">
        <f>alpha!$I$9*SIN(G88*$G$1)</f>
        <v>-22.173108780270898</v>
      </c>
      <c r="J88">
        <v>87</v>
      </c>
      <c r="K88">
        <f>alpha!$I$10*COS((J88+0.5)*$J$1)</f>
        <v>12.384083326132</v>
      </c>
      <c r="L88">
        <f>alpha!$I$10*SIN((J88+0.5)*$J$1)</f>
        <v>-25.112436762915291</v>
      </c>
      <c r="S88">
        <v>87</v>
      </c>
      <c r="T88">
        <f>alpha!$I$12*COS(S88*$S$1)</f>
        <v>13.393920132778083</v>
      </c>
      <c r="U88">
        <f>alpha!$I$12*SIN(S88*$S$1)</f>
        <v>-32.335783637895062</v>
      </c>
      <c r="V88">
        <v>87</v>
      </c>
      <c r="W88">
        <f>alpha!$I$13*COS((V88+0.5)*$V$1)</f>
        <v>17.028114573431502</v>
      </c>
      <c r="X88">
        <f>alpha!$I$13*SIN((V88+0.5)*$V$1)</f>
        <v>-34.529600549008521</v>
      </c>
      <c r="AE88">
        <v>87</v>
      </c>
      <c r="AF88">
        <f>alpha!$I$15*COS(AE88*$AE$1)</f>
        <v>17.412096172611509</v>
      </c>
      <c r="AG88">
        <f>alpha!$I$15*SIN(AE88*$AE$1)</f>
        <v>-42.036518729263577</v>
      </c>
      <c r="AH88">
        <v>87</v>
      </c>
      <c r="AI88">
        <f>alpha!$I$16*COS((AH88+0.5)*$AH$1)</f>
        <v>21.672145820731</v>
      </c>
      <c r="AJ88">
        <f>alpha!$I$16*SIN((AH88+0.5)*$AH$1)</f>
        <v>-43.946764335101754</v>
      </c>
      <c r="AQ88">
        <v>87</v>
      </c>
      <c r="AR88">
        <f>alpha!$I$18*COS(AQ88*$AQ$1)</f>
        <v>21.430272212444933</v>
      </c>
      <c r="AS88">
        <f>alpha!$I$18*SIN(AQ88*$AQ$1)</f>
        <v>-51.737253820632091</v>
      </c>
      <c r="AT88">
        <v>87</v>
      </c>
      <c r="AU88">
        <f>alpha!$I$19*COS((AT88+0.5)*$AT$1)</f>
        <v>26.316177068030502</v>
      </c>
      <c r="AV88">
        <f>alpha!$I$19*SIN((AT88+0.5)*$AT$1)</f>
        <v>-53.363928121194988</v>
      </c>
      <c r="BC88">
        <v>87</v>
      </c>
      <c r="BD88">
        <f>alpha!$I$21*COS(BC88*$BC$1)</f>
        <v>25.448448252278361</v>
      </c>
      <c r="BE88">
        <f>alpha!$I$21*SIN(BC88*$BC$1)</f>
        <v>-61.437988912000613</v>
      </c>
      <c r="BF88">
        <v>87</v>
      </c>
      <c r="BG88">
        <f>alpha!$I$22*COS((BF88+0.5)*$BF$1)</f>
        <v>30.96020831533</v>
      </c>
      <c r="BH88">
        <f>alpha!$I$22*SIN((BF88+0.5)*$BF$1)</f>
        <v>-62.781091907288221</v>
      </c>
      <c r="BO88">
        <v>87</v>
      </c>
      <c r="BP88">
        <f>alpha!$I$24*COS(BO88*$BO$1)</f>
        <v>29.466624292111785</v>
      </c>
      <c r="BQ88">
        <f>alpha!$I$24*SIN(BO88*$BO$1)</f>
        <v>-71.138724003369134</v>
      </c>
      <c r="BR88">
        <v>87</v>
      </c>
      <c r="BS88">
        <f>alpha!$I$25*COS((BR88+0.5)*$BR$1)</f>
        <v>35.604239562629502</v>
      </c>
      <c r="BT88">
        <f>alpha!$I$25*SIN((BR88+0.5)*$BR$1)</f>
        <v>-72.198255693381455</v>
      </c>
      <c r="CA88">
        <v>87</v>
      </c>
      <c r="CB88">
        <f>alpha!$I$27*COS(CA88*$CA$1)</f>
        <v>33.484800331945209</v>
      </c>
      <c r="CC88">
        <f>alpha!$I$27*SIN(CA88*$CA$1)</f>
        <v>-80.839459094737649</v>
      </c>
      <c r="CD88">
        <v>87</v>
      </c>
      <c r="CE88">
        <f>alpha!$I$28*COS((CD88+0.5)*$CD$1)</f>
        <v>40.248270809929004</v>
      </c>
      <c r="CF88">
        <f>alpha!$I$28*SIN((CD88+0.5)*$CD$1)</f>
        <v>-81.615419479474696</v>
      </c>
      <c r="CM88">
        <v>87</v>
      </c>
      <c r="CN88">
        <f>alpha!$I$30*COS(CM88*$CM$1)</f>
        <v>37.502976371778637</v>
      </c>
      <c r="CO88">
        <f>alpha!$I$30*SIN(CM88*$CM$1)</f>
        <v>-90.540194186106163</v>
      </c>
      <c r="CP88">
        <v>87</v>
      </c>
      <c r="CQ88">
        <f>alpha!$I$31*COS((CP88+0.5)*$CP$1)</f>
        <v>44.892302057228505</v>
      </c>
      <c r="CR88">
        <f>alpha!$I$31*SIN((CP88+0.5)*$CP$1)</f>
        <v>-91.032583265567922</v>
      </c>
      <c r="CY88">
        <v>87</v>
      </c>
      <c r="CZ88">
        <f>alpha!$I$33*COS(CY88*$CY$1)</f>
        <v>41.521152411612057</v>
      </c>
      <c r="DA88">
        <f>alpha!$I$33*SIN(CY88*$CY$1)</f>
        <v>-100.24092927747468</v>
      </c>
      <c r="DB88">
        <v>87</v>
      </c>
      <c r="DC88">
        <f>alpha!$I$34*COS((DB88+0.5)*$DB$1)</f>
        <v>49.536333304528</v>
      </c>
      <c r="DD88">
        <f>alpha!$I$34*SIN((DB88+0.5)*$DB$1)</f>
        <v>-100.44974705166116</v>
      </c>
      <c r="DE88">
        <v>87</v>
      </c>
      <c r="DF88">
        <f>alpha!$I$35*COS((DE88)*$DE$1)</f>
        <v>-82.024386617639806</v>
      </c>
      <c r="DG88">
        <f>alpha!$I$35*SIN((DE88)*$DE$1)</f>
        <v>-82.024386617639223</v>
      </c>
      <c r="DH88">
        <v>87</v>
      </c>
      <c r="DI88">
        <f>alpha!$I$35*COS((DH88+0.5)*$DH$1)</f>
        <v>-70.616325765011851</v>
      </c>
      <c r="DJ88">
        <f>alpha!$I$35*SIN((DH88+0.5)*$DH$1)</f>
        <v>-92.02898747378309</v>
      </c>
      <c r="DK88">
        <v>87</v>
      </c>
      <c r="DL88" t="e">
        <f>alpha!$I$36*COS(DK88*$DK$1)</f>
        <v>#DIV/0!</v>
      </c>
      <c r="DM88" t="e">
        <f>alpha!$I$36*SIN(DK88*$DK$1)</f>
        <v>#DIV/0!</v>
      </c>
      <c r="DN88">
        <v>87</v>
      </c>
      <c r="DO88">
        <f>alpha!$I$40*COS((DN88+0.5)*$DN$1)</f>
        <v>-123.07991010341912</v>
      </c>
      <c r="DP88">
        <f>alpha!$I$40*SIN((DN88+0.5)*$DN$1)</f>
        <v>35.147343127671384</v>
      </c>
      <c r="DQ88">
        <v>87</v>
      </c>
      <c r="DR88">
        <f>alpha!$I$41*COS((DQ88+0.25)*$DQ$1)</f>
        <v>111.21696190762526</v>
      </c>
      <c r="DS88">
        <f>alpha!$I$41*SIN((DQ88+0.25)*$DQ$1)</f>
        <v>-71.708786876581868</v>
      </c>
      <c r="DT88">
        <v>87</v>
      </c>
      <c r="DU88">
        <f>alpha!$I$41*COS((DT88+0.75)*$DT$1)</f>
        <v>113.50366069024328</v>
      </c>
      <c r="DV88">
        <f>alpha!$I$41*SIN((DT88+0.75)*$DT$1)</f>
        <v>-68.03147610619169</v>
      </c>
      <c r="DW88">
        <v>87</v>
      </c>
      <c r="DX88">
        <f>alpha!$I$42*COS(DW88*$DW$1)</f>
        <v>-130.77643407606138</v>
      </c>
      <c r="DY88">
        <f>alpha!$I$42*SIN(DW88*$DW$1)</f>
        <v>39.670597570967523</v>
      </c>
      <c r="DZ88">
        <v>87</v>
      </c>
      <c r="EA88">
        <f>alpha!$I$43*COS((DZ88+0.5)*$DZ$1)</f>
        <v>-131.40800774013445</v>
      </c>
      <c r="EB88">
        <f>alpha!$I$43*SIN((DZ88+0.5)*$DZ$1)</f>
        <v>37.525558264426273</v>
      </c>
      <c r="EC88">
        <v>87</v>
      </c>
      <c r="ED88">
        <f>alpha!$I$44*COS((EC88)*$EC$1)</f>
        <v>117.47379920760103</v>
      </c>
      <c r="EE88">
        <f>alpha!$I$44*SIN((EC88)*$EC$1)</f>
        <v>-78.493483145740228</v>
      </c>
      <c r="EF88">
        <v>87</v>
      </c>
      <c r="EG88">
        <f>alpha!$I$44*COS((EF88+0.5)*$EF$1)</f>
        <v>119.97913704032156</v>
      </c>
      <c r="EH88">
        <f>alpha!$I$44*SIN((EF88+0.5)*$EF$1)</f>
        <v>-74.607821786178079</v>
      </c>
      <c r="EI88">
        <v>87</v>
      </c>
      <c r="EJ88">
        <f>alpha!$I$45*COS(EI88*$EI$1)</f>
        <v>-139.62531047393787</v>
      </c>
      <c r="EK88">
        <f>alpha!$I$45*SIN(EI88*$EI$1)</f>
        <v>42.354874879914647</v>
      </c>
      <c r="EL88">
        <v>87</v>
      </c>
      <c r="EM88">
        <f>alpha!$I$46*COS((EL88+0.5)*$EL$1)</f>
        <v>-140.29961903385833</v>
      </c>
      <c r="EN88">
        <f>alpha!$I$46*SIN((EL88+0.5)*$EL$1)</f>
        <v>40.064693309583497</v>
      </c>
      <c r="EO88">
        <v>87</v>
      </c>
      <c r="EP88">
        <f>alpha!$I$47*COS((EO88+0.25)*$EO$1)</f>
        <v>126.77696443417771</v>
      </c>
      <c r="EQ88">
        <f>alpha!$I$47*SIN((EO88+0.25)*$EO$1)</f>
        <v>-81.74132944776251</v>
      </c>
      <c r="ER88">
        <v>87</v>
      </c>
      <c r="ES88">
        <f>alpha!$I$47*COS((ER88+0.75)*$ER$1)</f>
        <v>129.38358778787469</v>
      </c>
      <c r="ET88">
        <f>alpha!$I$47*SIN((ER88+0.75)*$ER$1)</f>
        <v>-77.549538117062511</v>
      </c>
      <c r="EU88">
        <v>87</v>
      </c>
      <c r="EV88">
        <f>alpha!$I$48*COS((EU88+0.5)*$EU$1)</f>
        <v>-149.79287365783514</v>
      </c>
      <c r="EW88">
        <f>alpha!$I$48*SIN((EU88+0.5)*$EU$1)</f>
        <v>42.775636772142924</v>
      </c>
      <c r="EX88">
        <v>87</v>
      </c>
      <c r="EY88">
        <f>alpha!$I$49*COS((EX88)*$EX$1)</f>
        <v>-149.07293858161668</v>
      </c>
      <c r="EZ88">
        <f>alpha!$I$49*SIN((EX88)*$EX$1)</f>
        <v>45.220781534334527</v>
      </c>
      <c r="FB88">
        <v>87</v>
      </c>
      <c r="FC88" t="e">
        <f>alpha!#REF!*COS((FB88+0.5)*$FB$1)</f>
        <v>#REF!</v>
      </c>
      <c r="FD88" t="e">
        <f>alpha!#REF!*SIN((FB88+0.5)*$FB$1)</f>
        <v>#REF!</v>
      </c>
      <c r="FE88">
        <v>87</v>
      </c>
      <c r="FF88" t="e">
        <f>alpha!#REF!*COS((FE88)*$FE$1)</f>
        <v>#REF!</v>
      </c>
      <c r="FG88" t="e">
        <f>alpha!#REF!*SIN((FE88)*$FE$1)</f>
        <v>#REF!</v>
      </c>
      <c r="FH88">
        <v>87</v>
      </c>
      <c r="FI88" t="e">
        <f>alpha!#REF!*COS((FH88)*$FH$1)</f>
        <v>#REF!</v>
      </c>
      <c r="FJ88" t="e">
        <f>alpha!#REF!*SIN((FH88)*$FH$1)</f>
        <v>#REF!</v>
      </c>
      <c r="FK88">
        <v>87</v>
      </c>
      <c r="FL88" t="e">
        <f>alpha!#REF!*COS((FK88+0.5)*$FK$1)</f>
        <v>#REF!</v>
      </c>
      <c r="FM88" t="e">
        <f>alpha!#REF!*SIN((FK88+0.5)*$FK$1)</f>
        <v>#REF!</v>
      </c>
      <c r="FN88">
        <v>87</v>
      </c>
      <c r="FO88" t="e">
        <f>alpha!#REF!*COS((FN88+0.5)*$FN$1)</f>
        <v>#REF!</v>
      </c>
      <c r="FP88" t="e">
        <f>alpha!#REF!*SIN((FN88+0.5)*$FN$1)</f>
        <v>#REF!</v>
      </c>
      <c r="FQ88">
        <v>87</v>
      </c>
      <c r="FR88" t="e">
        <f>alpha!#REF!*COS((FQ88)*$FQ$1)</f>
        <v>#REF!</v>
      </c>
      <c r="FS88" t="e">
        <f>alpha!#REF!*SIN((FQ88)*$FQ$1)</f>
        <v>#REF!</v>
      </c>
      <c r="FT88">
        <v>87</v>
      </c>
      <c r="FU88" t="e">
        <f>alpha!#REF!*COS((FT88+0.25)*$FT$1)</f>
        <v>#REF!</v>
      </c>
      <c r="FV88" t="e">
        <f>alpha!#REF!*SIN((FT88+0.25)*$FT$1)</f>
        <v>#REF!</v>
      </c>
      <c r="FW88">
        <v>87</v>
      </c>
      <c r="FX88" t="e">
        <f>alpha!#REF!*COS((FW88+0.75)*$FW$1)</f>
        <v>#REF!</v>
      </c>
      <c r="FY88" t="e">
        <f>alpha!#REF!*SIN((FW88+0.75)*$FW$1)</f>
        <v>#REF!</v>
      </c>
      <c r="FZ88">
        <v>87</v>
      </c>
      <c r="GA88" t="e">
        <f>alpha!#REF!*COS((FZ88+0.5)*$FZ$1)</f>
        <v>#REF!</v>
      </c>
      <c r="GB88" t="e">
        <f>alpha!#REF!*SIN((FZ88+0.5)*$FZ$1)</f>
        <v>#REF!</v>
      </c>
      <c r="GC88">
        <v>87</v>
      </c>
      <c r="GD88" t="e">
        <f>alpha!#REF!*COS((GC88)*$GC$1)</f>
        <v>#REF!</v>
      </c>
      <c r="GE88" t="e">
        <f>alpha!#REF!*SIN((GC88)*$GC$1)</f>
        <v>#REF!</v>
      </c>
      <c r="GF88">
        <v>87</v>
      </c>
      <c r="GG88" t="e">
        <f>alpha!#REF!*COS((GF88)*$GF$1)</f>
        <v>#REF!</v>
      </c>
      <c r="GH88" t="e">
        <f>alpha!#REF!*SIN((GF88)*$GF$1)</f>
        <v>#REF!</v>
      </c>
      <c r="GI88">
        <v>87</v>
      </c>
      <c r="GJ88" t="e">
        <f>alpha!#REF!*COS((GI88+0.5)*$GI$1)</f>
        <v>#REF!</v>
      </c>
      <c r="GK88" t="e">
        <f>alpha!#REF!*SIN((GI88+0.5)*$GI$1)</f>
        <v>#REF!</v>
      </c>
      <c r="GL88">
        <v>87</v>
      </c>
      <c r="GM88" t="e">
        <f>alpha!#REF!*COS((GL88+0.5)*$GL$1)</f>
        <v>#REF!</v>
      </c>
      <c r="GN88" t="e">
        <f>alpha!#REF!*SIN((GL88+0.5)*$GL$1)</f>
        <v>#REF!</v>
      </c>
      <c r="GO88">
        <v>87</v>
      </c>
      <c r="GP88" t="e">
        <f>alpha!#REF!*COS((GO88)*$GO$1)</f>
        <v>#REF!</v>
      </c>
      <c r="GQ88" t="e">
        <f>alpha!#REF!*SIN((GO88)*$GO$1)</f>
        <v>#REF!</v>
      </c>
      <c r="GR88">
        <v>87</v>
      </c>
      <c r="GS88" t="e">
        <f>alpha!#REF!*COS((GR88+0.25)*$GR$1)</f>
        <v>#REF!</v>
      </c>
      <c r="GT88" t="e">
        <f>alpha!#REF!*SIN((GR88+0.25)*$GR$1)</f>
        <v>#REF!</v>
      </c>
      <c r="GU88">
        <v>87</v>
      </c>
      <c r="GV88" t="e">
        <f>alpha!#REF!*COS((GU88+0.75)*$GU$1)</f>
        <v>#REF!</v>
      </c>
      <c r="GW88" t="e">
        <f>alpha!#REF!*SIN((GU88+0.75)*$GU$1)</f>
        <v>#REF!</v>
      </c>
      <c r="GX88">
        <v>87</v>
      </c>
      <c r="GY88" t="e">
        <f>alpha!#REF!*COS((GX88+0.5)*$GX$1)</f>
        <v>#REF!</v>
      </c>
      <c r="GZ88" t="e">
        <f>alpha!#REF!*SIN((GX88+0.5)*$GX$1)</f>
        <v>#REF!</v>
      </c>
      <c r="HA88">
        <v>87</v>
      </c>
      <c r="HB88">
        <f>alpha!$I$88*COS((HA88)*$HA$1)</f>
        <v>-93.464880139957145</v>
      </c>
      <c r="HC88">
        <f>alpha!$I$88*SIN((HA88)*$HA$1)</f>
        <v>275.33865815357194</v>
      </c>
      <c r="HD88">
        <v>87</v>
      </c>
      <c r="HE88">
        <f>alpha!$I$89*COS(HD88*$HD$1)</f>
        <v>-94.650783316916744</v>
      </c>
      <c r="HF88">
        <f>alpha!$I$89*SIN(HD88*$HD$1)</f>
        <v>278.83221625748394</v>
      </c>
      <c r="HG88">
        <v>87</v>
      </c>
      <c r="HH88">
        <f>alpha!$I$90*COS((HG88+0.5)*$HG$1)</f>
        <v>-97.686679395039747</v>
      </c>
      <c r="HI88">
        <f>alpha!$I$90*SIN((HG88+0.5)*$HG$1)</f>
        <v>277.78316773040251</v>
      </c>
      <c r="HJ88">
        <v>87</v>
      </c>
      <c r="HK88">
        <f>alpha!$I$91*COS(HJ88*$HJ$1)</f>
        <v>-96.431839590948471</v>
      </c>
      <c r="HL88">
        <f>alpha!$I$91*SIN(HJ88*$HJ$1)</f>
        <v>284.0790388485317</v>
      </c>
    </row>
    <row r="89" spans="1:220">
      <c r="A89">
        <v>88</v>
      </c>
      <c r="B89" t="e">
        <f>alpha!$I$6*COS(A89*$A$1)</f>
        <v>#DIV/0!</v>
      </c>
      <c r="C89" t="e">
        <f>alpha!$I$6*SIN(A89*$A$1)</f>
        <v>#DIV/0!</v>
      </c>
      <c r="D89">
        <v>88</v>
      </c>
      <c r="E89" t="e">
        <f>alpha!$I$8*COS(D89*$D$1)</f>
        <v>#DIV/0!</v>
      </c>
      <c r="F89" t="e">
        <f>alpha!$I$8*SIN(D89*$D$1)</f>
        <v>#DIV/0!</v>
      </c>
      <c r="G89">
        <v>88</v>
      </c>
      <c r="H89">
        <f>alpha!$I$9*COS(G89*$G$1)</f>
        <v>11.999999999999979</v>
      </c>
      <c r="I89">
        <f>alpha!$I$9*SIN(G89*$G$1)</f>
        <v>-20.784609690826539</v>
      </c>
      <c r="J89">
        <v>88</v>
      </c>
      <c r="K89">
        <f>alpha!$I$10*COS((J89+0.5)*$J$1)</f>
        <v>15.555966524548845</v>
      </c>
      <c r="L89">
        <f>alpha!$I$10*SIN((J89+0.5)*$J$1)</f>
        <v>-23.281149144471275</v>
      </c>
      <c r="S89">
        <v>88</v>
      </c>
      <c r="T89">
        <f>alpha!$I$12*COS(S89*$S$1)</f>
        <v>17.499999999999968</v>
      </c>
      <c r="U89">
        <f>alpha!$I$12*SIN(S89*$S$1)</f>
        <v>-30.310889132455369</v>
      </c>
      <c r="V89">
        <v>88</v>
      </c>
      <c r="W89">
        <f>alpha!$I$13*COS((V89+0.5)*$V$1)</f>
        <v>21.389453971254664</v>
      </c>
      <c r="X89">
        <f>alpha!$I$13*SIN((V89+0.5)*$V$1)</f>
        <v>-32.011580073648005</v>
      </c>
      <c r="AE89">
        <v>88</v>
      </c>
      <c r="AF89">
        <f>alpha!$I$15*COS(AE89*$AE$1)</f>
        <v>22.749999999999961</v>
      </c>
      <c r="AG89">
        <f>alpha!$I$15*SIN(AE89*$AE$1)</f>
        <v>-39.404155872191978</v>
      </c>
      <c r="AH89">
        <v>88</v>
      </c>
      <c r="AI89">
        <f>alpha!$I$16*COS((AH89+0.5)*$AH$1)</f>
        <v>27.222941417960481</v>
      </c>
      <c r="AJ89">
        <f>alpha!$I$16*SIN((AH89+0.5)*$AH$1)</f>
        <v>-40.742011002824732</v>
      </c>
      <c r="AQ89">
        <v>88</v>
      </c>
      <c r="AR89">
        <f>alpha!$I$18*COS(AQ89*$AQ$1)</f>
        <v>27.99999999999995</v>
      </c>
      <c r="AS89">
        <f>alpha!$I$18*SIN(AQ89*$AQ$1)</f>
        <v>-48.497422611928592</v>
      </c>
      <c r="AT89">
        <v>88</v>
      </c>
      <c r="AU89">
        <f>alpha!$I$19*COS((AT89+0.5)*$AT$1)</f>
        <v>33.056428864666294</v>
      </c>
      <c r="AV89">
        <f>alpha!$I$19*SIN((AT89+0.5)*$AT$1)</f>
        <v>-49.472441932001459</v>
      </c>
      <c r="BC89">
        <v>88</v>
      </c>
      <c r="BD89">
        <f>alpha!$I$21*COS(BC89*$BC$1)</f>
        <v>33.249999999999943</v>
      </c>
      <c r="BE89">
        <f>alpha!$I$21*SIN(BC89*$BC$1)</f>
        <v>-57.590689351665205</v>
      </c>
      <c r="BF89">
        <v>88</v>
      </c>
      <c r="BG89">
        <f>alpha!$I$22*COS((BF89+0.5)*$BF$1)</f>
        <v>38.889916311372112</v>
      </c>
      <c r="BH89">
        <f>alpha!$I$22*SIN((BF89+0.5)*$BF$1)</f>
        <v>-58.202872861178193</v>
      </c>
      <c r="BO89">
        <v>88</v>
      </c>
      <c r="BP89">
        <f>alpha!$I$24*COS(BO89*$BO$1)</f>
        <v>38.499999999999929</v>
      </c>
      <c r="BQ89">
        <f>alpha!$I$24*SIN(BO89*$BO$1)</f>
        <v>-66.683956091401811</v>
      </c>
      <c r="BR89">
        <v>88</v>
      </c>
      <c r="BS89">
        <f>alpha!$I$25*COS((BR89+0.5)*$BR$1)</f>
        <v>44.723403758077929</v>
      </c>
      <c r="BT89">
        <f>alpha!$I$25*SIN((BR89+0.5)*$BR$1)</f>
        <v>-66.933303790354913</v>
      </c>
      <c r="CA89">
        <v>88</v>
      </c>
      <c r="CB89">
        <f>alpha!$I$27*COS(CA89*$CA$1)</f>
        <v>43.749999999999922</v>
      </c>
      <c r="CC89">
        <f>alpha!$I$27*SIN(CA89*$CA$1)</f>
        <v>-75.777222831138431</v>
      </c>
      <c r="CD89">
        <v>88</v>
      </c>
      <c r="CE89">
        <f>alpha!$I$28*COS((CD89+0.5)*$CD$1)</f>
        <v>50.556891204783746</v>
      </c>
      <c r="CF89">
        <f>alpha!$I$28*SIN((CD89+0.5)*$CD$1)</f>
        <v>-75.663734719531647</v>
      </c>
      <c r="CM89">
        <v>88</v>
      </c>
      <c r="CN89">
        <f>alpha!$I$30*COS(CM89*$CM$1)</f>
        <v>48.999999999999915</v>
      </c>
      <c r="CO89">
        <f>alpha!$I$30*SIN(CM89*$CM$1)</f>
        <v>-84.870489570875037</v>
      </c>
      <c r="CP89">
        <v>88</v>
      </c>
      <c r="CQ89">
        <f>alpha!$I$31*COS((CP89+0.5)*$CP$1)</f>
        <v>56.390378651489563</v>
      </c>
      <c r="CR89">
        <f>alpha!$I$31*SIN((CP89+0.5)*$CP$1)</f>
        <v>-84.39416564870838</v>
      </c>
      <c r="CY89">
        <v>88</v>
      </c>
      <c r="CZ89">
        <f>alpha!$I$33*COS(CY89*$CY$1)</f>
        <v>54.249999999999901</v>
      </c>
      <c r="DA89">
        <f>alpha!$I$33*SIN(CY89*$CY$1)</f>
        <v>-93.963756310611643</v>
      </c>
      <c r="DB89">
        <v>88</v>
      </c>
      <c r="DC89">
        <f>alpha!$I$34*COS((DB89+0.5)*$DB$1)</f>
        <v>62.22386609819538</v>
      </c>
      <c r="DD89">
        <f>alpha!$I$34*SIN((DB89+0.5)*$DB$1)</f>
        <v>-93.1245965778851</v>
      </c>
      <c r="DE89">
        <v>88</v>
      </c>
      <c r="DF89">
        <f>alpha!$I$35*COS((DE89)*$DE$1)</f>
        <v>-58.000000000000206</v>
      </c>
      <c r="DG89">
        <f>alpha!$I$35*SIN((DE89)*$DE$1)</f>
        <v>-100.45894683899476</v>
      </c>
      <c r="DH89">
        <v>88</v>
      </c>
      <c r="DI89">
        <f>alpha!$I$35*COS((DH89+0.5)*$DH$1)</f>
        <v>-44.391278154350559</v>
      </c>
      <c r="DJ89">
        <f>alpha!$I$35*SIN((DH89+0.5)*$DH$1)</f>
        <v>-107.17002577130921</v>
      </c>
      <c r="DK89">
        <v>88</v>
      </c>
      <c r="DL89" t="e">
        <f>alpha!$I$36*COS(DK89*$DK$1)</f>
        <v>#DIV/0!</v>
      </c>
      <c r="DM89" t="e">
        <f>alpha!$I$36*SIN(DK89*$DK$1)</f>
        <v>#DIV/0!</v>
      </c>
      <c r="DN89">
        <v>88</v>
      </c>
      <c r="DO89">
        <f>alpha!$I$40*COS((DN89+0.5)*$DN$1)</f>
        <v>-124.16400040890163</v>
      </c>
      <c r="DP89">
        <f>alpha!$I$40*SIN((DN89+0.5)*$DN$1)</f>
        <v>31.1014630276178</v>
      </c>
      <c r="DQ89">
        <v>88</v>
      </c>
      <c r="DR89">
        <f>alpha!$I$41*COS((DQ89+0.25)*$DQ$1)</f>
        <v>115.66881691003756</v>
      </c>
      <c r="DS89">
        <f>alpha!$I$41*SIN((DQ89+0.25)*$DQ$1)</f>
        <v>-64.281315527184233</v>
      </c>
      <c r="DT89">
        <v>88</v>
      </c>
      <c r="DU89">
        <f>alpha!$I$41*COS((DT89+0.75)*$DT$1)</f>
        <v>117.71011206349664</v>
      </c>
      <c r="DV89">
        <f>alpha!$I$41*SIN((DT89+0.75)*$DT$1)</f>
        <v>-60.462320905438879</v>
      </c>
      <c r="DW89">
        <v>88</v>
      </c>
      <c r="DX89">
        <f>alpha!$I$42*COS(DW89*$DW$1)</f>
        <v>-132.00440030297466</v>
      </c>
      <c r="DY89">
        <f>alpha!$I$42*SIN(DW89*$DW$1)</f>
        <v>35.370472458536746</v>
      </c>
      <c r="DZ89">
        <v>88</v>
      </c>
      <c r="EA89">
        <f>alpha!$I$43*COS((DZ89+0.5)*$DZ$1)</f>
        <v>-132.56545209587168</v>
      </c>
      <c r="EB89">
        <f>alpha!$I$43*SIN((DZ89+0.5)*$DZ$1)</f>
        <v>33.205917121881043</v>
      </c>
      <c r="EC89">
        <v>88</v>
      </c>
      <c r="ED89">
        <f>alpha!$I$44*COS((EC89)*$EC$1)</f>
        <v>122.35599820794961</v>
      </c>
      <c r="EE89">
        <f>alpha!$I$44*SIN((EC89)*$EC$1)</f>
        <v>-70.642268502325152</v>
      </c>
      <c r="EF89">
        <v>88</v>
      </c>
      <c r="EG89">
        <f>alpha!$I$44*COS((EF89+0.5)*$EF$1)</f>
        <v>124.60183750801302</v>
      </c>
      <c r="EH89">
        <f>alpha!$I$44*SIN((EF89+0.5)*$EF$1)</f>
        <v>-66.601069707964044</v>
      </c>
      <c r="EI89">
        <v>88</v>
      </c>
      <c r="EJ89">
        <f>alpha!$I$45*COS(EI89*$EI$1)</f>
        <v>-140.93636599319569</v>
      </c>
      <c r="EK89">
        <f>alpha!$I$45*SIN(EI89*$EI$1)</f>
        <v>37.763785452053966</v>
      </c>
      <c r="EL89">
        <v>88</v>
      </c>
      <c r="EM89">
        <f>alpha!$I$46*COS((EL89+0.5)*$EL$1)</f>
        <v>-141.53538087939179</v>
      </c>
      <c r="EN89">
        <f>alpha!$I$46*SIN((EL89+0.5)*$EL$1)</f>
        <v>35.452767315997498</v>
      </c>
      <c r="EO89">
        <v>88</v>
      </c>
      <c r="EP89">
        <f>alpha!$I$47*COS((EO89+0.25)*$EO$1)</f>
        <v>131.85166395506297</v>
      </c>
      <c r="EQ89">
        <f>alpha!$I$47*SIN((EO89+0.25)*$EO$1)</f>
        <v>-73.27470479854253</v>
      </c>
      <c r="ER89">
        <v>88</v>
      </c>
      <c r="ES89">
        <f>alpha!$I$47*COS((ER89+0.75)*$ER$1)</f>
        <v>134.17855005796412</v>
      </c>
      <c r="ET89">
        <f>alpha!$I$47*SIN((ER89+0.75)*$ER$1)</f>
        <v>-68.921407090793053</v>
      </c>
      <c r="EU89">
        <v>88</v>
      </c>
      <c r="EV89">
        <f>alpha!$I$48*COS((EU89+0.5)*$EU$1)</f>
        <v>-151.11225227962953</v>
      </c>
      <c r="EW89">
        <f>alpha!$I$48*SIN((EU89+0.5)*$EU$1)</f>
        <v>37.851648721186095</v>
      </c>
      <c r="EX89">
        <v>88</v>
      </c>
      <c r="EY89">
        <f>alpha!$I$49*COS((EX89)*$EX$1)</f>
        <v>-150.47270555965244</v>
      </c>
      <c r="EZ89">
        <f>alpha!$I$49*SIN((EX89)*$EX$1)</f>
        <v>40.319039937635026</v>
      </c>
      <c r="FB89">
        <v>88</v>
      </c>
      <c r="FC89" t="e">
        <f>alpha!#REF!*COS((FB89+0.5)*$FB$1)</f>
        <v>#REF!</v>
      </c>
      <c r="FD89" t="e">
        <f>alpha!#REF!*SIN((FB89+0.5)*$FB$1)</f>
        <v>#REF!</v>
      </c>
      <c r="FE89">
        <v>88</v>
      </c>
      <c r="FF89" t="e">
        <f>alpha!#REF!*COS((FE89)*$FE$1)</f>
        <v>#REF!</v>
      </c>
      <c r="FG89" t="e">
        <f>alpha!#REF!*SIN((FE89)*$FE$1)</f>
        <v>#REF!</v>
      </c>
      <c r="FH89">
        <v>88</v>
      </c>
      <c r="FI89" t="e">
        <f>alpha!#REF!*COS((FH89)*$FH$1)</f>
        <v>#REF!</v>
      </c>
      <c r="FJ89" t="e">
        <f>alpha!#REF!*SIN((FH89)*$FH$1)</f>
        <v>#REF!</v>
      </c>
      <c r="FK89">
        <v>88</v>
      </c>
      <c r="FL89" t="e">
        <f>alpha!#REF!*COS((FK89+0.5)*$FK$1)</f>
        <v>#REF!</v>
      </c>
      <c r="FM89" t="e">
        <f>alpha!#REF!*SIN((FK89+0.5)*$FK$1)</f>
        <v>#REF!</v>
      </c>
      <c r="FN89">
        <v>88</v>
      </c>
      <c r="FO89" t="e">
        <f>alpha!#REF!*COS((FN89+0.5)*$FN$1)</f>
        <v>#REF!</v>
      </c>
      <c r="FP89" t="e">
        <f>alpha!#REF!*SIN((FN89+0.5)*$FN$1)</f>
        <v>#REF!</v>
      </c>
      <c r="FQ89">
        <v>88</v>
      </c>
      <c r="FR89" t="e">
        <f>alpha!#REF!*COS((FQ89)*$FQ$1)</f>
        <v>#REF!</v>
      </c>
      <c r="FS89" t="e">
        <f>alpha!#REF!*SIN((FQ89)*$FQ$1)</f>
        <v>#REF!</v>
      </c>
      <c r="FT89">
        <v>88</v>
      </c>
      <c r="FU89" t="e">
        <f>alpha!#REF!*COS((FT89+0.25)*$FT$1)</f>
        <v>#REF!</v>
      </c>
      <c r="FV89" t="e">
        <f>alpha!#REF!*SIN((FT89+0.25)*$FT$1)</f>
        <v>#REF!</v>
      </c>
      <c r="FW89">
        <v>88</v>
      </c>
      <c r="FX89" t="e">
        <f>alpha!#REF!*COS((FW89+0.75)*$FW$1)</f>
        <v>#REF!</v>
      </c>
      <c r="FY89" t="e">
        <f>alpha!#REF!*SIN((FW89+0.75)*$FW$1)</f>
        <v>#REF!</v>
      </c>
      <c r="FZ89">
        <v>88</v>
      </c>
      <c r="GA89" t="e">
        <f>alpha!#REF!*COS((FZ89+0.5)*$FZ$1)</f>
        <v>#REF!</v>
      </c>
      <c r="GB89" t="e">
        <f>alpha!#REF!*SIN((FZ89+0.5)*$FZ$1)</f>
        <v>#REF!</v>
      </c>
      <c r="GC89">
        <v>88</v>
      </c>
      <c r="GD89" t="e">
        <f>alpha!#REF!*COS((GC89)*$GC$1)</f>
        <v>#REF!</v>
      </c>
      <c r="GE89" t="e">
        <f>alpha!#REF!*SIN((GC89)*$GC$1)</f>
        <v>#REF!</v>
      </c>
      <c r="GF89">
        <v>88</v>
      </c>
      <c r="GG89" t="e">
        <f>alpha!#REF!*COS((GF89)*$GF$1)</f>
        <v>#REF!</v>
      </c>
      <c r="GH89" t="e">
        <f>alpha!#REF!*SIN((GF89)*$GF$1)</f>
        <v>#REF!</v>
      </c>
      <c r="GI89">
        <v>88</v>
      </c>
      <c r="GJ89" t="e">
        <f>alpha!#REF!*COS((GI89+0.5)*$GI$1)</f>
        <v>#REF!</v>
      </c>
      <c r="GK89" t="e">
        <f>alpha!#REF!*SIN((GI89+0.5)*$GI$1)</f>
        <v>#REF!</v>
      </c>
      <c r="GL89">
        <v>88</v>
      </c>
      <c r="GM89" t="e">
        <f>alpha!#REF!*COS((GL89+0.5)*$GL$1)</f>
        <v>#REF!</v>
      </c>
      <c r="GN89" t="e">
        <f>alpha!#REF!*SIN((GL89+0.5)*$GL$1)</f>
        <v>#REF!</v>
      </c>
      <c r="GO89">
        <v>88</v>
      </c>
      <c r="GP89" t="e">
        <f>alpha!#REF!*COS((GO89)*$GO$1)</f>
        <v>#REF!</v>
      </c>
      <c r="GQ89" t="e">
        <f>alpha!#REF!*SIN((GO89)*$GO$1)</f>
        <v>#REF!</v>
      </c>
      <c r="GR89">
        <v>88</v>
      </c>
      <c r="GS89" t="e">
        <f>alpha!#REF!*COS((GR89+0.25)*$GR$1)</f>
        <v>#REF!</v>
      </c>
      <c r="GT89" t="e">
        <f>alpha!#REF!*SIN((GR89+0.25)*$GR$1)</f>
        <v>#REF!</v>
      </c>
      <c r="GU89">
        <v>88</v>
      </c>
      <c r="GV89" t="e">
        <f>alpha!#REF!*COS((GU89+0.75)*$GU$1)</f>
        <v>#REF!</v>
      </c>
      <c r="GW89" t="e">
        <f>alpha!#REF!*SIN((GU89+0.75)*$GU$1)</f>
        <v>#REF!</v>
      </c>
      <c r="GX89">
        <v>88</v>
      </c>
      <c r="GY89" t="e">
        <f>alpha!#REF!*COS((GX89+0.5)*$GX$1)</f>
        <v>#REF!</v>
      </c>
      <c r="GZ89" t="e">
        <f>alpha!#REF!*SIN((GX89+0.5)*$GX$1)</f>
        <v>#REF!</v>
      </c>
      <c r="HA89">
        <v>88</v>
      </c>
      <c r="HB89">
        <f>alpha!$I$88*COS((HA89)*$HA$1)</f>
        <v>-99.449119202694789</v>
      </c>
      <c r="HC89">
        <f>alpha!$I$88*SIN((HA89)*$HA$1)</f>
        <v>273.23420939405503</v>
      </c>
      <c r="HD89">
        <v>88</v>
      </c>
      <c r="HE89">
        <f>alpha!$I$89*COS(HD89*$HD$1)</f>
        <v>-100.71095173521081</v>
      </c>
      <c r="HF89">
        <f>alpha!$I$89*SIN(HD89*$HD$1)</f>
        <v>276.70106578427601</v>
      </c>
      <c r="HG89">
        <v>88</v>
      </c>
      <c r="HH89">
        <f>alpha!$I$90*COS((HG89+0.5)*$HG$1)</f>
        <v>-103.72324047926507</v>
      </c>
      <c r="HI89">
        <f>alpha!$I$90*SIN((HG89+0.5)*$HG$1)</f>
        <v>275.58603917841481</v>
      </c>
      <c r="HJ89">
        <v>88</v>
      </c>
      <c r="HK89">
        <f>alpha!$I$91*COS(HJ89*$HJ$1)</f>
        <v>-102.60604299770061</v>
      </c>
      <c r="HL89">
        <f>alpha!$I$91*SIN(HJ89*$HJ$1)</f>
        <v>281.90778623577251</v>
      </c>
    </row>
    <row r="90" spans="1:220">
      <c r="A90">
        <v>89</v>
      </c>
      <c r="B90" t="e">
        <f>alpha!$I$6*COS(A90*$A$1)</f>
        <v>#DIV/0!</v>
      </c>
      <c r="C90" t="e">
        <f>alpha!$I$6*SIN(A90*$A$1)</f>
        <v>#DIV/0!</v>
      </c>
      <c r="D90">
        <v>89</v>
      </c>
      <c r="E90" t="e">
        <f>alpha!$I$8*COS(D90*$D$1)</f>
        <v>#DIV/0!</v>
      </c>
      <c r="F90" t="e">
        <f>alpha!$I$8*SIN(D90*$D$1)</f>
        <v>#DIV/0!</v>
      </c>
      <c r="G90">
        <v>89</v>
      </c>
      <c r="H90">
        <f>alpha!$I$9*COS(G90*$G$1)</f>
        <v>14.610274296209255</v>
      </c>
      <c r="I90">
        <f>alpha!$I$9*SIN(G90*$G$1)</f>
        <v>-19.040480166989674</v>
      </c>
      <c r="J90">
        <v>89</v>
      </c>
      <c r="K90">
        <f>alpha!$I$10*COS((J90+0.5)*$J$1)</f>
        <v>18.461682822801894</v>
      </c>
      <c r="L90">
        <f>alpha!$I$10*SIN((J90+0.5)*$J$1)</f>
        <v>-21.051514609411399</v>
      </c>
      <c r="S90">
        <v>89</v>
      </c>
      <c r="T90">
        <f>alpha!$I$12*COS(S90*$S$1)</f>
        <v>21.306650015305166</v>
      </c>
      <c r="U90">
        <f>alpha!$I$12*SIN(S90*$S$1)</f>
        <v>-27.767366910193275</v>
      </c>
      <c r="V90">
        <v>89</v>
      </c>
      <c r="W90">
        <f>alpha!$I$13*COS((V90+0.5)*$V$1)</f>
        <v>25.384813881352603</v>
      </c>
      <c r="X90">
        <f>alpha!$I$13*SIN((V90+0.5)*$V$1)</f>
        <v>-28.945832587940671</v>
      </c>
      <c r="AE90">
        <v>89</v>
      </c>
      <c r="AF90">
        <f>alpha!$I$15*COS(AE90*$AE$1)</f>
        <v>27.698645019896713</v>
      </c>
      <c r="AG90">
        <f>alpha!$I$15*SIN(AE90*$AE$1)</f>
        <v>-36.097576983251258</v>
      </c>
      <c r="AH90">
        <v>89</v>
      </c>
      <c r="AI90">
        <f>alpha!$I$16*COS((AH90+0.5)*$AH$1)</f>
        <v>32.307944939903315</v>
      </c>
      <c r="AJ90">
        <f>alpha!$I$16*SIN((AH90+0.5)*$AH$1)</f>
        <v>-36.840150566469944</v>
      </c>
      <c r="AQ90">
        <v>89</v>
      </c>
      <c r="AR90">
        <f>alpha!$I$18*COS(AQ90*$AQ$1)</f>
        <v>34.090640024488266</v>
      </c>
      <c r="AS90">
        <f>alpha!$I$18*SIN(AQ90*$AQ$1)</f>
        <v>-44.427787056309235</v>
      </c>
      <c r="AT90">
        <v>89</v>
      </c>
      <c r="AU90">
        <f>alpha!$I$19*COS((AT90+0.5)*$AT$1)</f>
        <v>39.231075998454024</v>
      </c>
      <c r="AV90">
        <f>alpha!$I$19*SIN((AT90+0.5)*$AT$1)</f>
        <v>-44.734468544999217</v>
      </c>
      <c r="BC90">
        <v>89</v>
      </c>
      <c r="BD90">
        <f>alpha!$I$21*COS(BC90*$BC$1)</f>
        <v>40.482635029079816</v>
      </c>
      <c r="BE90">
        <f>alpha!$I$21*SIN(BC90*$BC$1)</f>
        <v>-52.757997129367219</v>
      </c>
      <c r="BF90">
        <v>89</v>
      </c>
      <c r="BG90">
        <f>alpha!$I$22*COS((BF90+0.5)*$BF$1)</f>
        <v>46.154207057004733</v>
      </c>
      <c r="BH90">
        <f>alpha!$I$22*SIN((BF90+0.5)*$BF$1)</f>
        <v>-52.628786523528497</v>
      </c>
      <c r="BO90">
        <v>89</v>
      </c>
      <c r="BP90">
        <f>alpha!$I$24*COS(BO90*$BO$1)</f>
        <v>46.874630033671359</v>
      </c>
      <c r="BQ90">
        <f>alpha!$I$24*SIN(BO90*$BO$1)</f>
        <v>-61.088207202425203</v>
      </c>
      <c r="BR90">
        <v>89</v>
      </c>
      <c r="BS90">
        <f>alpha!$I$25*COS((BR90+0.5)*$BR$1)</f>
        <v>53.077338115555442</v>
      </c>
      <c r="BT90">
        <f>alpha!$I$25*SIN((BR90+0.5)*$BR$1)</f>
        <v>-60.52310450205777</v>
      </c>
      <c r="CA90">
        <v>89</v>
      </c>
      <c r="CB90">
        <f>alpha!$I$27*COS(CA90*$CA$1)</f>
        <v>53.266625038262909</v>
      </c>
      <c r="CC90">
        <f>alpha!$I$27*SIN(CA90*$CA$1)</f>
        <v>-69.418417275483179</v>
      </c>
      <c r="CD90">
        <v>89</v>
      </c>
      <c r="CE90">
        <f>alpha!$I$28*COS((CD90+0.5)*$CD$1)</f>
        <v>60.000469174106151</v>
      </c>
      <c r="CF90">
        <f>alpha!$I$28*SIN((CD90+0.5)*$CD$1)</f>
        <v>-68.417422480587049</v>
      </c>
      <c r="CM90">
        <v>89</v>
      </c>
      <c r="CN90">
        <f>alpha!$I$30*COS(CM90*$CM$1)</f>
        <v>59.658620042854459</v>
      </c>
      <c r="CO90">
        <f>alpha!$I$30*SIN(CM90*$CM$1)</f>
        <v>-77.748627348541163</v>
      </c>
      <c r="CP90">
        <v>89</v>
      </c>
      <c r="CQ90">
        <f>alpha!$I$31*COS((CP90+0.5)*$CP$1)</f>
        <v>66.923600232656867</v>
      </c>
      <c r="CR90">
        <f>alpha!$I$31*SIN((CP90+0.5)*$CP$1)</f>
        <v>-76.311740459116322</v>
      </c>
      <c r="CY90">
        <v>89</v>
      </c>
      <c r="CZ90">
        <f>alpha!$I$33*COS(CY90*$CY$1)</f>
        <v>66.050615047446016</v>
      </c>
      <c r="DA90">
        <f>alpha!$I$33*SIN(CY90*$CY$1)</f>
        <v>-86.078837421599147</v>
      </c>
      <c r="DB90">
        <v>89</v>
      </c>
      <c r="DC90">
        <f>alpha!$I$34*COS((DB90+0.5)*$DB$1)</f>
        <v>73.846731291207576</v>
      </c>
      <c r="DD90">
        <f>alpha!$I$34*SIN((DB90+0.5)*$DB$1)</f>
        <v>-84.206058437645595</v>
      </c>
      <c r="DE90">
        <v>89</v>
      </c>
      <c r="DF90">
        <f>alpha!$I$35*COS((DE90)*$DE$1)</f>
        <v>-30.023009231892875</v>
      </c>
      <c r="DG90">
        <f>alpha!$I$35*SIN((DE90)*$DE$1)</f>
        <v>-112.0473958495318</v>
      </c>
      <c r="DH90">
        <v>89</v>
      </c>
      <c r="DI90">
        <f>alpha!$I$35*COS((DH90+0.5)*$DH$1)</f>
        <v>-15.141038297526379</v>
      </c>
      <c r="DJ90">
        <f>alpha!$I$35*SIN((DH90+0.5)*$DH$1)</f>
        <v>-115.00760391936196</v>
      </c>
      <c r="DK90">
        <v>89</v>
      </c>
      <c r="DL90" t="e">
        <f>alpha!$I$36*COS(DK90*$DK$1)</f>
        <v>#DIV/0!</v>
      </c>
      <c r="DM90" t="e">
        <f>alpha!$I$36*SIN(DK90*$DK$1)</f>
        <v>#DIV/0!</v>
      </c>
      <c r="DN90">
        <v>89</v>
      </c>
      <c r="DO90">
        <f>alpha!$I$40*COS((DN90+0.5)*$DN$1)</f>
        <v>-125.11513279277719</v>
      </c>
      <c r="DP90">
        <f>alpha!$I$40*SIN((DN90+0.5)*$DN$1)</f>
        <v>27.022278701947595</v>
      </c>
      <c r="DQ90">
        <v>89</v>
      </c>
      <c r="DR90">
        <f>alpha!$I$41*COS((DQ90+0.25)*$DQ$1)</f>
        <v>119.6253602806413</v>
      </c>
      <c r="DS90">
        <f>alpha!$I$41*SIN((DQ90+0.25)*$DQ$1)</f>
        <v>-56.578581716051993</v>
      </c>
      <c r="DT90">
        <v>89</v>
      </c>
      <c r="DU90">
        <f>alpha!$I$41*COS((DT90+0.75)*$DT$1)</f>
        <v>121.41251066570892</v>
      </c>
      <c r="DV90">
        <f>alpha!$I$41*SIN((DT90+0.75)*$DT$1)</f>
        <v>-52.63425676422461</v>
      </c>
      <c r="DW90">
        <v>89</v>
      </c>
      <c r="DX90">
        <f>alpha!$I$42*COS(DW90*$DW$1)</f>
        <v>-133.09101291169381</v>
      </c>
      <c r="DY90">
        <f>alpha!$I$42*SIN(DW90*$DW$1)</f>
        <v>31.032471758263696</v>
      </c>
      <c r="DZ90">
        <v>89</v>
      </c>
      <c r="EA90">
        <f>alpha!$I$43*COS((DZ90+0.5)*$DZ$1)</f>
        <v>-133.58094204510215</v>
      </c>
      <c r="EB90">
        <f>alpha!$I$43*SIN((DZ90+0.5)*$DZ$1)</f>
        <v>28.850718251564238</v>
      </c>
      <c r="EC90">
        <v>89</v>
      </c>
      <c r="ED90">
        <f>alpha!$I$44*COS((EC90)*$EC$1)</f>
        <v>126.71425003953709</v>
      </c>
      <c r="EE90">
        <f>alpha!$I$44*SIN((EC90)*$EC$1)</f>
        <v>-62.488552819984882</v>
      </c>
      <c r="EF90">
        <v>89</v>
      </c>
      <c r="EG90">
        <f>alpha!$I$44*COS((EF90+0.5)*$EF$1)</f>
        <v>128.69097377827302</v>
      </c>
      <c r="EH90">
        <f>alpha!$I$44*SIN((EF90+0.5)*$EF$1)</f>
        <v>-58.309121624478387</v>
      </c>
      <c r="EI90">
        <v>89</v>
      </c>
      <c r="EJ90">
        <f>alpha!$I$45*COS(EI90*$EI$1)</f>
        <v>-142.09650332167695</v>
      </c>
      <c r="EK90">
        <f>alpha!$I$45*SIN(EI90*$EI$1)</f>
        <v>33.132257616851611</v>
      </c>
      <c r="EL90">
        <v>89</v>
      </c>
      <c r="EM90">
        <f>alpha!$I$46*COS((EL90+0.5)*$EL$1)</f>
        <v>-142.61958309400489</v>
      </c>
      <c r="EN90">
        <f>alpha!$I$46*SIN((EL90+0.5)*$EL$1)</f>
        <v>30.802877611174601</v>
      </c>
      <c r="EO90">
        <v>89</v>
      </c>
      <c r="EP90">
        <f>alpha!$I$47*COS((EO90+0.25)*$EO$1)</f>
        <v>136.36175440865702</v>
      </c>
      <c r="EQ90">
        <f>alpha!$I$47*SIN((EO90+0.25)*$EO$1)</f>
        <v>-64.494306614037754</v>
      </c>
      <c r="ER90">
        <v>89</v>
      </c>
      <c r="ES90">
        <f>alpha!$I$47*COS((ER90+0.75)*$ER$1)</f>
        <v>138.39893917723961</v>
      </c>
      <c r="ET90">
        <f>alpha!$I$47*SIN((ER90+0.75)*$ER$1)</f>
        <v>-59.998144018353912</v>
      </c>
      <c r="EU90">
        <v>89</v>
      </c>
      <c r="EV90">
        <f>alpha!$I$48*COS((EU90+0.5)*$EU$1)</f>
        <v>-152.26981611673367</v>
      </c>
      <c r="EW90">
        <f>alpha!$I$48*SIN((EU90+0.5)*$EU$1)</f>
        <v>32.887128176698276</v>
      </c>
      <c r="EX90">
        <v>89</v>
      </c>
      <c r="EY90">
        <f>alpha!$I$49*COS((EX90)*$EX$1)</f>
        <v>-151.71134259564462</v>
      </c>
      <c r="EZ90">
        <f>alpha!$I$49*SIN((EX90)*$EX$1)</f>
        <v>35.374123703088536</v>
      </c>
      <c r="FB90">
        <v>89</v>
      </c>
      <c r="FC90" t="e">
        <f>alpha!#REF!*COS((FB90+0.5)*$FB$1)</f>
        <v>#REF!</v>
      </c>
      <c r="FD90" t="e">
        <f>alpha!#REF!*SIN((FB90+0.5)*$FB$1)</f>
        <v>#REF!</v>
      </c>
      <c r="FE90">
        <v>89</v>
      </c>
      <c r="FF90" t="e">
        <f>alpha!#REF!*COS((FE90)*$FE$1)</f>
        <v>#REF!</v>
      </c>
      <c r="FG90" t="e">
        <f>alpha!#REF!*SIN((FE90)*$FE$1)</f>
        <v>#REF!</v>
      </c>
      <c r="FH90">
        <v>89</v>
      </c>
      <c r="FI90" t="e">
        <f>alpha!#REF!*COS((FH90)*$FH$1)</f>
        <v>#REF!</v>
      </c>
      <c r="FJ90" t="e">
        <f>alpha!#REF!*SIN((FH90)*$FH$1)</f>
        <v>#REF!</v>
      </c>
      <c r="FK90">
        <v>89</v>
      </c>
      <c r="FL90" t="e">
        <f>alpha!#REF!*COS((FK90+0.5)*$FK$1)</f>
        <v>#REF!</v>
      </c>
      <c r="FM90" t="e">
        <f>alpha!#REF!*SIN((FK90+0.5)*$FK$1)</f>
        <v>#REF!</v>
      </c>
      <c r="FN90">
        <v>89</v>
      </c>
      <c r="FO90" t="e">
        <f>alpha!#REF!*COS((FN90+0.5)*$FN$1)</f>
        <v>#REF!</v>
      </c>
      <c r="FP90" t="e">
        <f>alpha!#REF!*SIN((FN90+0.5)*$FN$1)</f>
        <v>#REF!</v>
      </c>
      <c r="FQ90">
        <v>89</v>
      </c>
      <c r="FR90" t="e">
        <f>alpha!#REF!*COS((FQ90)*$FQ$1)</f>
        <v>#REF!</v>
      </c>
      <c r="FS90" t="e">
        <f>alpha!#REF!*SIN((FQ90)*$FQ$1)</f>
        <v>#REF!</v>
      </c>
      <c r="FT90">
        <v>89</v>
      </c>
      <c r="FU90" t="e">
        <f>alpha!#REF!*COS((FT90+0.25)*$FT$1)</f>
        <v>#REF!</v>
      </c>
      <c r="FV90" t="e">
        <f>alpha!#REF!*SIN((FT90+0.25)*$FT$1)</f>
        <v>#REF!</v>
      </c>
      <c r="FW90">
        <v>89</v>
      </c>
      <c r="FX90" t="e">
        <f>alpha!#REF!*COS((FW90+0.75)*$FW$1)</f>
        <v>#REF!</v>
      </c>
      <c r="FY90" t="e">
        <f>alpha!#REF!*SIN((FW90+0.75)*$FW$1)</f>
        <v>#REF!</v>
      </c>
      <c r="FZ90">
        <v>89</v>
      </c>
      <c r="GA90" t="e">
        <f>alpha!#REF!*COS((FZ90+0.5)*$FZ$1)</f>
        <v>#REF!</v>
      </c>
      <c r="GB90" t="e">
        <f>alpha!#REF!*SIN((FZ90+0.5)*$FZ$1)</f>
        <v>#REF!</v>
      </c>
      <c r="GC90">
        <v>89</v>
      </c>
      <c r="GD90" t="e">
        <f>alpha!#REF!*COS((GC90)*$GC$1)</f>
        <v>#REF!</v>
      </c>
      <c r="GE90" t="e">
        <f>alpha!#REF!*SIN((GC90)*$GC$1)</f>
        <v>#REF!</v>
      </c>
      <c r="GF90">
        <v>89</v>
      </c>
      <c r="GG90" t="e">
        <f>alpha!#REF!*COS((GF90)*$GF$1)</f>
        <v>#REF!</v>
      </c>
      <c r="GH90" t="e">
        <f>alpha!#REF!*SIN((GF90)*$GF$1)</f>
        <v>#REF!</v>
      </c>
      <c r="GI90">
        <v>89</v>
      </c>
      <c r="GJ90" t="e">
        <f>alpha!#REF!*COS((GI90+0.5)*$GI$1)</f>
        <v>#REF!</v>
      </c>
      <c r="GK90" t="e">
        <f>alpha!#REF!*SIN((GI90+0.5)*$GI$1)</f>
        <v>#REF!</v>
      </c>
      <c r="GL90">
        <v>89</v>
      </c>
      <c r="GM90" t="e">
        <f>alpha!#REF!*COS((GL90+0.5)*$GL$1)</f>
        <v>#REF!</v>
      </c>
      <c r="GN90" t="e">
        <f>alpha!#REF!*SIN((GL90+0.5)*$GL$1)</f>
        <v>#REF!</v>
      </c>
      <c r="GO90">
        <v>89</v>
      </c>
      <c r="GP90" t="e">
        <f>alpha!#REF!*COS((GO90)*$GO$1)</f>
        <v>#REF!</v>
      </c>
      <c r="GQ90" t="e">
        <f>alpha!#REF!*SIN((GO90)*$GO$1)</f>
        <v>#REF!</v>
      </c>
      <c r="GR90">
        <v>89</v>
      </c>
      <c r="GS90" t="e">
        <f>alpha!#REF!*COS((GR90+0.25)*$GR$1)</f>
        <v>#REF!</v>
      </c>
      <c r="GT90" t="e">
        <f>alpha!#REF!*SIN((GR90+0.25)*$GR$1)</f>
        <v>#REF!</v>
      </c>
      <c r="GU90">
        <v>89</v>
      </c>
      <c r="GV90" t="e">
        <f>alpha!#REF!*COS((GU90+0.75)*$GU$1)</f>
        <v>#REF!</v>
      </c>
      <c r="GW90" t="e">
        <f>alpha!#REF!*SIN((GU90+0.75)*$GU$1)</f>
        <v>#REF!</v>
      </c>
      <c r="GX90">
        <v>89</v>
      </c>
      <c r="GY90" t="e">
        <f>alpha!#REF!*COS((GX90+0.5)*$GX$1)</f>
        <v>#REF!</v>
      </c>
      <c r="GZ90" t="e">
        <f>alpha!#REF!*SIN((GX90+0.5)*$GX$1)</f>
        <v>#REF!</v>
      </c>
      <c r="HA90">
        <v>89</v>
      </c>
      <c r="HB90">
        <f>alpha!$I$88*COS((HA90)*$HA$1)</f>
        <v>-105.38602587083815</v>
      </c>
      <c r="HC90">
        <f>alpha!$I$88*SIN((HA90)*$HA$1)</f>
        <v>270.99971594918162</v>
      </c>
      <c r="HD90">
        <v>89</v>
      </c>
      <c r="HE90">
        <f>alpha!$I$89*COS(HD90*$HD$1)</f>
        <v>-106.72318719496575</v>
      </c>
      <c r="HF90">
        <f>alpha!$I$89*SIN(HD90*$HD$1)</f>
        <v>274.4382205898342</v>
      </c>
      <c r="HG90">
        <v>89</v>
      </c>
      <c r="HH90">
        <f>alpha!$I$90*COS((HG90+0.5)*$HG$1)</f>
        <v>-109.71043491865409</v>
      </c>
      <c r="HI90">
        <f>alpha!$I$90*SIN((HG90+0.5)*$HG$1)</f>
        <v>273.25774659746787</v>
      </c>
      <c r="HJ90">
        <v>89</v>
      </c>
      <c r="HK90">
        <f>alpha!$I$91*COS(HJ90*$HJ$1)</f>
        <v>-108.73141148511047</v>
      </c>
      <c r="HL90">
        <f>alpha!$I$91*SIN(HJ90*$HJ$1)</f>
        <v>279.60236078483956</v>
      </c>
    </row>
    <row r="91" spans="1:220">
      <c r="A91">
        <v>90</v>
      </c>
      <c r="B91" t="e">
        <f>alpha!$I$6*COS(A91*$A$1)</f>
        <v>#DIV/0!</v>
      </c>
      <c r="C91" t="e">
        <f>alpha!$I$6*SIN(A91*$A$1)</f>
        <v>#DIV/0!</v>
      </c>
      <c r="D91">
        <v>90</v>
      </c>
      <c r="E91" t="e">
        <f>alpha!$I$8*COS(D91*$D$1)</f>
        <v>#DIV/0!</v>
      </c>
      <c r="F91" t="e">
        <f>alpha!$I$8*SIN(D91*$D$1)</f>
        <v>#DIV/0!</v>
      </c>
      <c r="G91">
        <v>90</v>
      </c>
      <c r="H91">
        <f>alpha!$I$9*COS(G91*$G$1)</f>
        <v>16.970562748477118</v>
      </c>
      <c r="I91">
        <f>alpha!$I$9*SIN(G91*$G$1)</f>
        <v>-16.970562748477164</v>
      </c>
      <c r="J91">
        <v>90</v>
      </c>
      <c r="K91">
        <f>alpha!$I$10*COS((J91+0.5)*$J$1)</f>
        <v>21.051514609411349</v>
      </c>
      <c r="L91">
        <f>alpha!$I$10*SIN((J91+0.5)*$J$1)</f>
        <v>-18.461682822801951</v>
      </c>
      <c r="S91">
        <v>90</v>
      </c>
      <c r="T91">
        <f>alpha!$I$12*COS(S91*$S$1)</f>
        <v>24.748737341529129</v>
      </c>
      <c r="U91">
        <f>alpha!$I$12*SIN(S91*$S$1)</f>
        <v>-24.748737341529196</v>
      </c>
      <c r="V91">
        <v>90</v>
      </c>
      <c r="W91">
        <f>alpha!$I$13*COS((V91+0.5)*$V$1)</f>
        <v>28.945832587940604</v>
      </c>
      <c r="X91">
        <f>alpha!$I$13*SIN((V91+0.5)*$V$1)</f>
        <v>-25.384813881352681</v>
      </c>
      <c r="AE91">
        <v>90</v>
      </c>
      <c r="AF91">
        <f>alpha!$I$15*COS(AE91*$AE$1)</f>
        <v>32.173358543987867</v>
      </c>
      <c r="AG91">
        <f>alpha!$I$15*SIN(AE91*$AE$1)</f>
        <v>-32.173358543987952</v>
      </c>
      <c r="AH91">
        <v>90</v>
      </c>
      <c r="AI91">
        <f>alpha!$I$16*COS((AH91+0.5)*$AH$1)</f>
        <v>36.840150566469859</v>
      </c>
      <c r="AJ91">
        <f>alpha!$I$16*SIN((AH91+0.5)*$AH$1)</f>
        <v>-32.307944939903415</v>
      </c>
      <c r="AQ91">
        <v>90</v>
      </c>
      <c r="AR91">
        <f>alpha!$I$18*COS(AQ91*$AQ$1)</f>
        <v>39.597979746446612</v>
      </c>
      <c r="AS91">
        <f>alpha!$I$18*SIN(AQ91*$AQ$1)</f>
        <v>-39.597979746446711</v>
      </c>
      <c r="AT91">
        <v>90</v>
      </c>
      <c r="AU91">
        <f>alpha!$I$19*COS((AT91+0.5)*$AT$1)</f>
        <v>44.734468544999118</v>
      </c>
      <c r="AV91">
        <f>alpha!$I$19*SIN((AT91+0.5)*$AT$1)</f>
        <v>-39.231075998454145</v>
      </c>
      <c r="BC91">
        <v>90</v>
      </c>
      <c r="BD91">
        <f>alpha!$I$21*COS(BC91*$BC$1)</f>
        <v>47.02260094890535</v>
      </c>
      <c r="BE91">
        <f>alpha!$I$21*SIN(BC91*$BC$1)</f>
        <v>-47.02260094890547</v>
      </c>
      <c r="BF91">
        <v>90</v>
      </c>
      <c r="BG91">
        <f>alpha!$I$22*COS((BF91+0.5)*$BF$1)</f>
        <v>52.628786523528369</v>
      </c>
      <c r="BH91">
        <f>alpha!$I$22*SIN((BF91+0.5)*$BF$1)</f>
        <v>-46.154207057004875</v>
      </c>
      <c r="BO91">
        <v>90</v>
      </c>
      <c r="BP91">
        <f>alpha!$I$24*COS(BO91*$BO$1)</f>
        <v>54.447222151364087</v>
      </c>
      <c r="BQ91">
        <f>alpha!$I$24*SIN(BO91*$BO$1)</f>
        <v>-54.44722215136423</v>
      </c>
      <c r="BR91">
        <v>90</v>
      </c>
      <c r="BS91">
        <f>alpha!$I$25*COS((BR91+0.5)*$BR$1)</f>
        <v>60.523104502057627</v>
      </c>
      <c r="BT91">
        <f>alpha!$I$25*SIN((BR91+0.5)*$BR$1)</f>
        <v>-53.077338115555605</v>
      </c>
      <c r="CA91">
        <v>90</v>
      </c>
      <c r="CB91">
        <f>alpha!$I$27*COS(CA91*$CA$1)</f>
        <v>61.871843353822825</v>
      </c>
      <c r="CC91">
        <f>alpha!$I$27*SIN(CA91*$CA$1)</f>
        <v>-61.871843353822989</v>
      </c>
      <c r="CD91">
        <v>90</v>
      </c>
      <c r="CE91">
        <f>alpha!$I$28*COS((CD91+0.5)*$CD$1)</f>
        <v>68.417422480586879</v>
      </c>
      <c r="CF91">
        <f>alpha!$I$28*SIN((CD91+0.5)*$CD$1)</f>
        <v>-60.000469174106335</v>
      </c>
      <c r="CM91">
        <v>90</v>
      </c>
      <c r="CN91">
        <f>alpha!$I$30*COS(CM91*$CM$1)</f>
        <v>69.296464556281563</v>
      </c>
      <c r="CO91">
        <f>alpha!$I$30*SIN(CM91*$CM$1)</f>
        <v>-69.296464556281748</v>
      </c>
      <c r="CP91">
        <v>90</v>
      </c>
      <c r="CQ91">
        <f>alpha!$I$31*COS((CP91+0.5)*$CP$1)</f>
        <v>76.311740459116137</v>
      </c>
      <c r="CR91">
        <f>alpha!$I$31*SIN((CP91+0.5)*$CP$1)</f>
        <v>-66.923600232657066</v>
      </c>
      <c r="CY91">
        <v>90</v>
      </c>
      <c r="CZ91">
        <f>alpha!$I$33*COS(CY91*$CY$1)</f>
        <v>76.721085758740301</v>
      </c>
      <c r="DA91">
        <f>alpha!$I$33*SIN(CY91*$CY$1)</f>
        <v>-76.721085758740514</v>
      </c>
      <c r="DB91">
        <v>90</v>
      </c>
      <c r="DC91">
        <f>alpha!$I$34*COS((DB91+0.5)*$DB$1)</f>
        <v>84.206058437645396</v>
      </c>
      <c r="DD91">
        <f>alpha!$I$34*SIN((DB91+0.5)*$DB$1)</f>
        <v>-73.846731291207803</v>
      </c>
      <c r="DE91">
        <v>90</v>
      </c>
      <c r="DF91">
        <f>alpha!$I$35*COS((DE91)*$DE$1)</f>
        <v>-3.1264530894747899E-13</v>
      </c>
      <c r="DG91">
        <f>alpha!$I$35*SIN((DE91)*$DE$1)</f>
        <v>-116</v>
      </c>
      <c r="DH91">
        <v>90</v>
      </c>
      <c r="DI91">
        <f>alpha!$I$35*COS((DH91+0.5)*$DH$1)</f>
        <v>15.14103829752576</v>
      </c>
      <c r="DJ91">
        <f>alpha!$I$35*SIN((DH91+0.5)*$DH$1)</f>
        <v>-115.00760391936204</v>
      </c>
      <c r="DK91">
        <v>90</v>
      </c>
      <c r="DL91" t="e">
        <f>alpha!$I$36*COS(DK91*$DK$1)</f>
        <v>#DIV/0!</v>
      </c>
      <c r="DM91" t="e">
        <f>alpha!$I$36*SIN(DK91*$DK$1)</f>
        <v>#DIV/0!</v>
      </c>
      <c r="DN91">
        <v>90</v>
      </c>
      <c r="DO91">
        <f>alpha!$I$40*COS((DN91+0.5)*$DN$1)</f>
        <v>-125.9322887586659</v>
      </c>
      <c r="DP91">
        <f>alpha!$I$40*SIN((DN91+0.5)*$DN$1)</f>
        <v>22.914158243409013</v>
      </c>
      <c r="DQ91">
        <v>90</v>
      </c>
      <c r="DR91">
        <f>alpha!$I$41*COS((DQ91+0.25)*$DQ$1)</f>
        <v>123.06964949330387</v>
      </c>
      <c r="DS91">
        <f>alpha!$I$41*SIN((DQ91+0.25)*$DQ$1)</f>
        <v>-48.633569731909837</v>
      </c>
      <c r="DT91">
        <v>90</v>
      </c>
      <c r="DU91">
        <f>alpha!$I$41*COS((DT91+0.75)*$DT$1)</f>
        <v>124.59500225766286</v>
      </c>
      <c r="DV91">
        <f>alpha!$I$41*SIN((DT91+0.75)*$DT$1)</f>
        <v>-44.580804654987936</v>
      </c>
      <c r="DW91">
        <v>90</v>
      </c>
      <c r="DX91">
        <f>alpha!$I$42*COS(DW91*$DW$1)</f>
        <v>-134.03510833022077</v>
      </c>
      <c r="DY91">
        <f>alpha!$I$42*SIN(DW91*$DW$1)</f>
        <v>26.66124070995318</v>
      </c>
      <c r="DZ91">
        <v>90</v>
      </c>
      <c r="EA91">
        <f>alpha!$I$43*COS((DZ91+0.5)*$DZ$1)</f>
        <v>-134.45339017575299</v>
      </c>
      <c r="EB91">
        <f>alpha!$I$43*SIN((DZ91+0.5)*$DZ$1)</f>
        <v>24.464625309511899</v>
      </c>
      <c r="EC91">
        <v>90</v>
      </c>
      <c r="ED91">
        <f>alpha!$I$44*COS((EC91)*$EC$1)</f>
        <v>130.52989199892977</v>
      </c>
      <c r="EE91">
        <f>alpha!$I$44*SIN((EC91)*$EC$1)</f>
        <v>-54.06725156105216</v>
      </c>
      <c r="EF91">
        <v>90</v>
      </c>
      <c r="EG91">
        <f>alpha!$I$44*COS((EF91+0.5)*$EF$1)</f>
        <v>132.22903554181678</v>
      </c>
      <c r="EH91">
        <f>alpha!$I$44*SIN((EF91+0.5)*$EF$1)</f>
        <v>-49.767484930417389</v>
      </c>
      <c r="EI91">
        <v>90</v>
      </c>
      <c r="EJ91">
        <f>alpha!$I$45*COS(EI91*$EI$1)</f>
        <v>-143.10448015527206</v>
      </c>
      <c r="EK91">
        <f>alpha!$I$45*SIN(EI91*$EI$1)</f>
        <v>28.465250930320508</v>
      </c>
      <c r="EL91">
        <v>90</v>
      </c>
      <c r="EM91">
        <f>alpha!$I$46*COS((EL91+0.5)*$EL$1)</f>
        <v>-143.55106468680992</v>
      </c>
      <c r="EN91">
        <f>alpha!$I$46*SIN((EL91+0.5)*$EL$1)</f>
        <v>26.120003413477644</v>
      </c>
      <c r="EO91">
        <v>90</v>
      </c>
      <c r="EP91">
        <f>alpha!$I$47*COS((EO91+0.25)*$EO$1)</f>
        <v>140.28792289523574</v>
      </c>
      <c r="EQ91">
        <f>alpha!$I$47*SIN((EO91+0.25)*$EO$1)</f>
        <v>-55.437733907265702</v>
      </c>
      <c r="ER91">
        <v>90</v>
      </c>
      <c r="ES91">
        <f>alpha!$I$47*COS((ER91+0.75)*$ER$1)</f>
        <v>142.0266827915664</v>
      </c>
      <c r="ET91">
        <f>alpha!$I$47*SIN((ER91+0.75)*$ER$1)</f>
        <v>-50.817959682145656</v>
      </c>
      <c r="EU91">
        <v>90</v>
      </c>
      <c r="EV91">
        <f>alpha!$I$48*COS((EU91+0.5)*$EU$1)</f>
        <v>-153.26432562079705</v>
      </c>
      <c r="EW91">
        <f>alpha!$I$48*SIN((EU91+0.5)*$EU$1)</f>
        <v>27.88739127162604</v>
      </c>
      <c r="EX91">
        <v>90</v>
      </c>
      <c r="EY91">
        <f>alpha!$I$49*COS((EX91)*$EX$1)</f>
        <v>-152.78752332603065</v>
      </c>
      <c r="EZ91">
        <f>alpha!$I$49*SIN((EX91)*$EX$1)</f>
        <v>30.391327970855532</v>
      </c>
      <c r="FB91">
        <v>90</v>
      </c>
      <c r="FC91" t="e">
        <f>alpha!#REF!*COS((FB91+0.5)*$FB$1)</f>
        <v>#REF!</v>
      </c>
      <c r="FD91" t="e">
        <f>alpha!#REF!*SIN((FB91+0.5)*$FB$1)</f>
        <v>#REF!</v>
      </c>
      <c r="FE91">
        <v>90</v>
      </c>
      <c r="FF91" t="e">
        <f>alpha!#REF!*COS((FE91)*$FE$1)</f>
        <v>#REF!</v>
      </c>
      <c r="FG91" t="e">
        <f>alpha!#REF!*SIN((FE91)*$FE$1)</f>
        <v>#REF!</v>
      </c>
      <c r="FH91">
        <v>90</v>
      </c>
      <c r="FI91" t="e">
        <f>alpha!#REF!*COS((FH91)*$FH$1)</f>
        <v>#REF!</v>
      </c>
      <c r="FJ91" t="e">
        <f>alpha!#REF!*SIN((FH91)*$FH$1)</f>
        <v>#REF!</v>
      </c>
      <c r="FK91">
        <v>90</v>
      </c>
      <c r="FL91" t="e">
        <f>alpha!#REF!*COS((FK91+0.5)*$FK$1)</f>
        <v>#REF!</v>
      </c>
      <c r="FM91" t="e">
        <f>alpha!#REF!*SIN((FK91+0.5)*$FK$1)</f>
        <v>#REF!</v>
      </c>
      <c r="FN91">
        <v>90</v>
      </c>
      <c r="FO91" t="e">
        <f>alpha!#REF!*COS((FN91+0.5)*$FN$1)</f>
        <v>#REF!</v>
      </c>
      <c r="FP91" t="e">
        <f>alpha!#REF!*SIN((FN91+0.5)*$FN$1)</f>
        <v>#REF!</v>
      </c>
      <c r="FQ91">
        <v>90</v>
      </c>
      <c r="FR91" t="e">
        <f>alpha!#REF!*COS((FQ91)*$FQ$1)</f>
        <v>#REF!</v>
      </c>
      <c r="FS91" t="e">
        <f>alpha!#REF!*SIN((FQ91)*$FQ$1)</f>
        <v>#REF!</v>
      </c>
      <c r="FT91">
        <v>90</v>
      </c>
      <c r="FU91" t="e">
        <f>alpha!#REF!*COS((FT91+0.25)*$FT$1)</f>
        <v>#REF!</v>
      </c>
      <c r="FV91" t="e">
        <f>alpha!#REF!*SIN((FT91+0.25)*$FT$1)</f>
        <v>#REF!</v>
      </c>
      <c r="FW91">
        <v>90</v>
      </c>
      <c r="FX91" t="e">
        <f>alpha!#REF!*COS((FW91+0.75)*$FW$1)</f>
        <v>#REF!</v>
      </c>
      <c r="FY91" t="e">
        <f>alpha!#REF!*SIN((FW91+0.75)*$FW$1)</f>
        <v>#REF!</v>
      </c>
      <c r="FZ91">
        <v>90</v>
      </c>
      <c r="GA91" t="e">
        <f>alpha!#REF!*COS((FZ91+0.5)*$FZ$1)</f>
        <v>#REF!</v>
      </c>
      <c r="GB91" t="e">
        <f>alpha!#REF!*SIN((FZ91+0.5)*$FZ$1)</f>
        <v>#REF!</v>
      </c>
      <c r="GC91">
        <v>90</v>
      </c>
      <c r="GD91" t="e">
        <f>alpha!#REF!*COS((GC91)*$GC$1)</f>
        <v>#REF!</v>
      </c>
      <c r="GE91" t="e">
        <f>alpha!#REF!*SIN((GC91)*$GC$1)</f>
        <v>#REF!</v>
      </c>
      <c r="GF91">
        <v>90</v>
      </c>
      <c r="GG91" t="e">
        <f>alpha!#REF!*COS((GF91)*$GF$1)</f>
        <v>#REF!</v>
      </c>
      <c r="GH91" t="e">
        <f>alpha!#REF!*SIN((GF91)*$GF$1)</f>
        <v>#REF!</v>
      </c>
      <c r="GI91">
        <v>90</v>
      </c>
      <c r="GJ91" t="e">
        <f>alpha!#REF!*COS((GI91+0.5)*$GI$1)</f>
        <v>#REF!</v>
      </c>
      <c r="GK91" t="e">
        <f>alpha!#REF!*SIN((GI91+0.5)*$GI$1)</f>
        <v>#REF!</v>
      </c>
      <c r="GL91">
        <v>90</v>
      </c>
      <c r="GM91" t="e">
        <f>alpha!#REF!*COS((GL91+0.5)*$GL$1)</f>
        <v>#REF!</v>
      </c>
      <c r="GN91" t="e">
        <f>alpha!#REF!*SIN((GL91+0.5)*$GL$1)</f>
        <v>#REF!</v>
      </c>
      <c r="GO91">
        <v>90</v>
      </c>
      <c r="GP91" t="e">
        <f>alpha!#REF!*COS((GO91)*$GO$1)</f>
        <v>#REF!</v>
      </c>
      <c r="GQ91" t="e">
        <f>alpha!#REF!*SIN((GO91)*$GO$1)</f>
        <v>#REF!</v>
      </c>
      <c r="GR91">
        <v>90</v>
      </c>
      <c r="GS91" t="e">
        <f>alpha!#REF!*COS((GR91+0.25)*$GR$1)</f>
        <v>#REF!</v>
      </c>
      <c r="GT91" t="e">
        <f>alpha!#REF!*SIN((GR91+0.25)*$GR$1)</f>
        <v>#REF!</v>
      </c>
      <c r="GU91">
        <v>90</v>
      </c>
      <c r="GV91" t="e">
        <f>alpha!#REF!*COS((GU91+0.75)*$GU$1)</f>
        <v>#REF!</v>
      </c>
      <c r="GW91" t="e">
        <f>alpha!#REF!*SIN((GU91+0.75)*$GU$1)</f>
        <v>#REF!</v>
      </c>
      <c r="GX91">
        <v>90</v>
      </c>
      <c r="GY91" t="e">
        <f>alpha!#REF!*COS((GX91+0.5)*$GX$1)</f>
        <v>#REF!</v>
      </c>
      <c r="GZ91" t="e">
        <f>alpha!#REF!*SIN((GX91+0.5)*$GX$1)</f>
        <v>#REF!</v>
      </c>
      <c r="HA91">
        <v>90</v>
      </c>
      <c r="HB91">
        <f>alpha!$I$88*COS((HA91)*$HA$1)</f>
        <v>-111.27277449835501</v>
      </c>
      <c r="HC91">
        <f>alpha!$I$88*SIN((HA91)*$HA$1)</f>
        <v>268.63624131681178</v>
      </c>
      <c r="HD91">
        <v>90</v>
      </c>
      <c r="HE91">
        <f>alpha!$I$89*COS(HD91*$HD$1)</f>
        <v>-112.68462819772432</v>
      </c>
      <c r="HF91">
        <f>alpha!$I$89*SIN(HD91*$HD$1)</f>
        <v>272.04475766591577</v>
      </c>
      <c r="HG91">
        <v>90</v>
      </c>
      <c r="HH91">
        <f>alpha!$I$90*COS((HG91+0.5)*$HG$1)</f>
        <v>-115.64541313291905</v>
      </c>
      <c r="HI91">
        <f>alpha!$I$90*SIN((HG91+0.5)*$HG$1)</f>
        <v>270.7993981287305</v>
      </c>
      <c r="HJ91">
        <v>90</v>
      </c>
      <c r="HK91">
        <f>alpha!$I$91*COS(HJ91*$HJ$1)</f>
        <v>-114.80502970952692</v>
      </c>
      <c r="HL91">
        <f>alpha!$I$91*SIN(HJ91*$HJ$1)</f>
        <v>277.16385975338602</v>
      </c>
    </row>
    <row r="92" spans="1:220">
      <c r="A92">
        <v>91</v>
      </c>
      <c r="B92" t="e">
        <f>alpha!$I$6*COS(A92*$A$1)</f>
        <v>#DIV/0!</v>
      </c>
      <c r="C92" t="e">
        <f>alpha!$I$6*SIN(A92*$A$1)</f>
        <v>#DIV/0!</v>
      </c>
      <c r="D92">
        <v>91</v>
      </c>
      <c r="E92" t="e">
        <f>alpha!$I$8*COS(D92*$D$1)</f>
        <v>#DIV/0!</v>
      </c>
      <c r="F92" t="e">
        <f>alpha!$I$8*SIN(D92*$D$1)</f>
        <v>#DIV/0!</v>
      </c>
      <c r="G92">
        <v>91</v>
      </c>
      <c r="H92">
        <f>alpha!$I$9*COS(G92*$G$1)</f>
        <v>19.040480166989635</v>
      </c>
      <c r="I92">
        <f>alpha!$I$9*SIN(G92*$G$1)</f>
        <v>-14.610274296209306</v>
      </c>
      <c r="J92">
        <v>91</v>
      </c>
      <c r="K92">
        <f>alpha!$I$10*COS((J92+0.5)*$J$1)</f>
        <v>23.281149144471236</v>
      </c>
      <c r="L92">
        <f>alpha!$I$10*SIN((J92+0.5)*$J$1)</f>
        <v>-15.555966524548911</v>
      </c>
      <c r="S92">
        <v>91</v>
      </c>
      <c r="T92">
        <f>alpha!$I$12*COS(S92*$S$1)</f>
        <v>27.767366910193218</v>
      </c>
      <c r="U92">
        <f>alpha!$I$12*SIN(S92*$S$1)</f>
        <v>-21.306650015305237</v>
      </c>
      <c r="V92">
        <v>91</v>
      </c>
      <c r="W92">
        <f>alpha!$I$13*COS((V92+0.5)*$V$1)</f>
        <v>32.011580073647949</v>
      </c>
      <c r="X92">
        <f>alpha!$I$13*SIN((V92+0.5)*$V$1)</f>
        <v>-21.389453971254753</v>
      </c>
      <c r="AE92">
        <v>91</v>
      </c>
      <c r="AF92">
        <f>alpha!$I$15*COS(AE92*$AE$1)</f>
        <v>36.097576983251187</v>
      </c>
      <c r="AG92">
        <f>alpha!$I$15*SIN(AE92*$AE$1)</f>
        <v>-27.698645019896809</v>
      </c>
      <c r="AH92">
        <v>91</v>
      </c>
      <c r="AI92">
        <f>alpha!$I$16*COS((AH92+0.5)*$AH$1)</f>
        <v>40.742011002824661</v>
      </c>
      <c r="AJ92">
        <f>alpha!$I$16*SIN((AH92+0.5)*$AH$1)</f>
        <v>-27.222941417960595</v>
      </c>
      <c r="AQ92">
        <v>91</v>
      </c>
      <c r="AR92">
        <f>alpha!$I$18*COS(AQ92*$AQ$1)</f>
        <v>44.42778705630915</v>
      </c>
      <c r="AS92">
        <f>alpha!$I$18*SIN(AQ92*$AQ$1)</f>
        <v>-34.09064002448838</v>
      </c>
      <c r="AT92">
        <v>91</v>
      </c>
      <c r="AU92">
        <f>alpha!$I$19*COS((AT92+0.5)*$AT$1)</f>
        <v>49.472441932001374</v>
      </c>
      <c r="AV92">
        <f>alpha!$I$19*SIN((AT92+0.5)*$AT$1)</f>
        <v>-33.056428864666437</v>
      </c>
      <c r="BC92">
        <v>91</v>
      </c>
      <c r="BD92">
        <f>alpha!$I$21*COS(BC92*$BC$1)</f>
        <v>52.757997129367119</v>
      </c>
      <c r="BE92">
        <f>alpha!$I$21*SIN(BC92*$BC$1)</f>
        <v>-40.482635029079951</v>
      </c>
      <c r="BF92">
        <v>91</v>
      </c>
      <c r="BG92">
        <f>alpha!$I$22*COS((BF92+0.5)*$BF$1)</f>
        <v>58.202872861178086</v>
      </c>
      <c r="BH92">
        <f>alpha!$I$22*SIN((BF92+0.5)*$BF$1)</f>
        <v>-38.889916311372275</v>
      </c>
      <c r="BO92">
        <v>91</v>
      </c>
      <c r="BP92">
        <f>alpha!$I$24*COS(BO92*$BO$1)</f>
        <v>61.088207202425082</v>
      </c>
      <c r="BQ92">
        <f>alpha!$I$24*SIN(BO92*$BO$1)</f>
        <v>-46.874630033671522</v>
      </c>
      <c r="BR92">
        <v>91</v>
      </c>
      <c r="BS92">
        <f>alpha!$I$25*COS((BR92+0.5)*$BR$1)</f>
        <v>66.933303790354799</v>
      </c>
      <c r="BT92">
        <f>alpha!$I$25*SIN((BR92+0.5)*$BR$1)</f>
        <v>-44.723403758078121</v>
      </c>
      <c r="CA92">
        <v>91</v>
      </c>
      <c r="CB92">
        <f>alpha!$I$27*COS(CA92*$CA$1)</f>
        <v>69.418417275483051</v>
      </c>
      <c r="CC92">
        <f>alpha!$I$27*SIN(CA92*$CA$1)</f>
        <v>-53.266625038263093</v>
      </c>
      <c r="CD92">
        <v>91</v>
      </c>
      <c r="CE92">
        <f>alpha!$I$28*COS((CD92+0.5)*$CD$1)</f>
        <v>75.663734719531519</v>
      </c>
      <c r="CF92">
        <f>alpha!$I$28*SIN((CD92+0.5)*$CD$1)</f>
        <v>-50.556891204783959</v>
      </c>
      <c r="CM92">
        <v>91</v>
      </c>
      <c r="CN92">
        <f>alpha!$I$30*COS(CM92*$CM$1)</f>
        <v>77.748627348541007</v>
      </c>
      <c r="CO92">
        <f>alpha!$I$30*SIN(CM92*$CM$1)</f>
        <v>-59.658620042854665</v>
      </c>
      <c r="CP92">
        <v>91</v>
      </c>
      <c r="CQ92">
        <f>alpha!$I$31*COS((CP92+0.5)*$CP$1)</f>
        <v>84.394165648708224</v>
      </c>
      <c r="CR92">
        <f>alpha!$I$31*SIN((CP92+0.5)*$CP$1)</f>
        <v>-56.390378651489804</v>
      </c>
      <c r="CY92">
        <v>91</v>
      </c>
      <c r="CZ92">
        <f>alpha!$I$33*COS(CY92*$CY$1)</f>
        <v>86.078837421598976</v>
      </c>
      <c r="DA92">
        <f>alpha!$I$33*SIN(CY92*$CY$1)</f>
        <v>-66.050615047446243</v>
      </c>
      <c r="DB92">
        <v>91</v>
      </c>
      <c r="DC92">
        <f>alpha!$I$34*COS((DB92+0.5)*$DB$1)</f>
        <v>93.124596577884944</v>
      </c>
      <c r="DD92">
        <f>alpha!$I$34*SIN((DB92+0.5)*$DB$1)</f>
        <v>-62.223866098195643</v>
      </c>
      <c r="DE92">
        <v>91</v>
      </c>
      <c r="DF92">
        <f>alpha!$I$35*COS((DE92)*$DE$1)</f>
        <v>30.023009231892271</v>
      </c>
      <c r="DG92">
        <f>alpha!$I$35*SIN((DE92)*$DE$1)</f>
        <v>-112.04739584953197</v>
      </c>
      <c r="DH92">
        <v>91</v>
      </c>
      <c r="DI92">
        <f>alpha!$I$35*COS((DH92+0.5)*$DH$1)</f>
        <v>44.391278154349983</v>
      </c>
      <c r="DJ92">
        <f>alpha!$I$35*SIN((DH92+0.5)*$DH$1)</f>
        <v>-107.17002577130944</v>
      </c>
      <c r="DK92">
        <v>91</v>
      </c>
      <c r="DL92" t="e">
        <f>alpha!$I$36*COS(DK92*$DK$1)</f>
        <v>#DIV/0!</v>
      </c>
      <c r="DM92" t="e">
        <f>alpha!$I$36*SIN(DK92*$DK$1)</f>
        <v>#DIV/0!</v>
      </c>
      <c r="DN92">
        <v>91</v>
      </c>
      <c r="DO92">
        <f>alpha!$I$40*COS((DN92+0.5)*$DN$1)</f>
        <v>-126.61459327549196</v>
      </c>
      <c r="DP92">
        <f>alpha!$I$40*SIN((DN92+0.5)*$DN$1)</f>
        <v>18.781500730286368</v>
      </c>
      <c r="DQ92">
        <v>91</v>
      </c>
      <c r="DR92">
        <f>alpha!$I$41*COS((DQ92+0.25)*$DQ$1)</f>
        <v>125.98693557283984</v>
      </c>
      <c r="DS92">
        <f>alpha!$I$41*SIN((DQ92+0.25)*$DQ$1)</f>
        <v>-40.480301335814076</v>
      </c>
      <c r="DT92">
        <v>91</v>
      </c>
      <c r="DU92">
        <f>alpha!$I$41*COS((DT92+0.75)*$DT$1)</f>
        <v>127.24395892177678</v>
      </c>
      <c r="DV92">
        <f>alpha!$I$41*SIN((DT92+0.75)*$DT$1)</f>
        <v>-36.33645069604885</v>
      </c>
      <c r="DW92">
        <v>91</v>
      </c>
      <c r="DX92">
        <f>alpha!$I$42*COS(DW92*$DW$1)</f>
        <v>-134.83567559753436</v>
      </c>
      <c r="DY92">
        <f>alpha!$I$42*SIN(DW92*$DW$1)</f>
        <v>22.261460137299188</v>
      </c>
      <c r="DZ92">
        <v>91</v>
      </c>
      <c r="EA92">
        <f>alpha!$I$43*COS((DZ92+0.5)*$DZ$1)</f>
        <v>-135.18186224851343</v>
      </c>
      <c r="EB92">
        <f>alpha!$I$43*SIN((DZ92+0.5)*$DZ$1)</f>
        <v>20.052335033906157</v>
      </c>
      <c r="EC92">
        <v>91</v>
      </c>
      <c r="ED92">
        <f>alpha!$I$44*COS((EC92)*$EC$1)</f>
        <v>133.78658492146943</v>
      </c>
      <c r="EE92">
        <f>alpha!$I$44*SIN((EC92)*$EC$1)</f>
        <v>-45.414426030379545</v>
      </c>
      <c r="EF92">
        <v>91</v>
      </c>
      <c r="EG92">
        <f>alpha!$I$44*COS((EF92+0.5)*$EF$1)</f>
        <v>135.2008722749996</v>
      </c>
      <c r="EH92">
        <f>alpha!$I$44*SIN((EF92+0.5)*$EF$1)</f>
        <v>-41.012736225441159</v>
      </c>
      <c r="EI92">
        <v>91</v>
      </c>
      <c r="EJ92">
        <f>alpha!$I$45*COS(EI92*$EI$1)</f>
        <v>-143.95921712714053</v>
      </c>
      <c r="EK92">
        <f>alpha!$I$45*SIN(EI92*$EI$1)</f>
        <v>23.767762940116427</v>
      </c>
      <c r="EL92">
        <v>91</v>
      </c>
      <c r="EM92">
        <f>alpha!$I$46*COS((EL92+0.5)*$EL$1)</f>
        <v>-144.32882820398621</v>
      </c>
      <c r="EN92">
        <f>alpha!$I$46*SIN((EL92+0.5)*$EL$1)</f>
        <v>21.409159261890856</v>
      </c>
      <c r="EO92">
        <v>91</v>
      </c>
      <c r="EP92">
        <f>alpha!$I$47*COS((EO92+0.25)*$EO$1)</f>
        <v>143.61335695858335</v>
      </c>
      <c r="EQ92">
        <f>alpha!$I$47*SIN((EO92+0.25)*$EO$1)</f>
        <v>-46.143768312946875</v>
      </c>
      <c r="ER92">
        <v>91</v>
      </c>
      <c r="ES92">
        <f>alpha!$I$47*COS((ER92+0.75)*$ER$1)</f>
        <v>145.04624634584673</v>
      </c>
      <c r="ET92">
        <f>alpha!$I$47*SIN((ER92+0.75)*$ER$1)</f>
        <v>-41.420165040863225</v>
      </c>
      <c r="EU92">
        <v>91</v>
      </c>
      <c r="EV92">
        <f>alpha!$I$48*COS((EU92+0.5)*$EU$1)</f>
        <v>-154.09471584613289</v>
      </c>
      <c r="EW92">
        <f>alpha!$I$48*SIN((EU92+0.5)*$EU$1)</f>
        <v>22.857791849477234</v>
      </c>
      <c r="EX92">
        <v>91</v>
      </c>
      <c r="EY92">
        <f>alpha!$I$49*COS((EX92)*$EX$1)</f>
        <v>-153.70009534952902</v>
      </c>
      <c r="EZ92">
        <f>alpha!$I$49*SIN((EX92)*$EX$1)</f>
        <v>25.375988443411579</v>
      </c>
      <c r="FB92">
        <v>91</v>
      </c>
      <c r="FC92" t="e">
        <f>alpha!#REF!*COS((FB92+0.5)*$FB$1)</f>
        <v>#REF!</v>
      </c>
      <c r="FD92" t="e">
        <f>alpha!#REF!*SIN((FB92+0.5)*$FB$1)</f>
        <v>#REF!</v>
      </c>
      <c r="FE92">
        <v>91</v>
      </c>
      <c r="FF92" t="e">
        <f>alpha!#REF!*COS((FE92)*$FE$1)</f>
        <v>#REF!</v>
      </c>
      <c r="FG92" t="e">
        <f>alpha!#REF!*SIN((FE92)*$FE$1)</f>
        <v>#REF!</v>
      </c>
      <c r="FH92">
        <v>91</v>
      </c>
      <c r="FI92" t="e">
        <f>alpha!#REF!*COS((FH92)*$FH$1)</f>
        <v>#REF!</v>
      </c>
      <c r="FJ92" t="e">
        <f>alpha!#REF!*SIN((FH92)*$FH$1)</f>
        <v>#REF!</v>
      </c>
      <c r="FK92">
        <v>91</v>
      </c>
      <c r="FL92" t="e">
        <f>alpha!#REF!*COS((FK92+0.5)*$FK$1)</f>
        <v>#REF!</v>
      </c>
      <c r="FM92" t="e">
        <f>alpha!#REF!*SIN((FK92+0.5)*$FK$1)</f>
        <v>#REF!</v>
      </c>
      <c r="FN92">
        <v>91</v>
      </c>
      <c r="FO92" t="e">
        <f>alpha!#REF!*COS((FN92+0.5)*$FN$1)</f>
        <v>#REF!</v>
      </c>
      <c r="FP92" t="e">
        <f>alpha!#REF!*SIN((FN92+0.5)*$FN$1)</f>
        <v>#REF!</v>
      </c>
      <c r="FQ92">
        <v>91</v>
      </c>
      <c r="FR92" t="e">
        <f>alpha!#REF!*COS((FQ92)*$FQ$1)</f>
        <v>#REF!</v>
      </c>
      <c r="FS92" t="e">
        <f>alpha!#REF!*SIN((FQ92)*$FQ$1)</f>
        <v>#REF!</v>
      </c>
      <c r="FT92">
        <v>91</v>
      </c>
      <c r="FU92" t="e">
        <f>alpha!#REF!*COS((FT92+0.25)*$FT$1)</f>
        <v>#REF!</v>
      </c>
      <c r="FV92" t="e">
        <f>alpha!#REF!*SIN((FT92+0.25)*$FT$1)</f>
        <v>#REF!</v>
      </c>
      <c r="FW92">
        <v>91</v>
      </c>
      <c r="FX92" t="e">
        <f>alpha!#REF!*COS((FW92+0.75)*$FW$1)</f>
        <v>#REF!</v>
      </c>
      <c r="FY92" t="e">
        <f>alpha!#REF!*SIN((FW92+0.75)*$FW$1)</f>
        <v>#REF!</v>
      </c>
      <c r="FZ92">
        <v>91</v>
      </c>
      <c r="GA92" t="e">
        <f>alpha!#REF!*COS((FZ92+0.5)*$FZ$1)</f>
        <v>#REF!</v>
      </c>
      <c r="GB92" t="e">
        <f>alpha!#REF!*SIN((FZ92+0.5)*$FZ$1)</f>
        <v>#REF!</v>
      </c>
      <c r="GC92">
        <v>91</v>
      </c>
      <c r="GD92" t="e">
        <f>alpha!#REF!*COS((GC92)*$GC$1)</f>
        <v>#REF!</v>
      </c>
      <c r="GE92" t="e">
        <f>alpha!#REF!*SIN((GC92)*$GC$1)</f>
        <v>#REF!</v>
      </c>
      <c r="GF92">
        <v>91</v>
      </c>
      <c r="GG92" t="e">
        <f>alpha!#REF!*COS((GF92)*$GF$1)</f>
        <v>#REF!</v>
      </c>
      <c r="GH92" t="e">
        <f>alpha!#REF!*SIN((GF92)*$GF$1)</f>
        <v>#REF!</v>
      </c>
      <c r="GI92">
        <v>91</v>
      </c>
      <c r="GJ92" t="e">
        <f>alpha!#REF!*COS((GI92+0.5)*$GI$1)</f>
        <v>#REF!</v>
      </c>
      <c r="GK92" t="e">
        <f>alpha!#REF!*SIN((GI92+0.5)*$GI$1)</f>
        <v>#REF!</v>
      </c>
      <c r="GL92">
        <v>91</v>
      </c>
      <c r="GM92" t="e">
        <f>alpha!#REF!*COS((GL92+0.5)*$GL$1)</f>
        <v>#REF!</v>
      </c>
      <c r="GN92" t="e">
        <f>alpha!#REF!*SIN((GL92+0.5)*$GL$1)</f>
        <v>#REF!</v>
      </c>
      <c r="GO92">
        <v>91</v>
      </c>
      <c r="GP92" t="e">
        <f>alpha!#REF!*COS((GO92)*$GO$1)</f>
        <v>#REF!</v>
      </c>
      <c r="GQ92" t="e">
        <f>alpha!#REF!*SIN((GO92)*$GO$1)</f>
        <v>#REF!</v>
      </c>
      <c r="GR92">
        <v>91</v>
      </c>
      <c r="GS92" t="e">
        <f>alpha!#REF!*COS((GR92+0.25)*$GR$1)</f>
        <v>#REF!</v>
      </c>
      <c r="GT92" t="e">
        <f>alpha!#REF!*SIN((GR92+0.25)*$GR$1)</f>
        <v>#REF!</v>
      </c>
      <c r="GU92">
        <v>91</v>
      </c>
      <c r="GV92" t="e">
        <f>alpha!#REF!*COS((GU92+0.75)*$GU$1)</f>
        <v>#REF!</v>
      </c>
      <c r="GW92" t="e">
        <f>alpha!#REF!*SIN((GU92+0.75)*$GU$1)</f>
        <v>#REF!</v>
      </c>
      <c r="GX92">
        <v>91</v>
      </c>
      <c r="GY92" t="e">
        <f>alpha!#REF!*COS((GX92+0.5)*$GX$1)</f>
        <v>#REF!</v>
      </c>
      <c r="GZ92" t="e">
        <f>alpha!#REF!*SIN((GX92+0.5)*$GX$1)</f>
        <v>#REF!</v>
      </c>
      <c r="HA92">
        <v>91</v>
      </c>
      <c r="HB92">
        <f>alpha!$I$88*COS((HA92)*$HA$1)</f>
        <v>-117.10656331172387</v>
      </c>
      <c r="HC92">
        <f>alpha!$I$88*SIN((HA92)*$HA$1)</f>
        <v>266.14491038286513</v>
      </c>
      <c r="HD92">
        <v>91</v>
      </c>
      <c r="HE92">
        <f>alpha!$I$89*COS(HD92*$HD$1)</f>
        <v>-118.59243742043972</v>
      </c>
      <c r="HF92">
        <f>alpha!$I$89*SIN(HD92*$HD$1)</f>
        <v>269.52181617124302</v>
      </c>
      <c r="HG92">
        <v>91</v>
      </c>
      <c r="HH92">
        <f>alpha!$I$90*COS((HG92+0.5)*$HG$1)</f>
        <v>-121.52535039386727</v>
      </c>
      <c r="HI92">
        <f>alpha!$I$90*SIN((HG92+0.5)*$HG$1)</f>
        <v>268.21216381292999</v>
      </c>
      <c r="HJ92">
        <v>91</v>
      </c>
      <c r="HK92">
        <f>alpha!$I$91*COS(HJ92*$HJ$1)</f>
        <v>-120.82400695762114</v>
      </c>
      <c r="HL92">
        <f>alpha!$I$91*SIN(HJ92*$HJ$1)</f>
        <v>274.59344373583417</v>
      </c>
    </row>
    <row r="93" spans="1:220">
      <c r="A93">
        <v>92</v>
      </c>
      <c r="B93" t="e">
        <f>alpha!$I$6*COS(A93*$A$1)</f>
        <v>#DIV/0!</v>
      </c>
      <c r="C93" t="e">
        <f>alpha!$I$6*SIN(A93*$A$1)</f>
        <v>#DIV/0!</v>
      </c>
      <c r="D93">
        <v>92</v>
      </c>
      <c r="E93" t="e">
        <f>alpha!$I$8*COS(D93*$D$1)</f>
        <v>#DIV/0!</v>
      </c>
      <c r="F93" t="e">
        <f>alpha!$I$8*SIN(D93*$D$1)</f>
        <v>#DIV/0!</v>
      </c>
      <c r="G93">
        <v>92</v>
      </c>
      <c r="H93">
        <f>alpha!$I$9*COS(G93*$G$1)</f>
        <v>20.784609690826507</v>
      </c>
      <c r="I93">
        <f>alpha!$I$9*SIN(G93*$G$1)</f>
        <v>-12.000000000000036</v>
      </c>
      <c r="J93">
        <v>92</v>
      </c>
      <c r="K93">
        <f>alpha!$I$10*COS((J93+0.5)*$J$1)</f>
        <v>25.112436762915255</v>
      </c>
      <c r="L93">
        <f>alpha!$I$10*SIN((J93+0.5)*$J$1)</f>
        <v>-12.384083326132068</v>
      </c>
      <c r="S93">
        <v>92</v>
      </c>
      <c r="T93">
        <f>alpha!$I$12*COS(S93*$S$1)</f>
        <v>30.310889132455323</v>
      </c>
      <c r="U93">
        <f>alpha!$I$12*SIN(S93*$S$1)</f>
        <v>-17.50000000000005</v>
      </c>
      <c r="V93">
        <v>92</v>
      </c>
      <c r="W93">
        <f>alpha!$I$13*COS((V93+0.5)*$V$1)</f>
        <v>34.529600549008478</v>
      </c>
      <c r="X93">
        <f>alpha!$I$13*SIN((V93+0.5)*$V$1)</f>
        <v>-17.028114573431594</v>
      </c>
      <c r="AE93">
        <v>92</v>
      </c>
      <c r="AF93">
        <f>alpha!$I$15*COS(AE93*$AE$1)</f>
        <v>39.404155872191922</v>
      </c>
      <c r="AG93">
        <f>alpha!$I$15*SIN(AE93*$AE$1)</f>
        <v>-22.750000000000064</v>
      </c>
      <c r="AH93">
        <v>92</v>
      </c>
      <c r="AI93">
        <f>alpha!$I$16*COS((AH93+0.5)*$AH$1)</f>
        <v>43.946764335101697</v>
      </c>
      <c r="AJ93">
        <f>alpha!$I$16*SIN((AH93+0.5)*$AH$1)</f>
        <v>-21.672145820731117</v>
      </c>
      <c r="AQ93">
        <v>92</v>
      </c>
      <c r="AR93">
        <f>alpha!$I$18*COS(AQ93*$AQ$1)</f>
        <v>48.497422611928521</v>
      </c>
      <c r="AS93">
        <f>alpha!$I$18*SIN(AQ93*$AQ$1)</f>
        <v>-28.000000000000082</v>
      </c>
      <c r="AT93">
        <v>92</v>
      </c>
      <c r="AU93">
        <f>alpha!$I$19*COS((AT93+0.5)*$AT$1)</f>
        <v>53.363928121194917</v>
      </c>
      <c r="AV93">
        <f>alpha!$I$19*SIN((AT93+0.5)*$AT$1)</f>
        <v>-26.316177068030644</v>
      </c>
      <c r="BC93">
        <v>92</v>
      </c>
      <c r="BD93">
        <f>alpha!$I$21*COS(BC93*$BC$1)</f>
        <v>57.590689351665112</v>
      </c>
      <c r="BE93">
        <f>alpha!$I$21*SIN(BC93*$BC$1)</f>
        <v>-33.250000000000099</v>
      </c>
      <c r="BF93">
        <v>92</v>
      </c>
      <c r="BG93">
        <f>alpha!$I$22*COS((BF93+0.5)*$BF$1)</f>
        <v>62.781091907288136</v>
      </c>
      <c r="BH93">
        <f>alpha!$I$22*SIN((BF93+0.5)*$BF$1)</f>
        <v>-30.960208315330171</v>
      </c>
      <c r="BO93">
        <v>92</v>
      </c>
      <c r="BP93">
        <f>alpha!$I$24*COS(BO93*$BO$1)</f>
        <v>66.683956091401711</v>
      </c>
      <c r="BQ93">
        <f>alpha!$I$24*SIN(BO93*$BO$1)</f>
        <v>-38.500000000000114</v>
      </c>
      <c r="BR93">
        <v>92</v>
      </c>
      <c r="BS93">
        <f>alpha!$I$25*COS((BR93+0.5)*$BR$1)</f>
        <v>72.198255693381356</v>
      </c>
      <c r="BT93">
        <f>alpha!$I$25*SIN((BR93+0.5)*$BR$1)</f>
        <v>-35.604239562629694</v>
      </c>
      <c r="CA93">
        <v>92</v>
      </c>
      <c r="CB93">
        <f>alpha!$I$27*COS(CA93*$CA$1)</f>
        <v>75.777222831138303</v>
      </c>
      <c r="CC93">
        <f>alpha!$I$27*SIN(CA93*$CA$1)</f>
        <v>-43.750000000000128</v>
      </c>
      <c r="CD93">
        <v>92</v>
      </c>
      <c r="CE93">
        <f>alpha!$I$28*COS((CD93+0.5)*$CD$1)</f>
        <v>81.615419479474582</v>
      </c>
      <c r="CF93">
        <f>alpha!$I$28*SIN((CD93+0.5)*$CD$1)</f>
        <v>-40.248270809929217</v>
      </c>
      <c r="CM93">
        <v>92</v>
      </c>
      <c r="CN93">
        <f>alpha!$I$30*COS(CM93*$CM$1)</f>
        <v>84.870489570874909</v>
      </c>
      <c r="CO93">
        <f>alpha!$I$30*SIN(CM93*$CM$1)</f>
        <v>-49.000000000000142</v>
      </c>
      <c r="CP93">
        <v>92</v>
      </c>
      <c r="CQ93">
        <f>alpha!$I$31*COS((CP93+0.5)*$CP$1)</f>
        <v>91.032583265567808</v>
      </c>
      <c r="CR93">
        <f>alpha!$I$31*SIN((CP93+0.5)*$CP$1)</f>
        <v>-44.892302057228747</v>
      </c>
      <c r="CY93">
        <v>92</v>
      </c>
      <c r="CZ93">
        <f>alpha!$I$33*COS(CY93*$CY$1)</f>
        <v>93.963756310611501</v>
      </c>
      <c r="DA93">
        <f>alpha!$I$33*SIN(CY93*$CY$1)</f>
        <v>-54.250000000000156</v>
      </c>
      <c r="DB93">
        <v>92</v>
      </c>
      <c r="DC93">
        <f>alpha!$I$34*COS((DB93+0.5)*$DB$1)</f>
        <v>100.44974705166102</v>
      </c>
      <c r="DD93">
        <f>alpha!$I$34*SIN((DB93+0.5)*$DB$1)</f>
        <v>-49.53633330452827</v>
      </c>
      <c r="DE93">
        <v>92</v>
      </c>
      <c r="DF93">
        <f>alpha!$I$35*COS((DE93)*$DE$1)</f>
        <v>57.999999999999666</v>
      </c>
      <c r="DG93">
        <f>alpha!$I$35*SIN((DE93)*$DE$1)</f>
        <v>-100.45894683899508</v>
      </c>
      <c r="DH93">
        <v>92</v>
      </c>
      <c r="DI93">
        <f>alpha!$I$35*COS((DH93+0.5)*$DH$1)</f>
        <v>70.616325765011354</v>
      </c>
      <c r="DJ93">
        <f>alpha!$I$35*SIN((DH93+0.5)*$DH$1)</f>
        <v>-92.028987473783459</v>
      </c>
      <c r="DK93">
        <v>92</v>
      </c>
      <c r="DL93" t="e">
        <f>alpha!$I$36*COS(DK93*$DK$1)</f>
        <v>#DIV/0!</v>
      </c>
      <c r="DM93" t="e">
        <f>alpha!$I$36*SIN(DK93*$DK$1)</f>
        <v>#DIV/0!</v>
      </c>
      <c r="DN93">
        <v>92</v>
      </c>
      <c r="DO93">
        <f>alpha!$I$40*COS((DN93+0.5)*$DN$1)</f>
        <v>-127.16131571448888</v>
      </c>
      <c r="DP93">
        <f>alpha!$I$40*SIN((DN93+0.5)*$DN$1)</f>
        <v>14.62873151575638</v>
      </c>
      <c r="DQ93">
        <v>92</v>
      </c>
      <c r="DR93">
        <f>alpha!$I$41*COS((DQ93+0.25)*$DQ$1)</f>
        <v>128.36472625238667</v>
      </c>
      <c r="DS93">
        <f>alpha!$I$41*SIN((DQ93+0.25)*$DQ$1)</f>
        <v>-32.153690074749441</v>
      </c>
      <c r="DT93">
        <v>92</v>
      </c>
      <c r="DU93">
        <f>alpha!$I$41*COS((DT93+0.75)*$DT$1)</f>
        <v>129.34803741893967</v>
      </c>
      <c r="DV93">
        <f>alpha!$I$41*SIN((DT93+0.75)*$DT$1)</f>
        <v>-27.936498476755993</v>
      </c>
      <c r="DW93">
        <v>92</v>
      </c>
      <c r="DX93">
        <f>alpha!$I$42*COS(DW93*$DW$1)</f>
        <v>-135.49185744615269</v>
      </c>
      <c r="DY93">
        <f>alpha!$I$42*SIN(DW93*$DW$1)</f>
        <v>17.837841435541456</v>
      </c>
      <c r="DZ93">
        <v>92</v>
      </c>
      <c r="EA93">
        <f>alpha!$I$43*COS((DZ93+0.5)*$DZ$1)</f>
        <v>-135.76557819724175</v>
      </c>
      <c r="EB93">
        <f>alpha!$I$43*SIN((DZ93+0.5)*$DZ$1)</f>
        <v>15.618572215689822</v>
      </c>
      <c r="EC93">
        <v>92</v>
      </c>
      <c r="ED93">
        <f>alpha!$I$44*COS((EC93)*$EC$1)</f>
        <v>136.47038314808515</v>
      </c>
      <c r="EE93">
        <f>alpha!$I$44*SIN((EC93)*$EC$1)</f>
        <v>-36.567128955295438</v>
      </c>
      <c r="EF93">
        <v>92</v>
      </c>
      <c r="EG93">
        <f>alpha!$I$44*COS((EF93+0.5)*$EF$1)</f>
        <v>137.59375811668536</v>
      </c>
      <c r="EH93">
        <f>alpha!$I$44*SIN((EF93+0.5)*$EF$1)</f>
        <v>-32.082364687557671</v>
      </c>
      <c r="EI93">
        <v>92</v>
      </c>
      <c r="EJ93">
        <f>alpha!$I$45*COS(EI93*$EI$1)</f>
        <v>-144.65979896352408</v>
      </c>
      <c r="EK93">
        <f>alpha!$I$45*SIN(EI93*$EI$1)</f>
        <v>19.044823834038581</v>
      </c>
      <c r="EL93">
        <v>92</v>
      </c>
      <c r="EM93">
        <f>alpha!$I$46*COS((EL93+0.5)*$EL$1)</f>
        <v>-144.95204079687872</v>
      </c>
      <c r="EN93">
        <f>alpha!$I$46*SIN((EL93+0.5)*$EL$1)</f>
        <v>16.675389646325407</v>
      </c>
      <c r="EO93">
        <v>92</v>
      </c>
      <c r="EP93">
        <f>alpha!$I$47*COS((EO93+0.25)*$EO$1)</f>
        <v>146.32381657951066</v>
      </c>
      <c r="EQ93">
        <f>alpha!$I$47*SIN((EO93+0.25)*$EO$1)</f>
        <v>-36.652208018591814</v>
      </c>
      <c r="ER93">
        <v>92</v>
      </c>
      <c r="ES93">
        <f>alpha!$I$47*COS((ER93+0.75)*$ER$1)</f>
        <v>147.44469960536927</v>
      </c>
      <c r="ET93">
        <f>alpha!$I$47*SIN((ER93+0.75)*$ER$1)</f>
        <v>-31.845002893936524</v>
      </c>
      <c r="EU93">
        <v>92</v>
      </c>
      <c r="EV93">
        <f>alpha!$I$48*COS((EU93+0.5)*$EU$1)</f>
        <v>-154.76009759008898</v>
      </c>
      <c r="EW93">
        <f>alpha!$I$48*SIN((EU93+0.5)*$EU$1)</f>
        <v>17.803715731290687</v>
      </c>
      <c r="EX93">
        <v>92</v>
      </c>
      <c r="EY93">
        <f>alpha!$I$49*COS((EX93)*$EX$1)</f>
        <v>-154.44808146115949</v>
      </c>
      <c r="EZ93">
        <f>alpha!$I$49*SIN((EX93)*$EX$1)</f>
        <v>20.33347567194328</v>
      </c>
      <c r="FB93">
        <v>92</v>
      </c>
      <c r="FC93" t="e">
        <f>alpha!#REF!*COS((FB93+0.5)*$FB$1)</f>
        <v>#REF!</v>
      </c>
      <c r="FD93" t="e">
        <f>alpha!#REF!*SIN((FB93+0.5)*$FB$1)</f>
        <v>#REF!</v>
      </c>
      <c r="FE93">
        <v>92</v>
      </c>
      <c r="FF93" t="e">
        <f>alpha!#REF!*COS((FE93)*$FE$1)</f>
        <v>#REF!</v>
      </c>
      <c r="FG93" t="e">
        <f>alpha!#REF!*SIN((FE93)*$FE$1)</f>
        <v>#REF!</v>
      </c>
      <c r="FH93">
        <v>92</v>
      </c>
      <c r="FI93" t="e">
        <f>alpha!#REF!*COS((FH93)*$FH$1)</f>
        <v>#REF!</v>
      </c>
      <c r="FJ93" t="e">
        <f>alpha!#REF!*SIN((FH93)*$FH$1)</f>
        <v>#REF!</v>
      </c>
      <c r="FK93">
        <v>92</v>
      </c>
      <c r="FL93" t="e">
        <f>alpha!#REF!*COS((FK93+0.5)*$FK$1)</f>
        <v>#REF!</v>
      </c>
      <c r="FM93" t="e">
        <f>alpha!#REF!*SIN((FK93+0.5)*$FK$1)</f>
        <v>#REF!</v>
      </c>
      <c r="FN93">
        <v>92</v>
      </c>
      <c r="FO93" t="e">
        <f>alpha!#REF!*COS((FN93+0.5)*$FN$1)</f>
        <v>#REF!</v>
      </c>
      <c r="FP93" t="e">
        <f>alpha!#REF!*SIN((FN93+0.5)*$FN$1)</f>
        <v>#REF!</v>
      </c>
      <c r="FQ93">
        <v>92</v>
      </c>
      <c r="FR93" t="e">
        <f>alpha!#REF!*COS((FQ93)*$FQ$1)</f>
        <v>#REF!</v>
      </c>
      <c r="FS93" t="e">
        <f>alpha!#REF!*SIN((FQ93)*$FQ$1)</f>
        <v>#REF!</v>
      </c>
      <c r="FT93">
        <v>92</v>
      </c>
      <c r="FU93" t="e">
        <f>alpha!#REF!*COS((FT93+0.25)*$FT$1)</f>
        <v>#REF!</v>
      </c>
      <c r="FV93" t="e">
        <f>alpha!#REF!*SIN((FT93+0.25)*$FT$1)</f>
        <v>#REF!</v>
      </c>
      <c r="FW93">
        <v>92</v>
      </c>
      <c r="FX93" t="e">
        <f>alpha!#REF!*COS((FW93+0.75)*$FW$1)</f>
        <v>#REF!</v>
      </c>
      <c r="FY93" t="e">
        <f>alpha!#REF!*SIN((FW93+0.75)*$FW$1)</f>
        <v>#REF!</v>
      </c>
      <c r="FZ93">
        <v>92</v>
      </c>
      <c r="GA93" t="e">
        <f>alpha!#REF!*COS((FZ93+0.5)*$FZ$1)</f>
        <v>#REF!</v>
      </c>
      <c r="GB93" t="e">
        <f>alpha!#REF!*SIN((FZ93+0.5)*$FZ$1)</f>
        <v>#REF!</v>
      </c>
      <c r="GC93">
        <v>92</v>
      </c>
      <c r="GD93" t="e">
        <f>alpha!#REF!*COS((GC93)*$GC$1)</f>
        <v>#REF!</v>
      </c>
      <c r="GE93" t="e">
        <f>alpha!#REF!*SIN((GC93)*$GC$1)</f>
        <v>#REF!</v>
      </c>
      <c r="GF93">
        <v>92</v>
      </c>
      <c r="GG93" t="e">
        <f>alpha!#REF!*COS((GF93)*$GF$1)</f>
        <v>#REF!</v>
      </c>
      <c r="GH93" t="e">
        <f>alpha!#REF!*SIN((GF93)*$GF$1)</f>
        <v>#REF!</v>
      </c>
      <c r="GI93">
        <v>92</v>
      </c>
      <c r="GJ93" t="e">
        <f>alpha!#REF!*COS((GI93+0.5)*$GI$1)</f>
        <v>#REF!</v>
      </c>
      <c r="GK93" t="e">
        <f>alpha!#REF!*SIN((GI93+0.5)*$GI$1)</f>
        <v>#REF!</v>
      </c>
      <c r="GL93">
        <v>92</v>
      </c>
      <c r="GM93" t="e">
        <f>alpha!#REF!*COS((GL93+0.5)*$GL$1)</f>
        <v>#REF!</v>
      </c>
      <c r="GN93" t="e">
        <f>alpha!#REF!*SIN((GL93+0.5)*$GL$1)</f>
        <v>#REF!</v>
      </c>
      <c r="GO93">
        <v>92</v>
      </c>
      <c r="GP93" t="e">
        <f>alpha!#REF!*COS((GO93)*$GO$1)</f>
        <v>#REF!</v>
      </c>
      <c r="GQ93" t="e">
        <f>alpha!#REF!*SIN((GO93)*$GO$1)</f>
        <v>#REF!</v>
      </c>
      <c r="GR93">
        <v>92</v>
      </c>
      <c r="GS93" t="e">
        <f>alpha!#REF!*COS((GR93+0.25)*$GR$1)</f>
        <v>#REF!</v>
      </c>
      <c r="GT93" t="e">
        <f>alpha!#REF!*SIN((GR93+0.25)*$GR$1)</f>
        <v>#REF!</v>
      </c>
      <c r="GU93">
        <v>92</v>
      </c>
      <c r="GV93" t="e">
        <f>alpha!#REF!*COS((GU93+0.75)*$GU$1)</f>
        <v>#REF!</v>
      </c>
      <c r="GW93" t="e">
        <f>alpha!#REF!*SIN((GU93+0.75)*$GU$1)</f>
        <v>#REF!</v>
      </c>
      <c r="GX93">
        <v>92</v>
      </c>
      <c r="GY93" t="e">
        <f>alpha!#REF!*COS((GX93+0.5)*$GX$1)</f>
        <v>#REF!</v>
      </c>
      <c r="GZ93" t="e">
        <f>alpha!#REF!*SIN((GX93+0.5)*$GX$1)</f>
        <v>#REF!</v>
      </c>
      <c r="HA93">
        <v>92</v>
      </c>
      <c r="HB93">
        <f>alpha!$I$88*COS((HA93)*$HA$1)</f>
        <v>-122.88461574342654</v>
      </c>
      <c r="HC93">
        <f>alpha!$I$88*SIN((HA93)*$HA$1)</f>
        <v>263.52690888593617</v>
      </c>
      <c r="HD93">
        <v>92</v>
      </c>
      <c r="HE93">
        <f>alpha!$I$89*COS(HD93*$HD$1)</f>
        <v>-124.44380306588786</v>
      </c>
      <c r="HF93">
        <f>alpha!$I$89*SIN(HD93*$HD$1)</f>
        <v>266.87059688932527</v>
      </c>
      <c r="HG93">
        <v>92</v>
      </c>
      <c r="HH93">
        <f>alpha!$I$90*COS((HG93+0.5)*$HG$1)</f>
        <v>-127.34744816981897</v>
      </c>
      <c r="HI93">
        <f>alpha!$I$90*SIN((HG93+0.5)*$HG$1)</f>
        <v>265.49727503347651</v>
      </c>
      <c r="HJ93">
        <v>92</v>
      </c>
      <c r="HK93">
        <f>alpha!$I$91*COS(HJ93*$HJ$1)</f>
        <v>-126.7854785222098</v>
      </c>
      <c r="HL93">
        <f>alpha!$I$91*SIN(HJ93*$HJ$1)</f>
        <v>271.89233611099502</v>
      </c>
    </row>
    <row r="94" spans="1:220">
      <c r="A94">
        <v>93</v>
      </c>
      <c r="B94" t="e">
        <f>alpha!$I$6*COS(A94*$A$1)</f>
        <v>#DIV/0!</v>
      </c>
      <c r="C94" t="e">
        <f>alpha!$I$6*SIN(A94*$A$1)</f>
        <v>#DIV/0!</v>
      </c>
      <c r="D94">
        <v>93</v>
      </c>
      <c r="E94" t="e">
        <f>alpha!$I$8*COS(D94*$D$1)</f>
        <v>#DIV/0!</v>
      </c>
      <c r="F94" t="e">
        <f>alpha!$I$8*SIN(D94*$D$1)</f>
        <v>#DIV/0!</v>
      </c>
      <c r="G94">
        <v>93</v>
      </c>
      <c r="H94">
        <f>alpha!$I$9*COS(G94*$G$1)</f>
        <v>22.173108780270873</v>
      </c>
      <c r="I94">
        <f>alpha!$I$9*SIN(G94*$G$1)</f>
        <v>-9.1844023767621756</v>
      </c>
      <c r="J94">
        <v>93</v>
      </c>
      <c r="K94">
        <f>alpha!$I$10*COS((J94+0.5)*$J$1)</f>
        <v>26.514043625862953</v>
      </c>
      <c r="L94">
        <f>alpha!$I$10*SIN((J94+0.5)*$J$1)</f>
        <v>-9.0003050284885386</v>
      </c>
      <c r="S94">
        <v>93</v>
      </c>
      <c r="T94">
        <f>alpha!$I$12*COS(S94*$S$1)</f>
        <v>32.335783637895027</v>
      </c>
      <c r="U94">
        <f>alpha!$I$12*SIN(S94*$S$1)</f>
        <v>-13.393920132778172</v>
      </c>
      <c r="V94">
        <v>93</v>
      </c>
      <c r="W94">
        <f>alpha!$I$13*COS((V94+0.5)*$V$1)</f>
        <v>36.456809985561563</v>
      </c>
      <c r="X94">
        <f>alpha!$I$13*SIN((V94+0.5)*$V$1)</f>
        <v>-12.37541941417174</v>
      </c>
      <c r="AE94">
        <v>93</v>
      </c>
      <c r="AF94">
        <f>alpha!$I$15*COS(AE94*$AE$1)</f>
        <v>42.036518729263534</v>
      </c>
      <c r="AG94">
        <f>alpha!$I$15*SIN(AE94*$AE$1)</f>
        <v>-17.412096172611623</v>
      </c>
      <c r="AH94">
        <v>93</v>
      </c>
      <c r="AI94">
        <f>alpha!$I$16*COS((AH94+0.5)*$AH$1)</f>
        <v>46.399576345260165</v>
      </c>
      <c r="AJ94">
        <f>alpha!$I$16*SIN((AH94+0.5)*$AH$1)</f>
        <v>-15.750533799854942</v>
      </c>
      <c r="AQ94">
        <v>93</v>
      </c>
      <c r="AR94">
        <f>alpha!$I$18*COS(AQ94*$AQ$1)</f>
        <v>51.737253820632041</v>
      </c>
      <c r="AS94">
        <f>alpha!$I$18*SIN(AQ94*$AQ$1)</f>
        <v>-21.430272212445075</v>
      </c>
      <c r="AT94">
        <v>93</v>
      </c>
      <c r="AU94">
        <f>alpha!$I$19*COS((AT94+0.5)*$AT$1)</f>
        <v>56.342342704958774</v>
      </c>
      <c r="AV94">
        <f>alpha!$I$19*SIN((AT94+0.5)*$AT$1)</f>
        <v>-19.125648185538143</v>
      </c>
      <c r="BC94">
        <v>93</v>
      </c>
      <c r="BD94">
        <f>alpha!$I$21*COS(BC94*$BC$1)</f>
        <v>61.437988912000549</v>
      </c>
      <c r="BE94">
        <f>alpha!$I$21*SIN(BC94*$BC$1)</f>
        <v>-25.448448252278524</v>
      </c>
      <c r="BF94">
        <v>93</v>
      </c>
      <c r="BG94">
        <f>alpha!$I$22*COS((BF94+0.5)*$BF$1)</f>
        <v>66.285109064657377</v>
      </c>
      <c r="BH94">
        <f>alpha!$I$22*SIN((BF94+0.5)*$BF$1)</f>
        <v>-22.500762571221347</v>
      </c>
      <c r="BO94">
        <v>93</v>
      </c>
      <c r="BP94">
        <f>alpha!$I$24*COS(BO94*$BO$1)</f>
        <v>71.138724003369049</v>
      </c>
      <c r="BQ94">
        <f>alpha!$I$24*SIN(BO94*$BO$1)</f>
        <v>-29.466624292111977</v>
      </c>
      <c r="BR94">
        <v>93</v>
      </c>
      <c r="BS94">
        <f>alpha!$I$25*COS((BR94+0.5)*$BR$1)</f>
        <v>76.227875424355986</v>
      </c>
      <c r="BT94">
        <f>alpha!$I$25*SIN((BR94+0.5)*$BR$1)</f>
        <v>-25.875876956904548</v>
      </c>
      <c r="CA94">
        <v>93</v>
      </c>
      <c r="CB94">
        <f>alpha!$I$27*COS(CA94*$CA$1)</f>
        <v>80.839459094737563</v>
      </c>
      <c r="CC94">
        <f>alpha!$I$27*SIN(CA94*$CA$1)</f>
        <v>-33.484800331945429</v>
      </c>
      <c r="CD94">
        <v>93</v>
      </c>
      <c r="CE94">
        <f>alpha!$I$28*COS((CD94+0.5)*$CD$1)</f>
        <v>86.170641784054595</v>
      </c>
      <c r="CF94">
        <f>alpha!$I$28*SIN((CD94+0.5)*$CD$1)</f>
        <v>-29.250991342587749</v>
      </c>
      <c r="CM94">
        <v>93</v>
      </c>
      <c r="CN94">
        <f>alpha!$I$30*COS(CM94*$CM$1)</f>
        <v>90.540194186106064</v>
      </c>
      <c r="CO94">
        <f>alpha!$I$30*SIN(CM94*$CM$1)</f>
        <v>-37.502976371778878</v>
      </c>
      <c r="CP94">
        <v>93</v>
      </c>
      <c r="CQ94">
        <f>alpha!$I$31*COS((CP94+0.5)*$CP$1)</f>
        <v>96.113408143753205</v>
      </c>
      <c r="CR94">
        <f>alpha!$I$31*SIN((CP94+0.5)*$CP$1)</f>
        <v>-32.62610572827095</v>
      </c>
      <c r="CY94">
        <v>93</v>
      </c>
      <c r="CZ94">
        <f>alpha!$I$33*COS(CY94*$CY$1)</f>
        <v>100.24092927747458</v>
      </c>
      <c r="DA94">
        <f>alpha!$I$33*SIN(CY94*$CY$1)</f>
        <v>-41.521152411612334</v>
      </c>
      <c r="DB94">
        <v>93</v>
      </c>
      <c r="DC94">
        <f>alpha!$I$34*COS((DB94+0.5)*$DB$1)</f>
        <v>106.05617450345181</v>
      </c>
      <c r="DD94">
        <f>alpha!$I$34*SIN((DB94+0.5)*$DB$1)</f>
        <v>-36.001220113954155</v>
      </c>
      <c r="DE94">
        <v>93</v>
      </c>
      <c r="DF94">
        <f>alpha!$I$35*COS((DE94)*$DE$1)</f>
        <v>82.024386617639365</v>
      </c>
      <c r="DG94">
        <f>alpha!$I$35*SIN((DE94)*$DE$1)</f>
        <v>-82.024386617639664</v>
      </c>
      <c r="DH94">
        <v>93</v>
      </c>
      <c r="DI94">
        <f>alpha!$I$35*COS((DH94+0.5)*$DH$1)</f>
        <v>92.028987473783204</v>
      </c>
      <c r="DJ94">
        <f>alpha!$I$35*SIN((DH94+0.5)*$DH$1)</f>
        <v>-70.616325765011695</v>
      </c>
      <c r="DK94">
        <v>93</v>
      </c>
      <c r="DL94" t="e">
        <f>alpha!$I$36*COS(DK94*$DK$1)</f>
        <v>#DIV/0!</v>
      </c>
      <c r="DM94" t="e">
        <f>alpha!$I$36*SIN(DK94*$DK$1)</f>
        <v>#DIV/0!</v>
      </c>
      <c r="DN94">
        <v>93</v>
      </c>
      <c r="DO94">
        <f>alpha!$I$40*COS((DN94+0.5)*$DN$1)</f>
        <v>-127.57187063157508</v>
      </c>
      <c r="DP94">
        <f>alpha!$I$40*SIN((DN94+0.5)*$DN$1)</f>
        <v>10.46029748910955</v>
      </c>
      <c r="DQ94">
        <v>93</v>
      </c>
      <c r="DR94">
        <f>alpha!$I$41*COS((DQ94+0.25)*$DQ$1)</f>
        <v>130.19283946720944</v>
      </c>
      <c r="DS94">
        <f>alpha!$I$41*SIN((DQ94+0.25)*$DQ$1)</f>
        <v>-23.689391776460536</v>
      </c>
      <c r="DT94">
        <v>93</v>
      </c>
      <c r="DU94">
        <f>alpha!$I$41*COS((DT94+0.75)*$DT$1)</f>
        <v>130.8982277620027</v>
      </c>
      <c r="DV94">
        <f>alpha!$I$41*SIN((DT94+0.75)*$DT$1)</f>
        <v>-19.416917882096282</v>
      </c>
      <c r="DW94">
        <v>93</v>
      </c>
      <c r="DX94">
        <f>alpha!$I$42*COS(DW94*$DW$1)</f>
        <v>-136.00295122011673</v>
      </c>
      <c r="DY94">
        <f>alpha!$I$42*SIN(DW94*$DW$1)</f>
        <v>13.395121526385282</v>
      </c>
      <c r="DZ94">
        <v>93</v>
      </c>
      <c r="EA94">
        <f>alpha!$I$43*COS((DZ94+0.5)*$DZ$1)</f>
        <v>-136.20391296427954</v>
      </c>
      <c r="EB94">
        <f>alpha!$I$43*SIN((DZ94+0.5)*$DZ$1)</f>
        <v>11.168084639142352</v>
      </c>
      <c r="EC94">
        <v>93</v>
      </c>
      <c r="ED94">
        <f>alpha!$I$44*COS((EC94)*$EC$1)</f>
        <v>138.56979424274641</v>
      </c>
      <c r="EE94">
        <f>alpha!$I$44*SIN((EC94)*$EC$1)</f>
        <v>-27.56324582013686</v>
      </c>
      <c r="EF94">
        <v>93</v>
      </c>
      <c r="EG94">
        <f>alpha!$I$44*COS((EF94+0.5)*$EF$1)</f>
        <v>139.39744636233746</v>
      </c>
      <c r="EH94">
        <f>alpha!$I$44*SIN((EF94+0.5)*$EF$1)</f>
        <v>-23.014611538707822</v>
      </c>
      <c r="EI94">
        <v>93</v>
      </c>
      <c r="EJ94">
        <f>alpha!$I$45*COS(EI94*$EI$1)</f>
        <v>-145.20547546384464</v>
      </c>
      <c r="EK94">
        <f>alpha!$I$45*SIN(EI94*$EI$1)</f>
        <v>14.301491053578372</v>
      </c>
      <c r="EL94">
        <v>93</v>
      </c>
      <c r="EM94">
        <f>alpha!$I$46*COS((EL94+0.5)*$EL$1)</f>
        <v>-145.42003511383322</v>
      </c>
      <c r="EN94">
        <f>alpha!$I$46*SIN((EL94+0.5)*$EL$1)</f>
        <v>11.923763605853706</v>
      </c>
      <c r="EO94">
        <v>93</v>
      </c>
      <c r="EP94">
        <f>alpha!$I$47*COS((EO94+0.25)*$EO$1)</f>
        <v>148.40769515380345</v>
      </c>
      <c r="EQ94">
        <f>alpha!$I$47*SIN((EO94+0.25)*$EO$1)</f>
        <v>-27.003697342551931</v>
      </c>
      <c r="ER94">
        <v>93</v>
      </c>
      <c r="ES94">
        <f>alpha!$I$47*COS((ER94+0.75)*$ER$1)</f>
        <v>149.21177202505953</v>
      </c>
      <c r="ET94">
        <f>alpha!$I$47*SIN((ER94+0.75)*$ER$1)</f>
        <v>-22.133475555684068</v>
      </c>
      <c r="EU94">
        <v>93</v>
      </c>
      <c r="EV94">
        <f>alpha!$I$48*COS((EU94+0.5)*$EU$1)</f>
        <v>-155.25975834522782</v>
      </c>
      <c r="EW94">
        <f>alpha!$I$48*SIN((EU94+0.5)*$EU$1)</f>
        <v>12.730574948364621</v>
      </c>
      <c r="EX94">
        <v>93</v>
      </c>
      <c r="EY94">
        <f>alpha!$I$49*COS((EX94)*$EX$1)</f>
        <v>-155.03068069865876</v>
      </c>
      <c r="EZ94">
        <f>alpha!$I$49*SIN((EX94)*$EX$1)</f>
        <v>15.269189305427375</v>
      </c>
      <c r="FB94">
        <v>93</v>
      </c>
      <c r="FC94" t="e">
        <f>alpha!#REF!*COS((FB94+0.5)*$FB$1)</f>
        <v>#REF!</v>
      </c>
      <c r="FD94" t="e">
        <f>alpha!#REF!*SIN((FB94+0.5)*$FB$1)</f>
        <v>#REF!</v>
      </c>
      <c r="FE94">
        <v>93</v>
      </c>
      <c r="FF94" t="e">
        <f>alpha!#REF!*COS((FE94)*$FE$1)</f>
        <v>#REF!</v>
      </c>
      <c r="FG94" t="e">
        <f>alpha!#REF!*SIN((FE94)*$FE$1)</f>
        <v>#REF!</v>
      </c>
      <c r="FH94">
        <v>93</v>
      </c>
      <c r="FI94" t="e">
        <f>alpha!#REF!*COS((FH94)*$FH$1)</f>
        <v>#REF!</v>
      </c>
      <c r="FJ94" t="e">
        <f>alpha!#REF!*SIN((FH94)*$FH$1)</f>
        <v>#REF!</v>
      </c>
      <c r="FK94">
        <v>93</v>
      </c>
      <c r="FL94" t="e">
        <f>alpha!#REF!*COS((FK94+0.5)*$FK$1)</f>
        <v>#REF!</v>
      </c>
      <c r="FM94" t="e">
        <f>alpha!#REF!*SIN((FK94+0.5)*$FK$1)</f>
        <v>#REF!</v>
      </c>
      <c r="FN94">
        <v>93</v>
      </c>
      <c r="FO94" t="e">
        <f>alpha!#REF!*COS((FN94+0.5)*$FN$1)</f>
        <v>#REF!</v>
      </c>
      <c r="FP94" t="e">
        <f>alpha!#REF!*SIN((FN94+0.5)*$FN$1)</f>
        <v>#REF!</v>
      </c>
      <c r="FQ94">
        <v>93</v>
      </c>
      <c r="FR94" t="e">
        <f>alpha!#REF!*COS((FQ94)*$FQ$1)</f>
        <v>#REF!</v>
      </c>
      <c r="FS94" t="e">
        <f>alpha!#REF!*SIN((FQ94)*$FQ$1)</f>
        <v>#REF!</v>
      </c>
      <c r="FT94">
        <v>93</v>
      </c>
      <c r="FU94" t="e">
        <f>alpha!#REF!*COS((FT94+0.25)*$FT$1)</f>
        <v>#REF!</v>
      </c>
      <c r="FV94" t="e">
        <f>alpha!#REF!*SIN((FT94+0.25)*$FT$1)</f>
        <v>#REF!</v>
      </c>
      <c r="FW94">
        <v>93</v>
      </c>
      <c r="FX94" t="e">
        <f>alpha!#REF!*COS((FW94+0.75)*$FW$1)</f>
        <v>#REF!</v>
      </c>
      <c r="FY94" t="e">
        <f>alpha!#REF!*SIN((FW94+0.75)*$FW$1)</f>
        <v>#REF!</v>
      </c>
      <c r="FZ94">
        <v>93</v>
      </c>
      <c r="GA94" t="e">
        <f>alpha!#REF!*COS((FZ94+0.5)*$FZ$1)</f>
        <v>#REF!</v>
      </c>
      <c r="GB94" t="e">
        <f>alpha!#REF!*SIN((FZ94+0.5)*$FZ$1)</f>
        <v>#REF!</v>
      </c>
      <c r="GC94">
        <v>93</v>
      </c>
      <c r="GD94" t="e">
        <f>alpha!#REF!*COS((GC94)*$GC$1)</f>
        <v>#REF!</v>
      </c>
      <c r="GE94" t="e">
        <f>alpha!#REF!*SIN((GC94)*$GC$1)</f>
        <v>#REF!</v>
      </c>
      <c r="GF94">
        <v>93</v>
      </c>
      <c r="GG94" t="e">
        <f>alpha!#REF!*COS((GF94)*$GF$1)</f>
        <v>#REF!</v>
      </c>
      <c r="GH94" t="e">
        <f>alpha!#REF!*SIN((GF94)*$GF$1)</f>
        <v>#REF!</v>
      </c>
      <c r="GI94">
        <v>93</v>
      </c>
      <c r="GJ94" t="e">
        <f>alpha!#REF!*COS((GI94+0.5)*$GI$1)</f>
        <v>#REF!</v>
      </c>
      <c r="GK94" t="e">
        <f>alpha!#REF!*SIN((GI94+0.5)*$GI$1)</f>
        <v>#REF!</v>
      </c>
      <c r="GL94">
        <v>93</v>
      </c>
      <c r="GM94" t="e">
        <f>alpha!#REF!*COS((GL94+0.5)*$GL$1)</f>
        <v>#REF!</v>
      </c>
      <c r="GN94" t="e">
        <f>alpha!#REF!*SIN((GL94+0.5)*$GL$1)</f>
        <v>#REF!</v>
      </c>
      <c r="GO94">
        <v>93</v>
      </c>
      <c r="GP94" t="e">
        <f>alpha!#REF!*COS((GO94)*$GO$1)</f>
        <v>#REF!</v>
      </c>
      <c r="GQ94" t="e">
        <f>alpha!#REF!*SIN((GO94)*$GO$1)</f>
        <v>#REF!</v>
      </c>
      <c r="GR94">
        <v>93</v>
      </c>
      <c r="GS94" t="e">
        <f>alpha!#REF!*COS((GR94+0.25)*$GR$1)</f>
        <v>#REF!</v>
      </c>
      <c r="GT94" t="e">
        <f>alpha!#REF!*SIN((GR94+0.25)*$GR$1)</f>
        <v>#REF!</v>
      </c>
      <c r="GU94">
        <v>93</v>
      </c>
      <c r="GV94" t="e">
        <f>alpha!#REF!*COS((GU94+0.75)*$GU$1)</f>
        <v>#REF!</v>
      </c>
      <c r="GW94" t="e">
        <f>alpha!#REF!*SIN((GU94+0.75)*$GU$1)</f>
        <v>#REF!</v>
      </c>
      <c r="GX94">
        <v>93</v>
      </c>
      <c r="GY94" t="e">
        <f>alpha!#REF!*COS((GX94+0.5)*$GX$1)</f>
        <v>#REF!</v>
      </c>
      <c r="GZ94" t="e">
        <f>alpha!#REF!*SIN((GX94+0.5)*$GX$1)</f>
        <v>#REF!</v>
      </c>
      <c r="HA94">
        <v>93</v>
      </c>
      <c r="HB94">
        <f>alpha!$I$88*COS((HA94)*$HA$1)</f>
        <v>-128.60418175344378</v>
      </c>
      <c r="HC94">
        <f>alpha!$I$88*SIN((HA94)*$HA$1)</f>
        <v>260.78348285294697</v>
      </c>
      <c r="HD94">
        <v>93</v>
      </c>
      <c r="HE94">
        <f>alpha!$I$89*COS(HD94*$HD$1)</f>
        <v>-130.23594020093037</v>
      </c>
      <c r="HF94">
        <f>alpha!$I$89*SIN(HD94*$HD$1)</f>
        <v>264.0923616569512</v>
      </c>
      <c r="HG94">
        <v>93</v>
      </c>
      <c r="HH94">
        <f>alpha!$I$90*COS((HG94+0.5)*$HG$1)</f>
        <v>-133.10893545755641</v>
      </c>
      <c r="HI94">
        <f>alpha!$I$90*SIN((HG94+0.5)*$HG$1)</f>
        <v>262.65602393039131</v>
      </c>
      <c r="HJ94">
        <v>93</v>
      </c>
      <c r="HK94">
        <f>alpha!$I$91*COS(HJ94*$HJ$1)</f>
        <v>-132.68660706570034</v>
      </c>
      <c r="HL94">
        <f>alpha!$I$91*SIN(HJ94*$HJ$1)</f>
        <v>269.06182245980654</v>
      </c>
    </row>
    <row r="95" spans="1:220">
      <c r="A95">
        <v>94</v>
      </c>
      <c r="B95" t="e">
        <f>alpha!$I$6*COS(A95*$A$1)</f>
        <v>#DIV/0!</v>
      </c>
      <c r="C95" t="e">
        <f>alpha!$I$6*SIN(A95*$A$1)</f>
        <v>#DIV/0!</v>
      </c>
      <c r="D95">
        <v>94</v>
      </c>
      <c r="E95" t="e">
        <f>alpha!$I$8*COS(D95*$D$1)</f>
        <v>#DIV/0!</v>
      </c>
      <c r="F95" t="e">
        <f>alpha!$I$8*SIN(D95*$D$1)</f>
        <v>#DIV/0!</v>
      </c>
      <c r="G95">
        <v>94</v>
      </c>
      <c r="H95">
        <f>alpha!$I$9*COS(G95*$G$1)</f>
        <v>23.182219830937626</v>
      </c>
      <c r="I95">
        <f>alpha!$I$9*SIN(G95*$G$1)</f>
        <v>-6.2116570824605439</v>
      </c>
      <c r="J95">
        <v>94</v>
      </c>
      <c r="K95">
        <f>alpha!$I$10*COS((J95+0.5)*$J$1)</f>
        <v>27.461987851290441</v>
      </c>
      <c r="L95">
        <f>alpha!$I$10*SIN((J95+0.5)*$J$1)</f>
        <v>-5.4625290164516356</v>
      </c>
      <c r="S95">
        <v>94</v>
      </c>
      <c r="T95">
        <f>alpha!$I$12*COS(S95*$S$1)</f>
        <v>33.807403920117373</v>
      </c>
      <c r="U95">
        <f>alpha!$I$12*SIN(S95*$S$1)</f>
        <v>-9.0586665785882943</v>
      </c>
      <c r="V95">
        <v>94</v>
      </c>
      <c r="W95">
        <f>alpha!$I$13*COS((V95+0.5)*$V$1)</f>
        <v>37.760233295524358</v>
      </c>
      <c r="X95">
        <f>alpha!$I$13*SIN((V95+0.5)*$V$1)</f>
        <v>-7.5109773976209988</v>
      </c>
      <c r="AE95">
        <v>94</v>
      </c>
      <c r="AF95">
        <f>alpha!$I$15*COS(AE95*$AE$1)</f>
        <v>43.94962509615258</v>
      </c>
      <c r="AG95">
        <f>alpha!$I$15*SIN(AE95*$AE$1)</f>
        <v>-11.776266552164783</v>
      </c>
      <c r="AH95">
        <v>94</v>
      </c>
      <c r="AI95">
        <f>alpha!$I$16*COS((AH95+0.5)*$AH$1)</f>
        <v>48.058478739758272</v>
      </c>
      <c r="AJ95">
        <f>alpha!$I$16*SIN((AH95+0.5)*$AH$1)</f>
        <v>-9.5594257787903612</v>
      </c>
      <c r="AQ95">
        <v>94</v>
      </c>
      <c r="AR95">
        <f>alpha!$I$18*COS(AQ95*$AQ$1)</f>
        <v>54.091846272187794</v>
      </c>
      <c r="AS95">
        <f>alpha!$I$18*SIN(AQ95*$AQ$1)</f>
        <v>-14.49386652574127</v>
      </c>
      <c r="AT95">
        <v>94</v>
      </c>
      <c r="AU95">
        <f>alpha!$I$19*COS((AT95+0.5)*$AT$1)</f>
        <v>58.356724183992192</v>
      </c>
      <c r="AV95">
        <f>alpha!$I$19*SIN((AT95+0.5)*$AT$1)</f>
        <v>-11.607874159959724</v>
      </c>
      <c r="BC95">
        <v>94</v>
      </c>
      <c r="BD95">
        <f>alpha!$I$21*COS(BC95*$BC$1)</f>
        <v>64.234067448223001</v>
      </c>
      <c r="BE95">
        <f>alpha!$I$21*SIN(BC95*$BC$1)</f>
        <v>-17.211466499317758</v>
      </c>
      <c r="BF95">
        <v>94</v>
      </c>
      <c r="BG95">
        <f>alpha!$I$22*COS((BF95+0.5)*$BF$1)</f>
        <v>68.654969628226112</v>
      </c>
      <c r="BH95">
        <f>alpha!$I$22*SIN((BF95+0.5)*$BF$1)</f>
        <v>-13.656322541129088</v>
      </c>
      <c r="BO95">
        <v>94</v>
      </c>
      <c r="BP95">
        <f>alpha!$I$24*COS(BO95*$BO$1)</f>
        <v>74.376288624258223</v>
      </c>
      <c r="BQ95">
        <f>alpha!$I$24*SIN(BO95*$BO$1)</f>
        <v>-19.929066472894245</v>
      </c>
      <c r="BR95">
        <v>94</v>
      </c>
      <c r="BS95">
        <f>alpha!$I$25*COS((BR95+0.5)*$BR$1)</f>
        <v>78.953215072460026</v>
      </c>
      <c r="BT95">
        <f>alpha!$I$25*SIN((BR95+0.5)*$BR$1)</f>
        <v>-15.704770922298451</v>
      </c>
      <c r="CA95">
        <v>94</v>
      </c>
      <c r="CB95">
        <f>alpha!$I$27*COS(CA95*$CA$1)</f>
        <v>84.51850980029343</v>
      </c>
      <c r="CC95">
        <f>alpha!$I$27*SIN(CA95*$CA$1)</f>
        <v>-22.646666446470736</v>
      </c>
      <c r="CD95">
        <v>94</v>
      </c>
      <c r="CE95">
        <f>alpha!$I$28*COS((CD95+0.5)*$CD$1)</f>
        <v>89.251460516693939</v>
      </c>
      <c r="CF95">
        <f>alpha!$I$28*SIN((CD95+0.5)*$CD$1)</f>
        <v>-17.753219303467816</v>
      </c>
      <c r="CM95">
        <v>94</v>
      </c>
      <c r="CN95">
        <f>alpha!$I$30*COS(CM95*$CM$1)</f>
        <v>94.660730976328637</v>
      </c>
      <c r="CO95">
        <f>alpha!$I$30*SIN(CM95*$CM$1)</f>
        <v>-25.364266420047223</v>
      </c>
      <c r="CP95">
        <v>94</v>
      </c>
      <c r="CQ95">
        <f>alpha!$I$31*COS((CP95+0.5)*$CP$1)</f>
        <v>99.549705960927852</v>
      </c>
      <c r="CR95">
        <f>alpha!$I$31*SIN((CP95+0.5)*$CP$1)</f>
        <v>-19.801667684637177</v>
      </c>
      <c r="CY95">
        <v>94</v>
      </c>
      <c r="CZ95">
        <f>alpha!$I$33*COS(CY95*$CY$1)</f>
        <v>104.80295215236386</v>
      </c>
      <c r="DA95">
        <f>alpha!$I$33*SIN(CY95*$CY$1)</f>
        <v>-28.081866393623709</v>
      </c>
      <c r="DB95">
        <v>94</v>
      </c>
      <c r="DC95">
        <f>alpha!$I$34*COS((DB95+0.5)*$DB$1)</f>
        <v>109.84795140516177</v>
      </c>
      <c r="DD95">
        <f>alpha!$I$34*SIN((DB95+0.5)*$DB$1)</f>
        <v>-21.850116065806542</v>
      </c>
      <c r="DE95">
        <v>94</v>
      </c>
      <c r="DF95">
        <f>alpha!$I$35*COS((DE95)*$DE$1)</f>
        <v>100.45894683899466</v>
      </c>
      <c r="DG95">
        <f>alpha!$I$35*SIN((DE95)*$DE$1)</f>
        <v>-58.000000000000398</v>
      </c>
      <c r="DH95">
        <v>94</v>
      </c>
      <c r="DI95">
        <f>alpha!$I$35*COS((DH95+0.5)*$DH$1)</f>
        <v>107.17002577130911</v>
      </c>
      <c r="DJ95">
        <f>alpha!$I$35*SIN((DH95+0.5)*$DH$1)</f>
        <v>-44.391278154350758</v>
      </c>
      <c r="DK95">
        <v>94</v>
      </c>
      <c r="DL95" t="e">
        <f>alpha!$I$36*COS(DK95*$DK$1)</f>
        <v>#DIV/0!</v>
      </c>
      <c r="DM95" t="e">
        <f>alpha!$I$36*SIN(DK95*$DK$1)</f>
        <v>#DIV/0!</v>
      </c>
      <c r="DN95">
        <v>94</v>
      </c>
      <c r="DO95">
        <f>alpha!$I$40*COS((DN95+0.5)*$DN$1)</f>
        <v>-127.84581839426207</v>
      </c>
      <c r="DP95">
        <f>alpha!$I$40*SIN((DN95+0.5)*$DN$1)</f>
        <v>6.2806623139095565</v>
      </c>
      <c r="DQ95">
        <v>94</v>
      </c>
      <c r="DR95">
        <f>alpha!$I$41*COS((DQ95+0.25)*$DQ$1)</f>
        <v>131.46344695586532</v>
      </c>
      <c r="DS95">
        <f>alpha!$I$41*SIN((DQ95+0.25)*$DQ$1)</f>
        <v>-15.123651865723119</v>
      </c>
      <c r="DT95">
        <v>94</v>
      </c>
      <c r="DU95">
        <f>alpha!$I$41*COS((DT95+0.75)*$DT$1)</f>
        <v>131.88789179792732</v>
      </c>
      <c r="DV95">
        <f>alpha!$I$41*SIN((DT95+0.75)*$DT$1)</f>
        <v>-10.814191064125968</v>
      </c>
      <c r="DW95">
        <v>94</v>
      </c>
      <c r="DX95">
        <f>alpha!$I$42*COS(DW95*$DW$1)</f>
        <v>-136.36840962741181</v>
      </c>
      <c r="DY95">
        <f>alpha!$I$42*SIN(DW95*$DW$1)</f>
        <v>8.9380577855875085</v>
      </c>
      <c r="DZ95">
        <v>94</v>
      </c>
      <c r="EA95">
        <f>alpha!$I$43*COS((DZ95+0.5)*$DZ$1)</f>
        <v>-136.49639716977916</v>
      </c>
      <c r="EB95">
        <f>alpha!$I$43*SIN((DZ95+0.5)*$DZ$1)</f>
        <v>6.70563799783333</v>
      </c>
      <c r="EC95">
        <v>94</v>
      </c>
      <c r="ED95">
        <f>alpha!$I$44*COS((EC95)*$EC$1)</f>
        <v>140.07582820483839</v>
      </c>
      <c r="EE95">
        <f>alpha!$I$44*SIN((EC95)*$EC$1)</f>
        <v>-18.441332634790101</v>
      </c>
      <c r="EF95">
        <v>94</v>
      </c>
      <c r="EG95">
        <f>alpha!$I$44*COS((EF95+0.5)*$EF$1)</f>
        <v>140.60421334198068</v>
      </c>
      <c r="EH95">
        <f>alpha!$I$44*SIN((EF95+0.5)*$EF$1)</f>
        <v>-13.848306289981908</v>
      </c>
      <c r="EI95">
        <v>94</v>
      </c>
      <c r="EJ95">
        <f>alpha!$I$45*COS(EI95*$EI$1)</f>
        <v>-145.59566230403792</v>
      </c>
      <c r="EK95">
        <f>alpha!$I$45*SIN(EI95*$EI$1)</f>
        <v>9.5428438782847653</v>
      </c>
      <c r="EL95">
        <v>94</v>
      </c>
      <c r="EM95">
        <f>alpha!$I$46*COS((EL95+0.5)*$EL$1)</f>
        <v>-145.73231001481312</v>
      </c>
      <c r="EN95">
        <f>alpha!$I$46*SIN((EL95+0.5)*$EL$1)</f>
        <v>7.1593693006552108</v>
      </c>
      <c r="EO95">
        <v>94</v>
      </c>
      <c r="EP95">
        <f>alpha!$I$47*COS((EO95+0.25)*$EO$1)</f>
        <v>149.85606919348385</v>
      </c>
      <c r="EQ95">
        <f>alpha!$I$47*SIN((EO95+0.25)*$EO$1)</f>
        <v>-17.239552688808068</v>
      </c>
      <c r="ER95">
        <v>94</v>
      </c>
      <c r="ES95">
        <f>alpha!$I$47*COS((ER95+0.75)*$ER$1)</f>
        <v>150.33989672953052</v>
      </c>
      <c r="ET95">
        <f>alpha!$I$47*SIN((ER95+0.75)*$ER$1)</f>
        <v>-12.327169277109181</v>
      </c>
      <c r="EU95">
        <v>94</v>
      </c>
      <c r="EV95">
        <f>alpha!$I$48*COS((EU95+0.5)*$EU$1)</f>
        <v>-155.59316306229772</v>
      </c>
      <c r="EW95">
        <f>alpha!$I$48*SIN((EU95+0.5)*$EU$1)</f>
        <v>7.6438019469177831</v>
      </c>
      <c r="EX95">
        <v>94</v>
      </c>
      <c r="EY95">
        <f>alpha!$I$49*COS((EX95)*$EX$1)</f>
        <v>-155.44726920017081</v>
      </c>
      <c r="EZ95">
        <f>alpha!$I$49*SIN((EX95)*$EX$1)</f>
        <v>10.188552308551799</v>
      </c>
      <c r="FB95">
        <v>94</v>
      </c>
      <c r="FC95" t="e">
        <f>alpha!#REF!*COS((FB95+0.5)*$FB$1)</f>
        <v>#REF!</v>
      </c>
      <c r="FD95" t="e">
        <f>alpha!#REF!*SIN((FB95+0.5)*$FB$1)</f>
        <v>#REF!</v>
      </c>
      <c r="FE95">
        <v>94</v>
      </c>
      <c r="FF95" t="e">
        <f>alpha!#REF!*COS((FE95)*$FE$1)</f>
        <v>#REF!</v>
      </c>
      <c r="FG95" t="e">
        <f>alpha!#REF!*SIN((FE95)*$FE$1)</f>
        <v>#REF!</v>
      </c>
      <c r="FH95">
        <v>94</v>
      </c>
      <c r="FI95" t="e">
        <f>alpha!#REF!*COS((FH95)*$FH$1)</f>
        <v>#REF!</v>
      </c>
      <c r="FJ95" t="e">
        <f>alpha!#REF!*SIN((FH95)*$FH$1)</f>
        <v>#REF!</v>
      </c>
      <c r="FK95">
        <v>94</v>
      </c>
      <c r="FL95" t="e">
        <f>alpha!#REF!*COS((FK95+0.5)*$FK$1)</f>
        <v>#REF!</v>
      </c>
      <c r="FM95" t="e">
        <f>alpha!#REF!*SIN((FK95+0.5)*$FK$1)</f>
        <v>#REF!</v>
      </c>
      <c r="FN95">
        <v>94</v>
      </c>
      <c r="FO95" t="e">
        <f>alpha!#REF!*COS((FN95+0.5)*$FN$1)</f>
        <v>#REF!</v>
      </c>
      <c r="FP95" t="e">
        <f>alpha!#REF!*SIN((FN95+0.5)*$FN$1)</f>
        <v>#REF!</v>
      </c>
      <c r="FQ95">
        <v>94</v>
      </c>
      <c r="FR95" t="e">
        <f>alpha!#REF!*COS((FQ95)*$FQ$1)</f>
        <v>#REF!</v>
      </c>
      <c r="FS95" t="e">
        <f>alpha!#REF!*SIN((FQ95)*$FQ$1)</f>
        <v>#REF!</v>
      </c>
      <c r="FT95">
        <v>94</v>
      </c>
      <c r="FU95" t="e">
        <f>alpha!#REF!*COS((FT95+0.25)*$FT$1)</f>
        <v>#REF!</v>
      </c>
      <c r="FV95" t="e">
        <f>alpha!#REF!*SIN((FT95+0.25)*$FT$1)</f>
        <v>#REF!</v>
      </c>
      <c r="FW95">
        <v>94</v>
      </c>
      <c r="FX95" t="e">
        <f>alpha!#REF!*COS((FW95+0.75)*$FW$1)</f>
        <v>#REF!</v>
      </c>
      <c r="FY95" t="e">
        <f>alpha!#REF!*SIN((FW95+0.75)*$FW$1)</f>
        <v>#REF!</v>
      </c>
      <c r="FZ95">
        <v>94</v>
      </c>
      <c r="GA95" t="e">
        <f>alpha!#REF!*COS((FZ95+0.5)*$FZ$1)</f>
        <v>#REF!</v>
      </c>
      <c r="GB95" t="e">
        <f>alpha!#REF!*SIN((FZ95+0.5)*$FZ$1)</f>
        <v>#REF!</v>
      </c>
      <c r="GC95">
        <v>94</v>
      </c>
      <c r="GD95" t="e">
        <f>alpha!#REF!*COS((GC95)*$GC$1)</f>
        <v>#REF!</v>
      </c>
      <c r="GE95" t="e">
        <f>alpha!#REF!*SIN((GC95)*$GC$1)</f>
        <v>#REF!</v>
      </c>
      <c r="GF95">
        <v>94</v>
      </c>
      <c r="GG95" t="e">
        <f>alpha!#REF!*COS((GF95)*$GF$1)</f>
        <v>#REF!</v>
      </c>
      <c r="GH95" t="e">
        <f>alpha!#REF!*SIN((GF95)*$GF$1)</f>
        <v>#REF!</v>
      </c>
      <c r="GI95">
        <v>94</v>
      </c>
      <c r="GJ95" t="e">
        <f>alpha!#REF!*COS((GI95+0.5)*$GI$1)</f>
        <v>#REF!</v>
      </c>
      <c r="GK95" t="e">
        <f>alpha!#REF!*SIN((GI95+0.5)*$GI$1)</f>
        <v>#REF!</v>
      </c>
      <c r="GL95">
        <v>94</v>
      </c>
      <c r="GM95" t="e">
        <f>alpha!#REF!*COS((GL95+0.5)*$GL$1)</f>
        <v>#REF!</v>
      </c>
      <c r="GN95" t="e">
        <f>alpha!#REF!*SIN((GL95+0.5)*$GL$1)</f>
        <v>#REF!</v>
      </c>
      <c r="GO95">
        <v>94</v>
      </c>
      <c r="GP95" t="e">
        <f>alpha!#REF!*COS((GO95)*$GO$1)</f>
        <v>#REF!</v>
      </c>
      <c r="GQ95" t="e">
        <f>alpha!#REF!*SIN((GO95)*$GO$1)</f>
        <v>#REF!</v>
      </c>
      <c r="GR95">
        <v>94</v>
      </c>
      <c r="GS95" t="e">
        <f>alpha!#REF!*COS((GR95+0.25)*$GR$1)</f>
        <v>#REF!</v>
      </c>
      <c r="GT95" t="e">
        <f>alpha!#REF!*SIN((GR95+0.25)*$GR$1)</f>
        <v>#REF!</v>
      </c>
      <c r="GU95">
        <v>94</v>
      </c>
      <c r="GV95" t="e">
        <f>alpha!#REF!*COS((GU95+0.75)*$GU$1)</f>
        <v>#REF!</v>
      </c>
      <c r="GW95" t="e">
        <f>alpha!#REF!*SIN((GU95+0.75)*$GU$1)</f>
        <v>#REF!</v>
      </c>
      <c r="GX95">
        <v>94</v>
      </c>
      <c r="GY95" t="e">
        <f>alpha!#REF!*COS((GX95+0.5)*$GX$1)</f>
        <v>#REF!</v>
      </c>
      <c r="GZ95" t="e">
        <f>alpha!#REF!*SIN((GX95+0.5)*$GX$1)</f>
        <v>#REF!</v>
      </c>
      <c r="HA95">
        <v>94</v>
      </c>
      <c r="HB95">
        <f>alpha!$I$88*COS((HA95)*$HA$1)</f>
        <v>-134.26253913812548</v>
      </c>
      <c r="HC95">
        <f>alpha!$I$88*SIN((HA95)*$HA$1)</f>
        <v>257.91593800610582</v>
      </c>
      <c r="HD95">
        <v>94</v>
      </c>
      <c r="HE95">
        <f>alpha!$I$89*COS(HD95*$HD$1)</f>
        <v>-135.96609208199209</v>
      </c>
      <c r="HF95">
        <f>alpha!$I$89*SIN(HD95*$HD$1)</f>
        <v>261.1884327636227</v>
      </c>
      <c r="HG95">
        <v>94</v>
      </c>
      <c r="HH95">
        <f>alpha!$I$90*COS((HG95+0.5)*$HG$1)</f>
        <v>-138.8070701011718</v>
      </c>
      <c r="HI95">
        <f>alpha!$I$90*SIN((HG95+0.5)*$HG$1)</f>
        <v>259.68976278531773</v>
      </c>
      <c r="HJ95">
        <v>94</v>
      </c>
      <c r="HK95">
        <f>alpha!$I$91*COS(HJ95*$HJ$1)</f>
        <v>-138.52458397051012</v>
      </c>
      <c r="HL95">
        <f>alpha!$I$91*SIN(HJ95*$HJ$1)</f>
        <v>266.10324995346656</v>
      </c>
    </row>
    <row r="96" spans="1:220">
      <c r="A96">
        <v>95</v>
      </c>
      <c r="B96" t="e">
        <f>alpha!$I$6*COS(A96*$A$1)</f>
        <v>#DIV/0!</v>
      </c>
      <c r="C96" t="e">
        <f>alpha!$I$6*SIN(A96*$A$1)</f>
        <v>#DIV/0!</v>
      </c>
      <c r="D96">
        <v>95</v>
      </c>
      <c r="E96" t="e">
        <f>alpha!$I$8*COS(D96*$D$1)</f>
        <v>#DIV/0!</v>
      </c>
      <c r="F96" t="e">
        <f>alpha!$I$8*SIN(D96*$D$1)</f>
        <v>#DIV/0!</v>
      </c>
      <c r="G96">
        <v>95</v>
      </c>
      <c r="H96">
        <f>alpha!$I$9*COS(G96*$G$1)</f>
        <v>23.794676672971448</v>
      </c>
      <c r="I96">
        <f>alpha!$I$9*SIN(G96*$G$1)</f>
        <v>-3.1326286132812671</v>
      </c>
      <c r="J96">
        <v>95</v>
      </c>
      <c r="K96">
        <f>alpha!$I$10*COS((J96+0.5)*$J$1)</f>
        <v>27.940049850680897</v>
      </c>
      <c r="L96">
        <f>alpha!$I$10*SIN((J96+0.5)*$J$1)</f>
        <v>-1.8312876184440299</v>
      </c>
      <c r="S96">
        <v>95</v>
      </c>
      <c r="T96">
        <f>alpha!$I$12*COS(S96*$S$1)</f>
        <v>34.700570148083358</v>
      </c>
      <c r="U96">
        <f>alpha!$I$12*SIN(S96*$S$1)</f>
        <v>-4.5684167277018481</v>
      </c>
      <c r="V96">
        <v>95</v>
      </c>
      <c r="W96">
        <f>alpha!$I$13*COS((V96+0.5)*$V$1)</f>
        <v>38.417568544686233</v>
      </c>
      <c r="X96">
        <f>alpha!$I$13*SIN((V96+0.5)*$V$1)</f>
        <v>-2.5180204753605411</v>
      </c>
      <c r="AE96">
        <v>95</v>
      </c>
      <c r="AF96">
        <f>alpha!$I$15*COS(AE96*$AE$1)</f>
        <v>45.110741192508364</v>
      </c>
      <c r="AG96">
        <f>alpha!$I$15*SIN(AE96*$AE$1)</f>
        <v>-5.9389417460124019</v>
      </c>
      <c r="AH96">
        <v>95</v>
      </c>
      <c r="AI96">
        <f>alpha!$I$16*COS((AH96+0.5)*$AH$1)</f>
        <v>48.895087238691573</v>
      </c>
      <c r="AJ96">
        <f>alpha!$I$16*SIN((AH96+0.5)*$AH$1)</f>
        <v>-3.2047533322770523</v>
      </c>
      <c r="AQ96">
        <v>95</v>
      </c>
      <c r="AR96">
        <f>alpha!$I$18*COS(AQ96*$AQ$1)</f>
        <v>55.520912236933377</v>
      </c>
      <c r="AS96">
        <f>alpha!$I$18*SIN(AQ96*$AQ$1)</f>
        <v>-7.3094667643229565</v>
      </c>
      <c r="AT96">
        <v>95</v>
      </c>
      <c r="AU96">
        <f>alpha!$I$19*COS((AT96+0.5)*$AT$1)</f>
        <v>59.372605932696906</v>
      </c>
      <c r="AV96">
        <f>alpha!$I$19*SIN((AT96+0.5)*$AT$1)</f>
        <v>-3.8914861891935635</v>
      </c>
      <c r="BC96">
        <v>95</v>
      </c>
      <c r="BD96">
        <f>alpha!$I$21*COS(BC96*$BC$1)</f>
        <v>65.931083281358383</v>
      </c>
      <c r="BE96">
        <f>alpha!$I$21*SIN(BC96*$BC$1)</f>
        <v>-8.6799917826335111</v>
      </c>
      <c r="BF96">
        <v>95</v>
      </c>
      <c r="BG96">
        <f>alpha!$I$22*COS((BF96+0.5)*$BF$1)</f>
        <v>69.85012462670224</v>
      </c>
      <c r="BH96">
        <f>alpha!$I$22*SIN((BF96+0.5)*$BF$1)</f>
        <v>-4.5782190461100747</v>
      </c>
      <c r="BO96">
        <v>95</v>
      </c>
      <c r="BP96">
        <f>alpha!$I$24*COS(BO96*$BO$1)</f>
        <v>76.341254325783396</v>
      </c>
      <c r="BQ96">
        <f>alpha!$I$24*SIN(BO96*$BO$1)</f>
        <v>-10.050516800944065</v>
      </c>
      <c r="BR96">
        <v>95</v>
      </c>
      <c r="BS96">
        <f>alpha!$I$25*COS((BR96+0.5)*$BR$1)</f>
        <v>80.32764332070758</v>
      </c>
      <c r="BT96">
        <f>alpha!$I$25*SIN((BR96+0.5)*$BR$1)</f>
        <v>-5.2649519030265859</v>
      </c>
      <c r="CA96">
        <v>95</v>
      </c>
      <c r="CB96">
        <f>alpha!$I$27*COS(CA96*$CA$1)</f>
        <v>86.751425370208395</v>
      </c>
      <c r="CC96">
        <f>alpha!$I$27*SIN(CA96*$CA$1)</f>
        <v>-11.42104181925462</v>
      </c>
      <c r="CD96">
        <v>95</v>
      </c>
      <c r="CE96">
        <f>alpha!$I$28*COS((CD96+0.5)*$CD$1)</f>
        <v>90.80516201471292</v>
      </c>
      <c r="CF96">
        <f>alpha!$I$28*SIN((CD96+0.5)*$CD$1)</f>
        <v>-5.9516847599430971</v>
      </c>
      <c r="CM96">
        <v>95</v>
      </c>
      <c r="CN96">
        <f>alpha!$I$30*COS(CM96*$CM$1)</f>
        <v>97.161596414633408</v>
      </c>
      <c r="CO96">
        <f>alpha!$I$30*SIN(CM96*$CM$1)</f>
        <v>-12.791566837565174</v>
      </c>
      <c r="CP96">
        <v>95</v>
      </c>
      <c r="CQ96">
        <f>alpha!$I$31*COS((CP96+0.5)*$CP$1)</f>
        <v>101.28268070871826</v>
      </c>
      <c r="CR96">
        <f>alpha!$I$31*SIN((CP96+0.5)*$CP$1)</f>
        <v>-6.6384176168596083</v>
      </c>
      <c r="CY96">
        <v>95</v>
      </c>
      <c r="CZ96">
        <f>alpha!$I$33*COS(CY96*$CY$1)</f>
        <v>107.57176745905842</v>
      </c>
      <c r="DA96">
        <f>alpha!$I$33*SIN(CY96*$CY$1)</f>
        <v>-14.162091855875728</v>
      </c>
      <c r="DB96">
        <v>95</v>
      </c>
      <c r="DC96">
        <f>alpha!$I$34*COS((DB96+0.5)*$DB$1)</f>
        <v>111.76019940272359</v>
      </c>
      <c r="DD96">
        <f>alpha!$I$34*SIN((DB96+0.5)*$DB$1)</f>
        <v>-7.3251504737761195</v>
      </c>
      <c r="DE96">
        <v>95</v>
      </c>
      <c r="DF96">
        <f>alpha!$I$35*COS((DE96)*$DE$1)</f>
        <v>112.04739584953185</v>
      </c>
      <c r="DG96">
        <f>alpha!$I$35*SIN((DE96)*$DE$1)</f>
        <v>-30.023009231892683</v>
      </c>
      <c r="DH96">
        <v>95</v>
      </c>
      <c r="DI96">
        <f>alpha!$I$35*COS((DH96+0.5)*$DH$1)</f>
        <v>115.00760391936198</v>
      </c>
      <c r="DJ96">
        <f>alpha!$I$35*SIN((DH96+0.5)*$DH$1)</f>
        <v>-15.141038297526181</v>
      </c>
      <c r="DK96">
        <v>95</v>
      </c>
      <c r="DL96" t="e">
        <f>alpha!$I$36*COS(DK96*$DK$1)</f>
        <v>#DIV/0!</v>
      </c>
      <c r="DM96" t="e">
        <f>alpha!$I$36*SIN(DK96*$DK$1)</f>
        <v>#DIV/0!</v>
      </c>
      <c r="DN96">
        <v>95</v>
      </c>
      <c r="DO96">
        <f>alpha!$I$40*COS((DN96+0.5)*$DN$1)</f>
        <v>-127.98286565242391</v>
      </c>
      <c r="DP96">
        <f>alpha!$I$40*SIN((DN96+0.5)*$DN$1)</f>
        <v>2.0943016481903354</v>
      </c>
      <c r="DQ96">
        <v>95</v>
      </c>
      <c r="DR96">
        <f>alpha!$I$41*COS((DQ96+0.25)*$DQ$1)</f>
        <v>132.17110778202061</v>
      </c>
      <c r="DS96">
        <f>alpha!$I$41*SIN((DQ96+0.25)*$DQ$1)</f>
        <v>-6.4931501558715192</v>
      </c>
      <c r="DT96">
        <v>95</v>
      </c>
      <c r="DU96">
        <f>alpha!$I$41*COS((DT96+0.75)*$DT$1)</f>
        <v>132.3127916333757</v>
      </c>
      <c r="DV96">
        <f>alpha!$I$41*SIN((DT96+0.75)*$DT$1)</f>
        <v>-2.165156219794369</v>
      </c>
      <c r="DW96">
        <v>95</v>
      </c>
      <c r="DX96">
        <f>alpha!$I$42*COS(DW96*$DW$1)</f>
        <v>-136.58784132602165</v>
      </c>
      <c r="DY96">
        <f>alpha!$I$42*SIN(DW96*$DW$1)</f>
        <v>4.4714229486389296</v>
      </c>
      <c r="DZ96">
        <v>95</v>
      </c>
      <c r="EA96">
        <f>alpha!$I$43*COS((DZ96+0.5)*$DZ$1)</f>
        <v>-136.64271761432747</v>
      </c>
      <c r="EB96">
        <f>alpha!$I$43*SIN((DZ96+0.5)*$DZ$1)</f>
        <v>2.2360107913982521</v>
      </c>
      <c r="EC96">
        <v>95</v>
      </c>
      <c r="ED96">
        <f>alpha!$I$44*COS((EC96)*$EC$1)</f>
        <v>140.98203596572486</v>
      </c>
      <c r="EE96">
        <f>alpha!$I$44*SIN((EC96)*$EC$1)</f>
        <v>-9.2404508319361529</v>
      </c>
      <c r="EF96">
        <v>95</v>
      </c>
      <c r="EG96">
        <f>alpha!$I$44*COS((EF96+0.5)*$EF$1)</f>
        <v>141.20889149414202</v>
      </c>
      <c r="EH96">
        <f>alpha!$I$44*SIN((EF96+0.5)*$EF$1)</f>
        <v>-4.6227004676915069</v>
      </c>
      <c r="EI96">
        <v>95</v>
      </c>
      <c r="EJ96">
        <f>alpha!$I$45*COS(EI96*$EI$1)</f>
        <v>-145.8299416622624</v>
      </c>
      <c r="EK96">
        <f>alpha!$I$45*SIN(EI96*$EI$1)</f>
        <v>4.7739779867440486</v>
      </c>
      <c r="EL96">
        <v>95</v>
      </c>
      <c r="EM96">
        <f>alpha!$I$46*COS((EL96+0.5)*$EL$1)</f>
        <v>-145.88853110803285</v>
      </c>
      <c r="EN96">
        <f>alpha!$I$46*SIN((EL96+0.5)*$EL$1)</f>
        <v>2.3873085634868625</v>
      </c>
      <c r="EO96">
        <v>95</v>
      </c>
      <c r="EP96">
        <f>alpha!$I$47*COS((EO96+0.25)*$EO$1)</f>
        <v>150.66273653855541</v>
      </c>
      <c r="EQ96">
        <f>alpha!$I$47*SIN((EO96+0.25)*$EO$1)</f>
        <v>-7.4015856237865822</v>
      </c>
      <c r="ER96">
        <v>95</v>
      </c>
      <c r="ES96">
        <f>alpha!$I$47*COS((ER96+0.75)*$ER$1)</f>
        <v>150.8242429156048</v>
      </c>
      <c r="ET96">
        <f>alpha!$I$47*SIN((ER96+0.75)*$ER$1)</f>
        <v>-2.4680761671883946</v>
      </c>
      <c r="EU96">
        <v>95</v>
      </c>
      <c r="EV96">
        <f>alpha!$I$48*COS((EU96+0.5)*$EU$1)</f>
        <v>-155.75995472317672</v>
      </c>
      <c r="EW96">
        <f>alpha!$I$48*SIN((EU96+0.5)*$EU$1)</f>
        <v>2.5488437708897549</v>
      </c>
      <c r="EX96">
        <v>95</v>
      </c>
      <c r="EY96">
        <f>alpha!$I$49*COS((EX96)*$EX$1)</f>
        <v>-155.6974008722938</v>
      </c>
      <c r="EZ96">
        <f>alpha!$I$49*SIN((EX96)*$EX$1)</f>
        <v>5.0970051546687474</v>
      </c>
      <c r="FB96">
        <v>95</v>
      </c>
      <c r="FC96" t="e">
        <f>alpha!#REF!*COS((FB96+0.5)*$FB$1)</f>
        <v>#REF!</v>
      </c>
      <c r="FD96" t="e">
        <f>alpha!#REF!*SIN((FB96+0.5)*$FB$1)</f>
        <v>#REF!</v>
      </c>
      <c r="FE96">
        <v>95</v>
      </c>
      <c r="FF96" t="e">
        <f>alpha!#REF!*COS((FE96)*$FE$1)</f>
        <v>#REF!</v>
      </c>
      <c r="FG96" t="e">
        <f>alpha!#REF!*SIN((FE96)*$FE$1)</f>
        <v>#REF!</v>
      </c>
      <c r="FH96">
        <v>95</v>
      </c>
      <c r="FI96" t="e">
        <f>alpha!#REF!*COS((FH96)*$FH$1)</f>
        <v>#REF!</v>
      </c>
      <c r="FJ96" t="e">
        <f>alpha!#REF!*SIN((FH96)*$FH$1)</f>
        <v>#REF!</v>
      </c>
      <c r="FK96">
        <v>95</v>
      </c>
      <c r="FL96" t="e">
        <f>alpha!#REF!*COS((FK96+0.5)*$FK$1)</f>
        <v>#REF!</v>
      </c>
      <c r="FM96" t="e">
        <f>alpha!#REF!*SIN((FK96+0.5)*$FK$1)</f>
        <v>#REF!</v>
      </c>
      <c r="FN96">
        <v>95</v>
      </c>
      <c r="FO96" t="e">
        <f>alpha!#REF!*COS((FN96+0.5)*$FN$1)</f>
        <v>#REF!</v>
      </c>
      <c r="FP96" t="e">
        <f>alpha!#REF!*SIN((FN96+0.5)*$FN$1)</f>
        <v>#REF!</v>
      </c>
      <c r="FQ96">
        <v>95</v>
      </c>
      <c r="FR96" t="e">
        <f>alpha!#REF!*COS((FQ96)*$FQ$1)</f>
        <v>#REF!</v>
      </c>
      <c r="FS96" t="e">
        <f>alpha!#REF!*SIN((FQ96)*$FQ$1)</f>
        <v>#REF!</v>
      </c>
      <c r="FT96">
        <v>95</v>
      </c>
      <c r="FU96" t="e">
        <f>alpha!#REF!*COS((FT96+0.25)*$FT$1)</f>
        <v>#REF!</v>
      </c>
      <c r="FV96" t="e">
        <f>alpha!#REF!*SIN((FT96+0.25)*$FT$1)</f>
        <v>#REF!</v>
      </c>
      <c r="FW96">
        <v>95</v>
      </c>
      <c r="FX96" t="e">
        <f>alpha!#REF!*COS((FW96+0.75)*$FW$1)</f>
        <v>#REF!</v>
      </c>
      <c r="FY96" t="e">
        <f>alpha!#REF!*SIN((FW96+0.75)*$FW$1)</f>
        <v>#REF!</v>
      </c>
      <c r="FZ96">
        <v>95</v>
      </c>
      <c r="GA96" t="e">
        <f>alpha!#REF!*COS((FZ96+0.5)*$FZ$1)</f>
        <v>#REF!</v>
      </c>
      <c r="GB96" t="e">
        <f>alpha!#REF!*SIN((FZ96+0.5)*$FZ$1)</f>
        <v>#REF!</v>
      </c>
      <c r="GC96">
        <v>95</v>
      </c>
      <c r="GD96" t="e">
        <f>alpha!#REF!*COS((GC96)*$GC$1)</f>
        <v>#REF!</v>
      </c>
      <c r="GE96" t="e">
        <f>alpha!#REF!*SIN((GC96)*$GC$1)</f>
        <v>#REF!</v>
      </c>
      <c r="GF96">
        <v>95</v>
      </c>
      <c r="GG96" t="e">
        <f>alpha!#REF!*COS((GF96)*$GF$1)</f>
        <v>#REF!</v>
      </c>
      <c r="GH96" t="e">
        <f>alpha!#REF!*SIN((GF96)*$GF$1)</f>
        <v>#REF!</v>
      </c>
      <c r="GI96">
        <v>95</v>
      </c>
      <c r="GJ96" t="e">
        <f>alpha!#REF!*COS((GI96+0.5)*$GI$1)</f>
        <v>#REF!</v>
      </c>
      <c r="GK96" t="e">
        <f>alpha!#REF!*SIN((GI96+0.5)*$GI$1)</f>
        <v>#REF!</v>
      </c>
      <c r="GL96">
        <v>95</v>
      </c>
      <c r="GM96" t="e">
        <f>alpha!#REF!*COS((GL96+0.5)*$GL$1)</f>
        <v>#REF!</v>
      </c>
      <c r="GN96" t="e">
        <f>alpha!#REF!*SIN((GL96+0.5)*$GL$1)</f>
        <v>#REF!</v>
      </c>
      <c r="GO96">
        <v>95</v>
      </c>
      <c r="GP96" t="e">
        <f>alpha!#REF!*COS((GO96)*$GO$1)</f>
        <v>#REF!</v>
      </c>
      <c r="GQ96" t="e">
        <f>alpha!#REF!*SIN((GO96)*$GO$1)</f>
        <v>#REF!</v>
      </c>
      <c r="GR96">
        <v>95</v>
      </c>
      <c r="GS96" t="e">
        <f>alpha!#REF!*COS((GR96+0.25)*$GR$1)</f>
        <v>#REF!</v>
      </c>
      <c r="GT96" t="e">
        <f>alpha!#REF!*SIN((GR96+0.25)*$GR$1)</f>
        <v>#REF!</v>
      </c>
      <c r="GU96">
        <v>95</v>
      </c>
      <c r="GV96" t="e">
        <f>alpha!#REF!*COS((GU96+0.75)*$GU$1)</f>
        <v>#REF!</v>
      </c>
      <c r="GW96" t="e">
        <f>alpha!#REF!*SIN((GU96+0.75)*$GU$1)</f>
        <v>#REF!</v>
      </c>
      <c r="GX96">
        <v>95</v>
      </c>
      <c r="GY96" t="e">
        <f>alpha!#REF!*COS((GX96+0.5)*$GX$1)</f>
        <v>#REF!</v>
      </c>
      <c r="GZ96" t="e">
        <f>alpha!#REF!*SIN((GX96+0.5)*$GX$1)</f>
        <v>#REF!</v>
      </c>
      <c r="HA96">
        <v>95</v>
      </c>
      <c r="HB96">
        <f>alpha!$I$88*COS((HA96)*$HA$1)</f>
        <v>-139.85699482581217</v>
      </c>
      <c r="HC96">
        <f>alpha!$I$88*SIN((HA96)*$HA$1)</f>
        <v>254.92563914145404</v>
      </c>
      <c r="HD96">
        <v>95</v>
      </c>
      <c r="HE96">
        <f>alpha!$I$89*COS(HD96*$HD$1)</f>
        <v>-141.63153146712162</v>
      </c>
      <c r="HF96">
        <f>alpha!$I$89*SIN(HD96*$HD$1)</f>
        <v>258.16019232221674</v>
      </c>
      <c r="HG96">
        <v>95</v>
      </c>
      <c r="HH96">
        <f>alpha!$I$90*COS((HG96+0.5)*$HG$1)</f>
        <v>-144.43914009718469</v>
      </c>
      <c r="HI96">
        <f>alpha!$I$90*SIN((HG96+0.5)*$HG$1)</f>
        <v>256.59990337790867</v>
      </c>
      <c r="HJ96">
        <v>95</v>
      </c>
      <c r="HK96">
        <f>alpha!$I$91*COS(HJ96*$HJ$1)</f>
        <v>-144.29663067581623</v>
      </c>
      <c r="HL96">
        <f>alpha!$I$91*SIN(HJ96*$HJ$1)</f>
        <v>263.01802671225232</v>
      </c>
    </row>
    <row r="97" spans="1:220">
      <c r="A97">
        <v>96</v>
      </c>
      <c r="B97" t="e">
        <f>alpha!$I$6*COS(A97*$A$1)</f>
        <v>#DIV/0!</v>
      </c>
      <c r="C97" t="e">
        <f>alpha!$I$6*SIN(A97*$A$1)</f>
        <v>#DIV/0!</v>
      </c>
      <c r="D97">
        <v>96</v>
      </c>
      <c r="E97" t="e">
        <f>alpha!$I$8*COS(D97*$D$1)</f>
        <v>#DIV/0!</v>
      </c>
      <c r="F97" t="e">
        <f>alpha!$I$8*SIN(D97*$D$1)</f>
        <v>#DIV/0!</v>
      </c>
      <c r="G97">
        <v>96</v>
      </c>
      <c r="H97">
        <f>alpha!$I$9*COS(G97*$G$1)</f>
        <v>24</v>
      </c>
      <c r="I97">
        <f>alpha!$I$9*SIN(G97*$G$1)</f>
        <v>-1.1761425167122752E-14</v>
      </c>
      <c r="J97">
        <v>96</v>
      </c>
      <c r="K97">
        <f>alpha!$I$10*COS((J97+0.5)*$J$1)</f>
        <v>27.9400498506809</v>
      </c>
      <c r="L97">
        <f>alpha!$I$10*SIN((J97+0.5)*$J$1)</f>
        <v>1.8312876184439528</v>
      </c>
      <c r="S97">
        <v>96</v>
      </c>
      <c r="T97">
        <f>alpha!$I$12*COS(S97*$S$1)</f>
        <v>35</v>
      </c>
      <c r="U97">
        <f>alpha!$I$12*SIN(S97*$S$1)</f>
        <v>-1.715207836872068E-14</v>
      </c>
      <c r="V97">
        <v>96</v>
      </c>
      <c r="W97">
        <f>alpha!$I$13*COS((V97+0.5)*$V$1)</f>
        <v>38.41756854468624</v>
      </c>
      <c r="X97">
        <f>alpha!$I$13*SIN((V97+0.5)*$V$1)</f>
        <v>2.5180204753604354</v>
      </c>
      <c r="AE97">
        <v>96</v>
      </c>
      <c r="AF97">
        <f>alpha!$I$15*COS(AE97*$AE$1)</f>
        <v>45.5</v>
      </c>
      <c r="AG97">
        <f>alpha!$I$15*SIN(AE97*$AE$1)</f>
        <v>-2.2297701879336884E-14</v>
      </c>
      <c r="AH97">
        <v>96</v>
      </c>
      <c r="AI97">
        <f>alpha!$I$16*COS((AH97+0.5)*$AH$1)</f>
        <v>48.895087238691573</v>
      </c>
      <c r="AJ97">
        <f>alpha!$I$16*SIN((AH97+0.5)*$AH$1)</f>
        <v>3.2047533322769177</v>
      </c>
      <c r="AQ97">
        <v>96</v>
      </c>
      <c r="AR97">
        <f>alpha!$I$18*COS(AQ97*$AQ$1)</f>
        <v>56</v>
      </c>
      <c r="AS97">
        <f>alpha!$I$18*SIN(AQ97*$AQ$1)</f>
        <v>-2.7443325389953088E-14</v>
      </c>
      <c r="AT97">
        <v>96</v>
      </c>
      <c r="AU97">
        <f>alpha!$I$19*COS((AT97+0.5)*$AT$1)</f>
        <v>59.372605932696914</v>
      </c>
      <c r="AV97">
        <f>alpha!$I$19*SIN((AT97+0.5)*$AT$1)</f>
        <v>3.8914861891934001</v>
      </c>
      <c r="BC97">
        <v>96</v>
      </c>
      <c r="BD97">
        <f>alpha!$I$21*COS(BC97*$BC$1)</f>
        <v>66.5</v>
      </c>
      <c r="BE97">
        <f>alpha!$I$21*SIN(BC97*$BC$1)</f>
        <v>-3.2588948900569292E-14</v>
      </c>
      <c r="BF97">
        <v>96</v>
      </c>
      <c r="BG97">
        <f>alpha!$I$22*COS((BF97+0.5)*$BF$1)</f>
        <v>69.850124626702254</v>
      </c>
      <c r="BH97">
        <f>alpha!$I$22*SIN((BF97+0.5)*$BF$1)</f>
        <v>4.578219046109882</v>
      </c>
      <c r="BO97">
        <v>96</v>
      </c>
      <c r="BP97">
        <f>alpha!$I$24*COS(BO97*$BO$1)</f>
        <v>77</v>
      </c>
      <c r="BQ97">
        <f>alpha!$I$24*SIN(BO97*$BO$1)</f>
        <v>-3.7734572411185496E-14</v>
      </c>
      <c r="BR97">
        <v>96</v>
      </c>
      <c r="BS97">
        <f>alpha!$I$25*COS((BR97+0.5)*$BR$1)</f>
        <v>80.327643320707594</v>
      </c>
      <c r="BT97">
        <f>alpha!$I$25*SIN((BR97+0.5)*$BR$1)</f>
        <v>5.2649519030263647</v>
      </c>
      <c r="CA97">
        <v>96</v>
      </c>
      <c r="CB97">
        <f>alpha!$I$27*COS(CA97*$CA$1)</f>
        <v>87.5</v>
      </c>
      <c r="CC97">
        <f>alpha!$I$27*SIN(CA97*$CA$1)</f>
        <v>-4.28801959218017E-14</v>
      </c>
      <c r="CD97">
        <v>96</v>
      </c>
      <c r="CE97">
        <f>alpha!$I$28*COS((CD97+0.5)*$CD$1)</f>
        <v>90.80516201471292</v>
      </c>
      <c r="CF97">
        <f>alpha!$I$28*SIN((CD97+0.5)*$CD$1)</f>
        <v>5.9516847599428466</v>
      </c>
      <c r="CM97">
        <v>96</v>
      </c>
      <c r="CN97">
        <f>alpha!$I$30*COS(CM97*$CM$1)</f>
        <v>98</v>
      </c>
      <c r="CO97">
        <f>alpha!$I$30*SIN(CM97*$CM$1)</f>
        <v>-4.8025819432417904E-14</v>
      </c>
      <c r="CP97">
        <v>96</v>
      </c>
      <c r="CQ97">
        <f>alpha!$I$31*COS((CP97+0.5)*$CP$1)</f>
        <v>101.28268070871826</v>
      </c>
      <c r="CR97">
        <f>alpha!$I$31*SIN((CP97+0.5)*$CP$1)</f>
        <v>6.6384176168593294</v>
      </c>
      <c r="CY97">
        <v>96</v>
      </c>
      <c r="CZ97">
        <f>alpha!$I$33*COS(CY97*$CY$1)</f>
        <v>108.5</v>
      </c>
      <c r="DA97">
        <f>alpha!$I$33*SIN(CY97*$CY$1)</f>
        <v>-5.3171442943034108E-14</v>
      </c>
      <c r="DB97">
        <v>96</v>
      </c>
      <c r="DC97">
        <f>alpha!$I$34*COS((DB97+0.5)*$DB$1)</f>
        <v>111.7601994027236</v>
      </c>
      <c r="DD97">
        <f>alpha!$I$34*SIN((DB97+0.5)*$DB$1)</f>
        <v>7.3251504737758113</v>
      </c>
      <c r="DE97">
        <v>96</v>
      </c>
      <c r="DF97">
        <f>alpha!$I$35*COS((DE97)*$DE$1)</f>
        <v>116</v>
      </c>
      <c r="DG97">
        <f>alpha!$I$35*SIN((DE97)*$DE$1)</f>
        <v>-1.1369377661551994E-13</v>
      </c>
      <c r="DH97">
        <v>96</v>
      </c>
      <c r="DI97">
        <f>alpha!$I$35*COS((DH97+0.5)*$DH$1)</f>
        <v>115.00760391936207</v>
      </c>
      <c r="DJ97">
        <f>alpha!$I$35*SIN((DH97+0.5)*$DH$1)</f>
        <v>15.141038297525547</v>
      </c>
      <c r="DK97">
        <v>96</v>
      </c>
      <c r="DL97" t="e">
        <f>alpha!$I$36*COS(DK97*$DK$1)</f>
        <v>#DIV/0!</v>
      </c>
      <c r="DM97" t="e">
        <f>alpha!$I$36*SIN(DK97*$DK$1)</f>
        <v>#DIV/0!</v>
      </c>
      <c r="DN97">
        <v>96</v>
      </c>
      <c r="DO97">
        <f>alpha!$I$40*COS((DN97+0.5)*$DN$1)</f>
        <v>-127.98286565242391</v>
      </c>
      <c r="DP97">
        <f>alpha!$I$40*SIN((DN97+0.5)*$DN$1)</f>
        <v>-2.0943016481902474</v>
      </c>
      <c r="DQ97">
        <v>96</v>
      </c>
      <c r="DR97">
        <f>alpha!$I$41*COS((DQ97+0.25)*$DQ$1)</f>
        <v>132.3127916333757</v>
      </c>
      <c r="DS97">
        <f>alpha!$I$41*SIN((DQ97+0.25)*$DQ$1)</f>
        <v>2.1651562197941865</v>
      </c>
      <c r="DT97">
        <v>96</v>
      </c>
      <c r="DU97">
        <f>alpha!$I$41*COS((DT97+0.75)*$DT$1)</f>
        <v>132.17110778202064</v>
      </c>
      <c r="DV97">
        <f>alpha!$I$41*SIN((DT97+0.75)*$DT$1)</f>
        <v>6.4931501558713371</v>
      </c>
      <c r="DW97">
        <v>96</v>
      </c>
      <c r="DX97">
        <f>alpha!$I$42*COS(DW97*$DW$1)</f>
        <v>-136.66101134298722</v>
      </c>
      <c r="DY97">
        <f>alpha!$I$42*SIN(DW97*$DW$1)</f>
        <v>1.6743002689311019E-14</v>
      </c>
      <c r="DZ97">
        <v>96</v>
      </c>
      <c r="EA97">
        <f>alpha!$I$43*COS((DZ97+0.5)*$DZ$1)</f>
        <v>-136.64271761432747</v>
      </c>
      <c r="EB97">
        <f>alpha!$I$43*SIN((DZ97+0.5)*$DZ$1)</f>
        <v>-2.2360107913981579</v>
      </c>
      <c r="EC97">
        <v>96</v>
      </c>
      <c r="ED97">
        <f>alpha!$I$44*COS((EC97)*$EC$1)</f>
        <v>141.28453700465019</v>
      </c>
      <c r="EE97">
        <f>alpha!$I$44*SIN((EC97)*$EC$1)</f>
        <v>-3.4618906442745384E-14</v>
      </c>
      <c r="EF97">
        <v>96</v>
      </c>
      <c r="EG97">
        <f>alpha!$I$44*COS((EF97+0.5)*$EF$1)</f>
        <v>141.20889149414202</v>
      </c>
      <c r="EH97">
        <f>alpha!$I$44*SIN((EF97+0.5)*$EF$1)</f>
        <v>4.6227004676913115</v>
      </c>
      <c r="EI97">
        <v>96</v>
      </c>
      <c r="EJ97">
        <f>alpha!$I$45*COS(EI97*$EI$1)</f>
        <v>-145.90806266631316</v>
      </c>
      <c r="EK97">
        <f>alpha!$I$45*SIN(EI97*$EI$1)</f>
        <v>1.7875903753434365E-14</v>
      </c>
      <c r="EL97">
        <v>96</v>
      </c>
      <c r="EM97">
        <f>alpha!$I$46*COS((EL97+0.5)*$EL$1)</f>
        <v>-145.88853110803285</v>
      </c>
      <c r="EN97">
        <f>alpha!$I$46*SIN((EL97+0.5)*$EL$1)</f>
        <v>-2.3873085634867621</v>
      </c>
      <c r="EO97">
        <v>96</v>
      </c>
      <c r="EP97">
        <f>alpha!$I$47*COS((EO97+0.25)*$EO$1)</f>
        <v>150.8242429156048</v>
      </c>
      <c r="EQ97">
        <f>alpha!$I$47*SIN((EO97+0.25)*$EO$1)</f>
        <v>2.4680761671881863</v>
      </c>
      <c r="ER97">
        <v>96</v>
      </c>
      <c r="ES97">
        <f>alpha!$I$47*COS((ER97+0.75)*$ER$1)</f>
        <v>150.66273653855544</v>
      </c>
      <c r="ET97">
        <f>alpha!$I$47*SIN((ER97+0.75)*$ER$1)</f>
        <v>7.4015856237863744</v>
      </c>
      <c r="EU97">
        <v>96</v>
      </c>
      <c r="EV97">
        <f>alpha!$I$48*COS((EU97+0.5)*$EU$1)</f>
        <v>-155.75995472317672</v>
      </c>
      <c r="EW97">
        <f>alpha!$I$48*SIN((EU97+0.5)*$EU$1)</f>
        <v>-2.5488437708896479</v>
      </c>
      <c r="EX97">
        <v>96</v>
      </c>
      <c r="EY97">
        <f>alpha!$I$49*COS((EX97)*$EX$1)</f>
        <v>-155.78080786776806</v>
      </c>
      <c r="EZ97">
        <f>alpha!$I$49*SIN((EX97)*$EX$1)</f>
        <v>1.9085461606361264E-14</v>
      </c>
      <c r="FB97">
        <v>96</v>
      </c>
      <c r="FC97" t="e">
        <f>alpha!#REF!*COS((FB97+0.5)*$FB$1)</f>
        <v>#REF!</v>
      </c>
      <c r="FD97" t="e">
        <f>alpha!#REF!*SIN((FB97+0.5)*$FB$1)</f>
        <v>#REF!</v>
      </c>
      <c r="FE97">
        <v>96</v>
      </c>
      <c r="FF97" t="e">
        <f>alpha!#REF!*COS((FE97)*$FE$1)</f>
        <v>#REF!</v>
      </c>
      <c r="FG97" t="e">
        <f>alpha!#REF!*SIN((FE97)*$FE$1)</f>
        <v>#REF!</v>
      </c>
      <c r="FH97">
        <v>96</v>
      </c>
      <c r="FI97" t="e">
        <f>alpha!#REF!*COS((FH97)*$FH$1)</f>
        <v>#REF!</v>
      </c>
      <c r="FJ97" t="e">
        <f>alpha!#REF!*SIN((FH97)*$FH$1)</f>
        <v>#REF!</v>
      </c>
      <c r="FK97">
        <v>96</v>
      </c>
      <c r="FL97" t="e">
        <f>alpha!#REF!*COS((FK97+0.5)*$FK$1)</f>
        <v>#REF!</v>
      </c>
      <c r="FM97" t="e">
        <f>alpha!#REF!*SIN((FK97+0.5)*$FK$1)</f>
        <v>#REF!</v>
      </c>
      <c r="FN97">
        <v>96</v>
      </c>
      <c r="FO97" t="e">
        <f>alpha!#REF!*COS((FN97+0.5)*$FN$1)</f>
        <v>#REF!</v>
      </c>
      <c r="FP97" t="e">
        <f>alpha!#REF!*SIN((FN97+0.5)*$FN$1)</f>
        <v>#REF!</v>
      </c>
      <c r="FQ97">
        <v>96</v>
      </c>
      <c r="FR97" t="e">
        <f>alpha!#REF!*COS((FQ97)*$FQ$1)</f>
        <v>#REF!</v>
      </c>
      <c r="FS97" t="e">
        <f>alpha!#REF!*SIN((FQ97)*$FQ$1)</f>
        <v>#REF!</v>
      </c>
      <c r="FT97">
        <v>96</v>
      </c>
      <c r="FU97" t="e">
        <f>alpha!#REF!*COS((FT97+0.25)*$FT$1)</f>
        <v>#REF!</v>
      </c>
      <c r="FV97" t="e">
        <f>alpha!#REF!*SIN((FT97+0.25)*$FT$1)</f>
        <v>#REF!</v>
      </c>
      <c r="FW97">
        <v>96</v>
      </c>
      <c r="FX97" t="e">
        <f>alpha!#REF!*COS((FW97+0.75)*$FW$1)</f>
        <v>#REF!</v>
      </c>
      <c r="FY97" t="e">
        <f>alpha!#REF!*SIN((FW97+0.75)*$FW$1)</f>
        <v>#REF!</v>
      </c>
      <c r="FZ97">
        <v>96</v>
      </c>
      <c r="GA97" t="e">
        <f>alpha!#REF!*COS((FZ97+0.5)*$FZ$1)</f>
        <v>#REF!</v>
      </c>
      <c r="GB97" t="e">
        <f>alpha!#REF!*SIN((FZ97+0.5)*$FZ$1)</f>
        <v>#REF!</v>
      </c>
      <c r="GC97">
        <v>96</v>
      </c>
      <c r="GD97" t="e">
        <f>alpha!#REF!*COS((GC97)*$GC$1)</f>
        <v>#REF!</v>
      </c>
      <c r="GE97" t="e">
        <f>alpha!#REF!*SIN((GC97)*$GC$1)</f>
        <v>#REF!</v>
      </c>
      <c r="GF97">
        <v>96</v>
      </c>
      <c r="GG97" t="e">
        <f>alpha!#REF!*COS((GF97)*$GF$1)</f>
        <v>#REF!</v>
      </c>
      <c r="GH97" t="e">
        <f>alpha!#REF!*SIN((GF97)*$GF$1)</f>
        <v>#REF!</v>
      </c>
      <c r="GI97">
        <v>96</v>
      </c>
      <c r="GJ97" t="e">
        <f>alpha!#REF!*COS((GI97+0.5)*$GI$1)</f>
        <v>#REF!</v>
      </c>
      <c r="GK97" t="e">
        <f>alpha!#REF!*SIN((GI97+0.5)*$GI$1)</f>
        <v>#REF!</v>
      </c>
      <c r="GL97">
        <v>96</v>
      </c>
      <c r="GM97" t="e">
        <f>alpha!#REF!*COS((GL97+0.5)*$GL$1)</f>
        <v>#REF!</v>
      </c>
      <c r="GN97" t="e">
        <f>alpha!#REF!*SIN((GL97+0.5)*$GL$1)</f>
        <v>#REF!</v>
      </c>
      <c r="GO97">
        <v>96</v>
      </c>
      <c r="GP97" t="e">
        <f>alpha!#REF!*COS((GO97)*$GO$1)</f>
        <v>#REF!</v>
      </c>
      <c r="GQ97" t="e">
        <f>alpha!#REF!*SIN((GO97)*$GO$1)</f>
        <v>#REF!</v>
      </c>
      <c r="GR97">
        <v>96</v>
      </c>
      <c r="GS97" t="e">
        <f>alpha!#REF!*COS((GR97+0.25)*$GR$1)</f>
        <v>#REF!</v>
      </c>
      <c r="GT97" t="e">
        <f>alpha!#REF!*SIN((GR97+0.25)*$GR$1)</f>
        <v>#REF!</v>
      </c>
      <c r="GU97">
        <v>96</v>
      </c>
      <c r="GV97" t="e">
        <f>alpha!#REF!*COS((GU97+0.75)*$GU$1)</f>
        <v>#REF!</v>
      </c>
      <c r="GW97" t="e">
        <f>alpha!#REF!*SIN((GU97+0.75)*$GU$1)</f>
        <v>#REF!</v>
      </c>
      <c r="GX97">
        <v>96</v>
      </c>
      <c r="GY97" t="e">
        <f>alpha!#REF!*COS((GX97+0.5)*$GX$1)</f>
        <v>#REF!</v>
      </c>
      <c r="GZ97" t="e">
        <f>alpha!#REF!*SIN((GX97+0.5)*$GX$1)</f>
        <v>#REF!</v>
      </c>
      <c r="HA97">
        <v>96</v>
      </c>
      <c r="HB97">
        <f>alpha!$I$88*COS((HA97)*$HA$1)</f>
        <v>-145.38488615859114</v>
      </c>
      <c r="HC97">
        <f>alpha!$I$88*SIN((HA97)*$HA$1)</f>
        <v>251.8140094792972</v>
      </c>
      <c r="HD97">
        <v>96</v>
      </c>
      <c r="HE97">
        <f>alpha!$I$89*COS(HD97*$HD$1)</f>
        <v>-147.22956191401079</v>
      </c>
      <c r="HF97">
        <f>alpha!$I$89*SIN(HD97*$HD$1)</f>
        <v>255.00908161117451</v>
      </c>
      <c r="HG97">
        <v>96</v>
      </c>
      <c r="HH97">
        <f>alpha!$I$90*COS((HG97+0.5)*$HG$1)</f>
        <v>-150.00246488530894</v>
      </c>
      <c r="HI97">
        <f>alpha!$I$90*SIN((HG97+0.5)*$HG$1)</f>
        <v>253.38791631389583</v>
      </c>
      <c r="HJ97">
        <v>96</v>
      </c>
      <c r="HK97">
        <f>alpha!$I$91*COS(HJ97*$HJ$1)</f>
        <v>-149.99999999999994</v>
      </c>
      <c r="HL97">
        <f>alpha!$I$91*SIN(HJ97*$HJ$1)</f>
        <v>259.8076211353316</v>
      </c>
    </row>
    <row r="98" spans="1:220">
      <c r="A98">
        <v>97</v>
      </c>
      <c r="B98" t="e">
        <f>alpha!$I$6*COS(A98*$A$1)</f>
        <v>#DIV/0!</v>
      </c>
      <c r="C98" t="e">
        <f>alpha!$I$6*SIN(A98*$A$1)</f>
        <v>#DIV/0!</v>
      </c>
      <c r="BC98">
        <v>97</v>
      </c>
      <c r="BD98">
        <f>alpha!$I$21*COS(BC98*$BC$1)</f>
        <v>65.931083281358411</v>
      </c>
      <c r="BE98">
        <f>alpha!$I$21*SIN(BC98*$BC$1)</f>
        <v>8.6799917826333299</v>
      </c>
      <c r="BF98">
        <v>97</v>
      </c>
      <c r="BG98">
        <f>alpha!$I$22*COS((BF98+0.5)*$BF$1)</f>
        <v>68.654969628226141</v>
      </c>
      <c r="BH98">
        <f>alpha!$I$22*SIN((BF98+0.5)*$BF$1)</f>
        <v>13.656322541128899</v>
      </c>
      <c r="BO98">
        <v>97</v>
      </c>
      <c r="BP98">
        <f>alpha!$I$24*COS(BO98*$BO$1)</f>
        <v>76.34125432578341</v>
      </c>
      <c r="BQ98">
        <f>alpha!$I$24*SIN(BO98*$BO$1)</f>
        <v>10.050516800943855</v>
      </c>
      <c r="BR98">
        <v>97</v>
      </c>
      <c r="BS98">
        <f>alpha!$I$25*COS((BR98+0.5)*$BR$1)</f>
        <v>78.953215072460068</v>
      </c>
      <c r="BT98">
        <f>alpha!$I$25*SIN((BR98+0.5)*$BR$1)</f>
        <v>15.704770922298234</v>
      </c>
      <c r="CA98">
        <v>97</v>
      </c>
      <c r="CB98">
        <f>alpha!$I$27*COS(CA98*$CA$1)</f>
        <v>86.751425370208423</v>
      </c>
      <c r="CC98">
        <f>alpha!$I$27*SIN(CA98*$CA$1)</f>
        <v>11.421041819254382</v>
      </c>
      <c r="CD98">
        <v>97</v>
      </c>
      <c r="CE98">
        <f>alpha!$I$28*COS((CD98+0.5)*$CD$1)</f>
        <v>89.251460516693996</v>
      </c>
      <c r="CF98">
        <f>alpha!$I$28*SIN((CD98+0.5)*$CD$1)</f>
        <v>17.753219303467571</v>
      </c>
      <c r="CM98">
        <v>97</v>
      </c>
      <c r="CN98">
        <f>alpha!$I$30*COS(CM98*$CM$1)</f>
        <v>97.161596414633436</v>
      </c>
      <c r="CO98">
        <f>alpha!$I$30*SIN(CM98*$CM$1)</f>
        <v>12.791566837564908</v>
      </c>
      <c r="CP98">
        <v>97</v>
      </c>
      <c r="CQ98">
        <f>alpha!$I$31*COS((CP98+0.5)*$CP$1)</f>
        <v>99.549705960927909</v>
      </c>
      <c r="CR98">
        <f>alpha!$I$31*SIN((CP98+0.5)*$CP$1)</f>
        <v>19.801667684636904</v>
      </c>
      <c r="CY98">
        <v>97</v>
      </c>
      <c r="CZ98">
        <f>alpha!$I$33*COS(CY98*$CY$1)</f>
        <v>107.57176745905845</v>
      </c>
      <c r="DA98">
        <f>alpha!$I$33*SIN(CY98*$CY$1)</f>
        <v>14.162091855875433</v>
      </c>
      <c r="DB98">
        <v>97</v>
      </c>
      <c r="DC98">
        <f>alpha!$I$34*COS((DB98+0.5)*$DB$1)</f>
        <v>109.84795140516184</v>
      </c>
      <c r="DD98">
        <f>alpha!$I$34*SIN((DB98+0.5)*$DB$1)</f>
        <v>21.85011606580624</v>
      </c>
      <c r="DK98">
        <v>97</v>
      </c>
      <c r="DL98" t="e">
        <f>alpha!$I$36*COS(DK98*$DK$1)</f>
        <v>#DIV/0!</v>
      </c>
      <c r="DM98" t="e">
        <f>alpha!$I$36*SIN(DK98*$DK$1)</f>
        <v>#DIV/0!</v>
      </c>
      <c r="DN98">
        <v>97</v>
      </c>
      <c r="DO98">
        <f>alpha!$I$40*COS((DN98+0.5)*$DN$1)</f>
        <v>-127.84581839426207</v>
      </c>
      <c r="DP98">
        <f>alpha!$I$40*SIN((DN98+0.5)*$DN$1)</f>
        <v>-6.2806623139094686</v>
      </c>
      <c r="DW98">
        <v>97</v>
      </c>
      <c r="DX98">
        <f>alpha!$I$42*COS(DW98*$DW$1)</f>
        <v>-136.58784132602165</v>
      </c>
      <c r="DY98">
        <f>alpha!$I$42*SIN(DW98*$DW$1)</f>
        <v>-4.4714229486388355</v>
      </c>
      <c r="DZ98">
        <v>97</v>
      </c>
      <c r="EA98">
        <f>alpha!$I$43*COS((DZ98+0.5)*$DZ$1)</f>
        <v>-136.49639716977916</v>
      </c>
      <c r="EB98">
        <f>alpha!$I$43*SIN((DZ98+0.5)*$DZ$1)</f>
        <v>-6.7056379978332368</v>
      </c>
      <c r="EI98">
        <v>97</v>
      </c>
      <c r="EJ98">
        <f>alpha!$I$45*COS(EI98*$EI$1)</f>
        <v>-145.8299416622624</v>
      </c>
      <c r="EK98">
        <f>alpha!$I$45*SIN(EI98*$EI$1)</f>
        <v>-4.7739779867439482</v>
      </c>
      <c r="EL98">
        <v>97</v>
      </c>
      <c r="EM98">
        <f>alpha!$I$46*COS((EL98+0.5)*$EL$1)</f>
        <v>-145.73231001481312</v>
      </c>
      <c r="EN98">
        <f>alpha!$I$46*SIN((EL98+0.5)*$EL$1)</f>
        <v>-7.1593693006551105</v>
      </c>
      <c r="EU98">
        <v>97</v>
      </c>
      <c r="EV98">
        <f>alpha!$I$48*COS((EU98+0.5)*$EU$1)</f>
        <v>-155.59316306229772</v>
      </c>
      <c r="EW98">
        <f>alpha!$I$48*SIN((EU98+0.5)*$EU$1)</f>
        <v>-7.6438019469176757</v>
      </c>
      <c r="EX98">
        <v>97</v>
      </c>
      <c r="EY98">
        <f>alpha!$I$49*COS((EX98)*$EX$1)</f>
        <v>-155.6974008722938</v>
      </c>
      <c r="EZ98">
        <f>alpha!$I$49*SIN((EX98)*$EX$1)</f>
        <v>-5.0970051546686408</v>
      </c>
      <c r="FB98">
        <v>97</v>
      </c>
      <c r="FC98" t="e">
        <f>alpha!#REF!*COS((FB98+0.5)*$FB$1)</f>
        <v>#REF!</v>
      </c>
      <c r="FD98" t="e">
        <f>alpha!#REF!*SIN((FB98+0.5)*$FB$1)</f>
        <v>#REF!</v>
      </c>
      <c r="FE98">
        <v>97</v>
      </c>
      <c r="FF98" t="e">
        <f>alpha!#REF!*COS((FE98)*$FE$1)</f>
        <v>#REF!</v>
      </c>
      <c r="FG98" t="e">
        <f>alpha!#REF!*SIN((FE98)*$FE$1)</f>
        <v>#REF!</v>
      </c>
      <c r="FH98">
        <v>97</v>
      </c>
      <c r="FI98" t="e">
        <f>alpha!#REF!*COS((FH98)*$FH$1)</f>
        <v>#REF!</v>
      </c>
      <c r="FJ98" t="e">
        <f>alpha!#REF!*SIN((FH98)*$FH$1)</f>
        <v>#REF!</v>
      </c>
      <c r="FK98">
        <v>97</v>
      </c>
      <c r="FL98" t="e">
        <f>alpha!#REF!*COS((FK98+0.5)*$FK$1)</f>
        <v>#REF!</v>
      </c>
      <c r="FM98" t="e">
        <f>alpha!#REF!*SIN((FK98+0.5)*$FK$1)</f>
        <v>#REF!</v>
      </c>
      <c r="FN98">
        <v>97</v>
      </c>
      <c r="FO98" t="e">
        <f>alpha!#REF!*COS((FN98+0.5)*$FN$1)</f>
        <v>#REF!</v>
      </c>
      <c r="FP98" t="e">
        <f>alpha!#REF!*SIN((FN98+0.5)*$FN$1)</f>
        <v>#REF!</v>
      </c>
      <c r="FQ98">
        <v>97</v>
      </c>
      <c r="FR98" t="e">
        <f>alpha!#REF!*COS((FQ98)*$FQ$1)</f>
        <v>#REF!</v>
      </c>
      <c r="FS98" t="e">
        <f>alpha!#REF!*SIN((FQ98)*$FQ$1)</f>
        <v>#REF!</v>
      </c>
      <c r="FT98">
        <v>97</v>
      </c>
      <c r="FU98" t="e">
        <f>alpha!#REF!*COS((FT98+0.25)*$FT$1)</f>
        <v>#REF!</v>
      </c>
      <c r="FV98" t="e">
        <f>alpha!#REF!*SIN((FT98+0.25)*$FT$1)</f>
        <v>#REF!</v>
      </c>
      <c r="FW98">
        <v>97</v>
      </c>
      <c r="FX98" t="e">
        <f>alpha!#REF!*COS((FW98+0.75)*$FW$1)</f>
        <v>#REF!</v>
      </c>
      <c r="FY98" t="e">
        <f>alpha!#REF!*SIN((FW98+0.75)*$FW$1)</f>
        <v>#REF!</v>
      </c>
      <c r="FZ98">
        <v>97</v>
      </c>
      <c r="GA98" t="e">
        <f>alpha!#REF!*COS((FZ98+0.5)*$FZ$1)</f>
        <v>#REF!</v>
      </c>
      <c r="GB98" t="e">
        <f>alpha!#REF!*SIN((FZ98+0.5)*$FZ$1)</f>
        <v>#REF!</v>
      </c>
      <c r="GC98">
        <v>97</v>
      </c>
      <c r="GD98" t="e">
        <f>alpha!#REF!*COS((GC98)*$GC$1)</f>
        <v>#REF!</v>
      </c>
      <c r="GE98" t="e">
        <f>alpha!#REF!*SIN((GC98)*$GC$1)</f>
        <v>#REF!</v>
      </c>
      <c r="GF98">
        <v>97</v>
      </c>
      <c r="GG98" t="e">
        <f>alpha!#REF!*COS((GF98)*$GF$1)</f>
        <v>#REF!</v>
      </c>
      <c r="GH98" t="e">
        <f>alpha!#REF!*SIN((GF98)*$GF$1)</f>
        <v>#REF!</v>
      </c>
      <c r="GI98">
        <v>97</v>
      </c>
      <c r="GJ98" t="e">
        <f>alpha!#REF!*COS((GI98+0.5)*$GI$1)</f>
        <v>#REF!</v>
      </c>
      <c r="GK98" t="e">
        <f>alpha!#REF!*SIN((GI98+0.5)*$GI$1)</f>
        <v>#REF!</v>
      </c>
      <c r="GL98">
        <v>97</v>
      </c>
      <c r="GM98" t="e">
        <f>alpha!#REF!*COS((GL98+0.5)*$GL$1)</f>
        <v>#REF!</v>
      </c>
      <c r="GN98" t="e">
        <f>alpha!#REF!*SIN((GL98+0.5)*$GL$1)</f>
        <v>#REF!</v>
      </c>
      <c r="GO98">
        <v>97</v>
      </c>
      <c r="GP98" t="e">
        <f>alpha!#REF!*COS((GO98)*$GO$1)</f>
        <v>#REF!</v>
      </c>
      <c r="GQ98" t="e">
        <f>alpha!#REF!*SIN((GO98)*$GO$1)</f>
        <v>#REF!</v>
      </c>
      <c r="GR98">
        <v>97</v>
      </c>
      <c r="GS98" t="e">
        <f>alpha!#REF!*COS((GR98+0.25)*$GR$1)</f>
        <v>#REF!</v>
      </c>
      <c r="GT98" t="e">
        <f>alpha!#REF!*SIN((GR98+0.25)*$GR$1)</f>
        <v>#REF!</v>
      </c>
      <c r="GU98">
        <v>97</v>
      </c>
      <c r="GV98" t="e">
        <f>alpha!#REF!*COS((GU98+0.75)*$GU$1)</f>
        <v>#REF!</v>
      </c>
      <c r="GW98" t="e">
        <f>alpha!#REF!*SIN((GU98+0.75)*$GU$1)</f>
        <v>#REF!</v>
      </c>
      <c r="GX98">
        <v>97</v>
      </c>
      <c r="GY98" t="e">
        <f>alpha!#REF!*COS((GX98+0.5)*$GX$1)</f>
        <v>#REF!</v>
      </c>
      <c r="GZ98" t="e">
        <f>alpha!#REF!*SIN((GX98+0.5)*$GX$1)</f>
        <v>#REF!</v>
      </c>
      <c r="HA98">
        <v>97</v>
      </c>
      <c r="HB98">
        <f>alpha!$I$88*COS((HA98)*$HA$1)</f>
        <v>-150.84358215957764</v>
      </c>
      <c r="HC98">
        <f>alpha!$I$88*SIN((HA98)*$HA$1)</f>
        <v>248.5825299868292</v>
      </c>
      <c r="HD98">
        <v>97</v>
      </c>
      <c r="HE98">
        <f>alpha!$I$89*COS(HD98*$HD$1)</f>
        <v>-152.75751906335518</v>
      </c>
      <c r="HF98">
        <f>alpha!$I$89*SIN(HD98*$HD$1)</f>
        <v>251.73660038853089</v>
      </c>
      <c r="HG98">
        <v>97</v>
      </c>
      <c r="HH98">
        <f>alpha!$I$90*COS((HG98+0.5)*$HG$1)</f>
        <v>-155.49439662425397</v>
      </c>
      <c r="HI98">
        <f>alpha!$I$90*SIN((HG98+0.5)*$HG$1)</f>
        <v>250.05533032516104</v>
      </c>
      <c r="HJ98">
        <v>97</v>
      </c>
      <c r="HK98">
        <f>alpha!$I$91*COS(HJ98*$HJ$1)</f>
        <v>-155.63197744815636</v>
      </c>
      <c r="HL98">
        <f>alpha!$I$91*SIN(HJ98*$HJ$1)</f>
        <v>256.47356120188402</v>
      </c>
    </row>
    <row r="99" spans="1:220">
      <c r="BC99">
        <v>98</v>
      </c>
      <c r="BD99">
        <f>alpha!$I$21*COS(BC99*$BC$1)</f>
        <v>64.234067448223058</v>
      </c>
      <c r="BE99">
        <f>alpha!$I$21*SIN(BC99*$BC$1)</f>
        <v>17.211466499317581</v>
      </c>
      <c r="BF99">
        <v>98</v>
      </c>
      <c r="BG99">
        <f>alpha!$I$22*COS((BF99+0.5)*$BF$1)</f>
        <v>66.285109064657448</v>
      </c>
      <c r="BH99">
        <f>alpha!$I$22*SIN((BF99+0.5)*$BF$1)</f>
        <v>22.500762571221163</v>
      </c>
      <c r="BO99">
        <v>98</v>
      </c>
      <c r="BP99">
        <f>alpha!$I$24*COS(BO99*$BO$1)</f>
        <v>74.376288624258279</v>
      </c>
      <c r="BQ99">
        <f>alpha!$I$24*SIN(BO99*$BO$1)</f>
        <v>19.929066472894043</v>
      </c>
      <c r="BR99">
        <v>98</v>
      </c>
      <c r="BS99">
        <f>alpha!$I$25*COS((BR99+0.5)*$BR$1)</f>
        <v>76.227875424356057</v>
      </c>
      <c r="BT99">
        <f>alpha!$I$25*SIN((BR99+0.5)*$BR$1)</f>
        <v>25.875876956904339</v>
      </c>
      <c r="CA99">
        <v>98</v>
      </c>
      <c r="CB99">
        <f>alpha!$I$27*COS(CA99*$CA$1)</f>
        <v>84.518509800293501</v>
      </c>
      <c r="CC99">
        <f>alpha!$I$27*SIN(CA99*$CA$1)</f>
        <v>22.646666446470501</v>
      </c>
      <c r="CD99">
        <v>98</v>
      </c>
      <c r="CE99">
        <f>alpha!$I$28*COS((CD99+0.5)*$CD$1)</f>
        <v>86.170641784054681</v>
      </c>
      <c r="CF99">
        <f>alpha!$I$28*SIN((CD99+0.5)*$CD$1)</f>
        <v>29.250991342587511</v>
      </c>
      <c r="CM99">
        <v>98</v>
      </c>
      <c r="CN99">
        <f>alpha!$I$30*COS(CM99*$CM$1)</f>
        <v>94.660730976328722</v>
      </c>
      <c r="CO99">
        <f>alpha!$I$30*SIN(CM99*$CM$1)</f>
        <v>25.364266420046963</v>
      </c>
      <c r="CP99">
        <v>98</v>
      </c>
      <c r="CQ99">
        <f>alpha!$I$31*COS((CP99+0.5)*$CP$1)</f>
        <v>96.11340814375329</v>
      </c>
      <c r="CR99">
        <f>alpha!$I$31*SIN((CP99+0.5)*$CP$1)</f>
        <v>32.626105728270687</v>
      </c>
      <c r="CY99">
        <v>98</v>
      </c>
      <c r="CZ99">
        <f>alpha!$I$33*COS(CY99*$CY$1)</f>
        <v>104.80295215236393</v>
      </c>
      <c r="DA99">
        <f>alpha!$I$33*SIN(CY99*$CY$1)</f>
        <v>28.081866393623422</v>
      </c>
      <c r="DB99">
        <v>98</v>
      </c>
      <c r="DC99">
        <f>alpha!$I$34*COS((DB99+0.5)*$DB$1)</f>
        <v>106.05617450345191</v>
      </c>
      <c r="DD99">
        <f>alpha!$I$34*SIN((DB99+0.5)*$DB$1)</f>
        <v>36.001220113953863</v>
      </c>
      <c r="DK99">
        <v>98</v>
      </c>
      <c r="DL99" t="e">
        <f>alpha!$I$36*COS(DK99*$DK$1)</f>
        <v>#DIV/0!</v>
      </c>
      <c r="DM99" t="e">
        <f>alpha!$I$36*SIN(DK99*$DK$1)</f>
        <v>#DIV/0!</v>
      </c>
      <c r="DN99">
        <v>98</v>
      </c>
      <c r="DO99">
        <f>alpha!$I$40*COS((DN99+0.5)*$DN$1)</f>
        <v>-127.57187063157508</v>
      </c>
      <c r="DP99">
        <f>alpha!$I$40*SIN((DN99+0.5)*$DN$1)</f>
        <v>-10.460297489109463</v>
      </c>
      <c r="DW99">
        <v>98</v>
      </c>
      <c r="DX99">
        <f>alpha!$I$42*COS(DW99*$DW$1)</f>
        <v>-136.36840962741181</v>
      </c>
      <c r="DY99">
        <f>alpha!$I$42*SIN(DW99*$DW$1)</f>
        <v>-8.9380577855874144</v>
      </c>
      <c r="DZ99">
        <v>98</v>
      </c>
      <c r="EA99">
        <f>alpha!$I$43*COS((DZ99+0.5)*$DZ$1)</f>
        <v>-136.20391296427954</v>
      </c>
      <c r="EB99">
        <f>alpha!$I$43*SIN((DZ99+0.5)*$DZ$1)</f>
        <v>-11.168084639142258</v>
      </c>
      <c r="EI99">
        <v>98</v>
      </c>
      <c r="EJ99">
        <f>alpha!$I$45*COS(EI99*$EI$1)</f>
        <v>-145.59566230403792</v>
      </c>
      <c r="EK99">
        <f>alpha!$I$45*SIN(EI99*$EI$1)</f>
        <v>-9.5428438782846641</v>
      </c>
      <c r="EL99">
        <v>98</v>
      </c>
      <c r="EM99">
        <f>alpha!$I$46*COS((EL99+0.5)*$EL$1)</f>
        <v>-145.42003511383322</v>
      </c>
      <c r="EN99">
        <f>alpha!$I$46*SIN((EL99+0.5)*$EL$1)</f>
        <v>-11.923763605853607</v>
      </c>
      <c r="EU99">
        <v>98</v>
      </c>
      <c r="EV99">
        <f>alpha!$I$48*COS((EU99+0.5)*$EU$1)</f>
        <v>-155.25975834522782</v>
      </c>
      <c r="EW99">
        <f>alpha!$I$48*SIN((EU99+0.5)*$EU$1)</f>
        <v>-12.730574948364515</v>
      </c>
      <c r="EX99">
        <v>98</v>
      </c>
      <c r="EY99">
        <f>alpha!$I$49*COS((EX99)*$EX$1)</f>
        <v>-155.44726920017081</v>
      </c>
      <c r="EZ99">
        <f>alpha!$I$49*SIN((EX99)*$EX$1)</f>
        <v>-10.18855230855169</v>
      </c>
      <c r="FB99">
        <v>98</v>
      </c>
      <c r="FC99" t="e">
        <f>alpha!#REF!*COS((FB99+0.5)*$FB$1)</f>
        <v>#REF!</v>
      </c>
      <c r="FD99" t="e">
        <f>alpha!#REF!*SIN((FB99+0.5)*$FB$1)</f>
        <v>#REF!</v>
      </c>
      <c r="FE99">
        <v>98</v>
      </c>
      <c r="FF99" t="e">
        <f>alpha!#REF!*COS((FE99)*$FE$1)</f>
        <v>#REF!</v>
      </c>
      <c r="FG99" t="e">
        <f>alpha!#REF!*SIN((FE99)*$FE$1)</f>
        <v>#REF!</v>
      </c>
      <c r="FH99">
        <v>98</v>
      </c>
      <c r="FI99" t="e">
        <f>alpha!#REF!*COS((FH99)*$FH$1)</f>
        <v>#REF!</v>
      </c>
      <c r="FJ99" t="e">
        <f>alpha!#REF!*SIN((FH99)*$FH$1)</f>
        <v>#REF!</v>
      </c>
      <c r="FK99">
        <v>98</v>
      </c>
      <c r="FL99" t="e">
        <f>alpha!#REF!*COS((FK99+0.5)*$FK$1)</f>
        <v>#REF!</v>
      </c>
      <c r="FM99" t="e">
        <f>alpha!#REF!*SIN((FK99+0.5)*$FK$1)</f>
        <v>#REF!</v>
      </c>
      <c r="FN99">
        <v>98</v>
      </c>
      <c r="FO99" t="e">
        <f>alpha!#REF!*COS((FN99+0.5)*$FN$1)</f>
        <v>#REF!</v>
      </c>
      <c r="FP99" t="e">
        <f>alpha!#REF!*SIN((FN99+0.5)*$FN$1)</f>
        <v>#REF!</v>
      </c>
      <c r="FQ99">
        <v>98</v>
      </c>
      <c r="FR99" t="e">
        <f>alpha!#REF!*COS((FQ99)*$FQ$1)</f>
        <v>#REF!</v>
      </c>
      <c r="FS99" t="e">
        <f>alpha!#REF!*SIN((FQ99)*$FQ$1)</f>
        <v>#REF!</v>
      </c>
      <c r="FT99">
        <v>98</v>
      </c>
      <c r="FU99" t="e">
        <f>alpha!#REF!*COS((FT99+0.25)*$FT$1)</f>
        <v>#REF!</v>
      </c>
      <c r="FV99" t="e">
        <f>alpha!#REF!*SIN((FT99+0.25)*$FT$1)</f>
        <v>#REF!</v>
      </c>
      <c r="FW99">
        <v>98</v>
      </c>
      <c r="FX99" t="e">
        <f>alpha!#REF!*COS((FW99+0.75)*$FW$1)</f>
        <v>#REF!</v>
      </c>
      <c r="FY99" t="e">
        <f>alpha!#REF!*SIN((FW99+0.75)*$FW$1)</f>
        <v>#REF!</v>
      </c>
      <c r="FZ99">
        <v>98</v>
      </c>
      <c r="GA99" t="e">
        <f>alpha!#REF!*COS((FZ99+0.5)*$FZ$1)</f>
        <v>#REF!</v>
      </c>
      <c r="GB99" t="e">
        <f>alpha!#REF!*SIN((FZ99+0.5)*$FZ$1)</f>
        <v>#REF!</v>
      </c>
      <c r="GC99">
        <v>98</v>
      </c>
      <c r="GD99" t="e">
        <f>alpha!#REF!*COS((GC99)*$GC$1)</f>
        <v>#REF!</v>
      </c>
      <c r="GE99" t="e">
        <f>alpha!#REF!*SIN((GC99)*$GC$1)</f>
        <v>#REF!</v>
      </c>
      <c r="GF99">
        <v>98</v>
      </c>
      <c r="GG99" t="e">
        <f>alpha!#REF!*COS((GF99)*$GF$1)</f>
        <v>#REF!</v>
      </c>
      <c r="GH99" t="e">
        <f>alpha!#REF!*SIN((GF99)*$GF$1)</f>
        <v>#REF!</v>
      </c>
      <c r="GI99">
        <v>98</v>
      </c>
      <c r="GJ99" t="e">
        <f>alpha!#REF!*COS((GI99+0.5)*$GI$1)</f>
        <v>#REF!</v>
      </c>
      <c r="GK99" t="e">
        <f>alpha!#REF!*SIN((GI99+0.5)*$GI$1)</f>
        <v>#REF!</v>
      </c>
      <c r="GL99">
        <v>98</v>
      </c>
      <c r="GM99" t="e">
        <f>alpha!#REF!*COS((GL99+0.5)*$GL$1)</f>
        <v>#REF!</v>
      </c>
      <c r="GN99" t="e">
        <f>alpha!#REF!*SIN((GL99+0.5)*$GL$1)</f>
        <v>#REF!</v>
      </c>
      <c r="GO99">
        <v>98</v>
      </c>
      <c r="GP99" t="e">
        <f>alpha!#REF!*COS((GO99)*$GO$1)</f>
        <v>#REF!</v>
      </c>
      <c r="GQ99" t="e">
        <f>alpha!#REF!*SIN((GO99)*$GO$1)</f>
        <v>#REF!</v>
      </c>
      <c r="GR99">
        <v>98</v>
      </c>
      <c r="GS99" t="e">
        <f>alpha!#REF!*COS((GR99+0.25)*$GR$1)</f>
        <v>#REF!</v>
      </c>
      <c r="GT99" t="e">
        <f>alpha!#REF!*SIN((GR99+0.25)*$GR$1)</f>
        <v>#REF!</v>
      </c>
      <c r="GU99">
        <v>98</v>
      </c>
      <c r="GV99" t="e">
        <f>alpha!#REF!*COS((GU99+0.75)*$GU$1)</f>
        <v>#REF!</v>
      </c>
      <c r="GW99" t="e">
        <f>alpha!#REF!*SIN((GU99+0.75)*$GU$1)</f>
        <v>#REF!</v>
      </c>
      <c r="GX99">
        <v>98</v>
      </c>
      <c r="GY99" t="e">
        <f>alpha!#REF!*COS((GX99+0.5)*$GX$1)</f>
        <v>#REF!</v>
      </c>
      <c r="GZ99" t="e">
        <f>alpha!#REF!*SIN((GX99+0.5)*$GX$1)</f>
        <v>#REF!</v>
      </c>
      <c r="HA99">
        <v>98</v>
      </c>
      <c r="HB99">
        <f>alpha!$I$88*COS((HA99)*$HA$1)</f>
        <v>-156.23048478511717</v>
      </c>
      <c r="HC99">
        <f>alpha!$I$88*SIN((HA99)*$HA$1)</f>
        <v>245.23273867327208</v>
      </c>
      <c r="HD99">
        <v>98</v>
      </c>
      <c r="HE99">
        <f>alpha!$I$89*COS(HD99*$HD$1)</f>
        <v>-158.21277190694488</v>
      </c>
      <c r="HF99">
        <f>alpha!$I$89*SIN(HD99*$HD$1)</f>
        <v>248.3443061781108</v>
      </c>
      <c r="HG99">
        <v>98</v>
      </c>
      <c r="HH99">
        <f>alpha!$I$90*COS((HG99+0.5)*$HG$1)</f>
        <v>-160.91232145195409</v>
      </c>
      <c r="HI99">
        <f>alpha!$I$90*SIN((HG99+0.5)*$HG$1)</f>
        <v>246.60373154214273</v>
      </c>
      <c r="HJ99">
        <v>98</v>
      </c>
      <c r="HK99">
        <f>alpha!$I$91*COS(HJ99*$HJ$1)</f>
        <v>-161.18988250404706</v>
      </c>
      <c r="HL99">
        <f>alpha!$I$91*SIN(HJ99*$HJ$1)</f>
        <v>253.01743374386575</v>
      </c>
    </row>
    <row r="100" spans="1:220">
      <c r="BC100">
        <v>99</v>
      </c>
      <c r="BD100">
        <f>alpha!$I$21*COS(BC100*$BC$1)</f>
        <v>61.437988912000613</v>
      </c>
      <c r="BE100">
        <f>alpha!$I$21*SIN(BC100*$BC$1)</f>
        <v>25.448448252278357</v>
      </c>
      <c r="BF100">
        <v>99</v>
      </c>
      <c r="BG100">
        <f>alpha!$I$22*COS((BF100+0.5)*$BF$1)</f>
        <v>62.781091907288221</v>
      </c>
      <c r="BH100">
        <f>alpha!$I$22*SIN((BF100+0.5)*$BF$1)</f>
        <v>30.960208315329997</v>
      </c>
      <c r="BO100">
        <v>99</v>
      </c>
      <c r="BP100">
        <f>alpha!$I$24*COS(BO100*$BO$1)</f>
        <v>71.138724003369134</v>
      </c>
      <c r="BQ100">
        <f>alpha!$I$24*SIN(BO100*$BO$1)</f>
        <v>29.466624292111781</v>
      </c>
      <c r="BR100">
        <v>99</v>
      </c>
      <c r="BS100">
        <f>alpha!$I$25*COS((BR100+0.5)*$BR$1)</f>
        <v>72.198255693381455</v>
      </c>
      <c r="BT100">
        <f>alpha!$I$25*SIN((BR100+0.5)*$BR$1)</f>
        <v>35.604239562629495</v>
      </c>
      <c r="CA100">
        <v>99</v>
      </c>
      <c r="CB100">
        <f>alpha!$I$27*COS(CA100*$CA$1)</f>
        <v>80.839459094737649</v>
      </c>
      <c r="CC100">
        <f>alpha!$I$27*SIN(CA100*$CA$1)</f>
        <v>33.484800331945202</v>
      </c>
      <c r="CD100">
        <v>99</v>
      </c>
      <c r="CE100">
        <f>alpha!$I$28*COS((CD100+0.5)*$CD$1)</f>
        <v>81.615419479474696</v>
      </c>
      <c r="CF100">
        <f>alpha!$I$28*SIN((CD100+0.5)*$CD$1)</f>
        <v>40.248270809928997</v>
      </c>
      <c r="CM100">
        <v>99</v>
      </c>
      <c r="CN100">
        <f>alpha!$I$30*COS(CM100*$CM$1)</f>
        <v>90.540194186106163</v>
      </c>
      <c r="CO100">
        <f>alpha!$I$30*SIN(CM100*$CM$1)</f>
        <v>37.50297637177863</v>
      </c>
      <c r="CP100">
        <v>99</v>
      </c>
      <c r="CQ100">
        <f>alpha!$I$31*COS((CP100+0.5)*$CP$1)</f>
        <v>91.032583265567922</v>
      </c>
      <c r="CR100">
        <f>alpha!$I$31*SIN((CP100+0.5)*$CP$1)</f>
        <v>44.892302057228498</v>
      </c>
      <c r="CY100">
        <v>99</v>
      </c>
      <c r="CZ100">
        <f>alpha!$I$33*COS(CY100*$CY$1)</f>
        <v>100.24092927747468</v>
      </c>
      <c r="DA100">
        <f>alpha!$I$33*SIN(CY100*$CY$1)</f>
        <v>41.521152411612057</v>
      </c>
      <c r="DB100">
        <v>99</v>
      </c>
      <c r="DC100">
        <f>alpha!$I$34*COS((DB100+0.5)*$DB$1)</f>
        <v>100.44974705166116</v>
      </c>
      <c r="DD100">
        <f>alpha!$I$34*SIN((DB100+0.5)*$DB$1)</f>
        <v>49.536333304528</v>
      </c>
      <c r="DK100">
        <v>99</v>
      </c>
      <c r="DL100" t="e">
        <f>alpha!$I$36*COS(DK100*$DK$1)</f>
        <v>#DIV/0!</v>
      </c>
      <c r="DM100" t="e">
        <f>alpha!$I$36*SIN(DK100*$DK$1)</f>
        <v>#DIV/0!</v>
      </c>
      <c r="DN100">
        <v>99</v>
      </c>
      <c r="DO100">
        <f>alpha!$I$40*COS((DN100+0.5)*$DN$1)</f>
        <v>-127.16131571448889</v>
      </c>
      <c r="DP100">
        <f>alpha!$I$40*SIN((DN100+0.5)*$DN$1)</f>
        <v>-14.628731515756293</v>
      </c>
      <c r="DW100">
        <v>99</v>
      </c>
      <c r="DX100">
        <f>alpha!$I$42*COS(DW100*$DW$1)</f>
        <v>-136.00295122011676</v>
      </c>
      <c r="DY100">
        <f>alpha!$I$42*SIN(DW100*$DW$1)</f>
        <v>-13.395121526385189</v>
      </c>
      <c r="DZ100">
        <v>99</v>
      </c>
      <c r="EA100">
        <f>alpha!$I$43*COS((DZ100+0.5)*$DZ$1)</f>
        <v>-135.76557819724175</v>
      </c>
      <c r="EB100">
        <f>alpha!$I$43*SIN((DZ100+0.5)*$DZ$1)</f>
        <v>-15.61857221568973</v>
      </c>
      <c r="EI100">
        <v>99</v>
      </c>
      <c r="EJ100">
        <f>alpha!$I$45*COS(EI100*$EI$1)</f>
        <v>-145.20547546384464</v>
      </c>
      <c r="EK100">
        <f>alpha!$I$45*SIN(EI100*$EI$1)</f>
        <v>-14.301491053578273</v>
      </c>
      <c r="EL100">
        <v>99</v>
      </c>
      <c r="EM100">
        <f>alpha!$I$46*COS((EL100+0.5)*$EL$1)</f>
        <v>-144.95204079687872</v>
      </c>
      <c r="EN100">
        <f>alpha!$I$46*SIN((EL100+0.5)*$EL$1)</f>
        <v>-16.675389646325307</v>
      </c>
      <c r="EU100">
        <v>99</v>
      </c>
      <c r="EV100">
        <f>alpha!$I$48*COS((EU100+0.5)*$EU$1)</f>
        <v>-154.76009759008898</v>
      </c>
      <c r="EW100">
        <f>alpha!$I$48*SIN((EU100+0.5)*$EU$1)</f>
        <v>-17.80371573129058</v>
      </c>
      <c r="EX100">
        <v>99</v>
      </c>
      <c r="EY100">
        <f>alpha!$I$49*COS((EX100)*$EX$1)</f>
        <v>-155.03068069865878</v>
      </c>
      <c r="EZ100">
        <f>alpha!$I$49*SIN((EX100)*$EX$1)</f>
        <v>-15.26918930542727</v>
      </c>
      <c r="FB100">
        <v>99</v>
      </c>
      <c r="FC100" t="e">
        <f>alpha!#REF!*COS((FB100+0.5)*$FB$1)</f>
        <v>#REF!</v>
      </c>
      <c r="FD100" t="e">
        <f>alpha!#REF!*SIN((FB100+0.5)*$FB$1)</f>
        <v>#REF!</v>
      </c>
      <c r="FE100">
        <v>99</v>
      </c>
      <c r="FF100" t="e">
        <f>alpha!#REF!*COS((FE100)*$FE$1)</f>
        <v>#REF!</v>
      </c>
      <c r="FG100" t="e">
        <f>alpha!#REF!*SIN((FE100)*$FE$1)</f>
        <v>#REF!</v>
      </c>
      <c r="FH100">
        <v>99</v>
      </c>
      <c r="FI100" t="e">
        <f>alpha!#REF!*COS((FH100)*$FH$1)</f>
        <v>#REF!</v>
      </c>
      <c r="FJ100" t="e">
        <f>alpha!#REF!*SIN((FH100)*$FH$1)</f>
        <v>#REF!</v>
      </c>
      <c r="FK100">
        <v>99</v>
      </c>
      <c r="FL100" t="e">
        <f>alpha!#REF!*COS((FK100+0.5)*$FK$1)</f>
        <v>#REF!</v>
      </c>
      <c r="FM100" t="e">
        <f>alpha!#REF!*SIN((FK100+0.5)*$FK$1)</f>
        <v>#REF!</v>
      </c>
      <c r="FN100">
        <v>99</v>
      </c>
      <c r="FO100" t="e">
        <f>alpha!#REF!*COS((FN100+0.5)*$FN$1)</f>
        <v>#REF!</v>
      </c>
      <c r="FP100" t="e">
        <f>alpha!#REF!*SIN((FN100+0.5)*$FN$1)</f>
        <v>#REF!</v>
      </c>
      <c r="FQ100">
        <v>99</v>
      </c>
      <c r="FR100" t="e">
        <f>alpha!#REF!*COS((FQ100)*$FQ$1)</f>
        <v>#REF!</v>
      </c>
      <c r="FS100" t="e">
        <f>alpha!#REF!*SIN((FQ100)*$FQ$1)</f>
        <v>#REF!</v>
      </c>
      <c r="FT100">
        <v>99</v>
      </c>
      <c r="FU100" t="e">
        <f>alpha!#REF!*COS((FT100+0.25)*$FT$1)</f>
        <v>#REF!</v>
      </c>
      <c r="FV100" t="e">
        <f>alpha!#REF!*SIN((FT100+0.25)*$FT$1)</f>
        <v>#REF!</v>
      </c>
      <c r="FW100">
        <v>99</v>
      </c>
      <c r="FX100" t="e">
        <f>alpha!#REF!*COS((FW100+0.75)*$FW$1)</f>
        <v>#REF!</v>
      </c>
      <c r="FY100" t="e">
        <f>alpha!#REF!*SIN((FW100+0.75)*$FW$1)</f>
        <v>#REF!</v>
      </c>
      <c r="FZ100">
        <v>99</v>
      </c>
      <c r="GA100" t="e">
        <f>alpha!#REF!*COS((FZ100+0.5)*$FZ$1)</f>
        <v>#REF!</v>
      </c>
      <c r="GB100" t="e">
        <f>alpha!#REF!*SIN((FZ100+0.5)*$FZ$1)</f>
        <v>#REF!</v>
      </c>
      <c r="GC100">
        <v>99</v>
      </c>
      <c r="GD100" t="e">
        <f>alpha!#REF!*COS((GC100)*$GC$1)</f>
        <v>#REF!</v>
      </c>
      <c r="GE100" t="e">
        <f>alpha!#REF!*SIN((GC100)*$GC$1)</f>
        <v>#REF!</v>
      </c>
      <c r="GF100">
        <v>99</v>
      </c>
      <c r="GG100" t="e">
        <f>alpha!#REF!*COS((GF100)*$GF$1)</f>
        <v>#REF!</v>
      </c>
      <c r="GH100" t="e">
        <f>alpha!#REF!*SIN((GF100)*$GF$1)</f>
        <v>#REF!</v>
      </c>
      <c r="GI100">
        <v>99</v>
      </c>
      <c r="GJ100" t="e">
        <f>alpha!#REF!*COS((GI100+0.5)*$GI$1)</f>
        <v>#REF!</v>
      </c>
      <c r="GK100" t="e">
        <f>alpha!#REF!*SIN((GI100+0.5)*$GI$1)</f>
        <v>#REF!</v>
      </c>
      <c r="GL100">
        <v>99</v>
      </c>
      <c r="GM100" t="e">
        <f>alpha!#REF!*COS((GL100+0.5)*$GL$1)</f>
        <v>#REF!</v>
      </c>
      <c r="GN100" t="e">
        <f>alpha!#REF!*SIN((GL100+0.5)*$GL$1)</f>
        <v>#REF!</v>
      </c>
      <c r="GO100">
        <v>99</v>
      </c>
      <c r="GP100" t="e">
        <f>alpha!#REF!*COS((GO100)*$GO$1)</f>
        <v>#REF!</v>
      </c>
      <c r="GQ100" t="e">
        <f>alpha!#REF!*SIN((GO100)*$GO$1)</f>
        <v>#REF!</v>
      </c>
      <c r="GR100">
        <v>99</v>
      </c>
      <c r="GS100" t="e">
        <f>alpha!#REF!*COS((GR100+0.25)*$GR$1)</f>
        <v>#REF!</v>
      </c>
      <c r="GT100" t="e">
        <f>alpha!#REF!*SIN((GR100+0.25)*$GR$1)</f>
        <v>#REF!</v>
      </c>
      <c r="GU100">
        <v>99</v>
      </c>
      <c r="GV100" t="e">
        <f>alpha!#REF!*COS((GU100+0.75)*$GU$1)</f>
        <v>#REF!</v>
      </c>
      <c r="GW100" t="e">
        <f>alpha!#REF!*SIN((GU100+0.75)*$GU$1)</f>
        <v>#REF!</v>
      </c>
      <c r="GX100">
        <v>99</v>
      </c>
      <c r="GY100" t="e">
        <f>alpha!#REF!*COS((GX100+0.5)*$GX$1)</f>
        <v>#REF!</v>
      </c>
      <c r="GZ100" t="e">
        <f>alpha!#REF!*SIN((GX100+0.5)*$GX$1)</f>
        <v>#REF!</v>
      </c>
      <c r="HA100">
        <v>99</v>
      </c>
      <c r="HB100">
        <f>alpha!$I$88*COS((HA100)*$HA$1)</f>
        <v>-161.54303016131362</v>
      </c>
      <c r="HC100">
        <f>alpha!$I$88*SIN((HA100)*$HA$1)</f>
        <v>241.76622985786707</v>
      </c>
      <c r="HD100">
        <v>99</v>
      </c>
      <c r="HE100">
        <f>alpha!$I$89*COS(HD100*$HD$1)</f>
        <v>-163.59272403988183</v>
      </c>
      <c r="HF100">
        <f>alpha!$I$89*SIN(HD100*$HD$1)</f>
        <v>244.83381352823241</v>
      </c>
      <c r="HG100">
        <v>99</v>
      </c>
      <c r="HH100">
        <f>alpha!$I$90*COS((HG100+0.5)*$HG$1)</f>
        <v>-166.25366072962521</v>
      </c>
      <c r="HI100">
        <f>alpha!$I$90*SIN((HG100+0.5)*$HG$1)</f>
        <v>243.03476273892363</v>
      </c>
      <c r="HJ100">
        <v>99</v>
      </c>
      <c r="HK100">
        <f>alpha!$I$91*COS(HJ100*$HJ$1)</f>
        <v>-166.67106990588059</v>
      </c>
      <c r="HL100">
        <f>alpha!$I$91*SIN(HJ100*$HJ$1)</f>
        <v>249.44088369076363</v>
      </c>
    </row>
    <row r="101" spans="1:220">
      <c r="BC101">
        <v>100</v>
      </c>
      <c r="BD101">
        <f>alpha!$I$21*COS(BC101*$BC$1)</f>
        <v>57.590689351665205</v>
      </c>
      <c r="BE101">
        <f>alpha!$I$21*SIN(BC101*$BC$1)</f>
        <v>33.249999999999936</v>
      </c>
      <c r="BF101">
        <v>100</v>
      </c>
      <c r="BG101">
        <f>alpha!$I$22*COS((BF101+0.5)*$BF$1)</f>
        <v>58.2028728611782</v>
      </c>
      <c r="BH101">
        <f>alpha!$I$22*SIN((BF101+0.5)*$BF$1)</f>
        <v>38.889916311372112</v>
      </c>
      <c r="BO101">
        <v>100</v>
      </c>
      <c r="BP101">
        <f>alpha!$I$24*COS(BO101*$BO$1)</f>
        <v>66.683956091401811</v>
      </c>
      <c r="BQ101">
        <f>alpha!$I$24*SIN(BO101*$BO$1)</f>
        <v>38.499999999999929</v>
      </c>
      <c r="BR101">
        <v>100</v>
      </c>
      <c r="BS101">
        <f>alpha!$I$25*COS((BR101+0.5)*$BR$1)</f>
        <v>66.933303790354927</v>
      </c>
      <c r="BT101">
        <f>alpha!$I$25*SIN((BR101+0.5)*$BR$1)</f>
        <v>44.723403758077929</v>
      </c>
      <c r="CA101">
        <v>100</v>
      </c>
      <c r="CB101">
        <f>alpha!$I$27*COS(CA101*$CA$1)</f>
        <v>75.777222831138431</v>
      </c>
      <c r="CC101">
        <f>alpha!$I$27*SIN(CA101*$CA$1)</f>
        <v>43.749999999999915</v>
      </c>
      <c r="CD101">
        <v>100</v>
      </c>
      <c r="CE101">
        <f>alpha!$I$28*COS((CD101+0.5)*$CD$1)</f>
        <v>75.663734719531661</v>
      </c>
      <c r="CF101">
        <f>alpha!$I$28*SIN((CD101+0.5)*$CD$1)</f>
        <v>50.556891204783746</v>
      </c>
      <c r="CM101">
        <v>100</v>
      </c>
      <c r="CN101">
        <f>alpha!$I$30*COS(CM101*$CM$1)</f>
        <v>84.870489570875037</v>
      </c>
      <c r="CO101">
        <f>alpha!$I$30*SIN(CM101*$CM$1)</f>
        <v>48.999999999999908</v>
      </c>
      <c r="CP101">
        <v>100</v>
      </c>
      <c r="CQ101">
        <f>alpha!$I$31*COS((CP101+0.5)*$CP$1)</f>
        <v>84.39416564870838</v>
      </c>
      <c r="CR101">
        <f>alpha!$I$31*SIN((CP101+0.5)*$CP$1)</f>
        <v>56.390378651489563</v>
      </c>
      <c r="CY101">
        <v>100</v>
      </c>
      <c r="CZ101">
        <f>alpha!$I$33*COS(CY101*$CY$1)</f>
        <v>93.963756310611643</v>
      </c>
      <c r="DA101">
        <f>alpha!$I$33*SIN(CY101*$CY$1)</f>
        <v>54.249999999999901</v>
      </c>
      <c r="DB101">
        <v>100</v>
      </c>
      <c r="DC101">
        <f>alpha!$I$34*COS((DB101+0.5)*$DB$1)</f>
        <v>93.124596577885114</v>
      </c>
      <c r="DD101">
        <f>alpha!$I$34*SIN((DB101+0.5)*$DB$1)</f>
        <v>62.22386609819538</v>
      </c>
      <c r="DK101">
        <v>100</v>
      </c>
      <c r="DL101" t="e">
        <f>alpha!$I$36*COS(DK101*$DK$1)</f>
        <v>#DIV/0!</v>
      </c>
      <c r="DM101" t="e">
        <f>alpha!$I$36*SIN(DK101*$DK$1)</f>
        <v>#DIV/0!</v>
      </c>
      <c r="DN101">
        <v>100</v>
      </c>
      <c r="DO101">
        <f>alpha!$I$40*COS((DN101+0.5)*$DN$1)</f>
        <v>-126.61459327549197</v>
      </c>
      <c r="DP101">
        <f>alpha!$I$40*SIN((DN101+0.5)*$DN$1)</f>
        <v>-18.781500730286282</v>
      </c>
      <c r="DW101">
        <v>100</v>
      </c>
      <c r="DX101">
        <f>alpha!$I$42*COS(DW101*$DW$1)</f>
        <v>-135.49185744615272</v>
      </c>
      <c r="DY101">
        <f>alpha!$I$42*SIN(DW101*$DW$1)</f>
        <v>-17.837841435541364</v>
      </c>
      <c r="DZ101">
        <v>100</v>
      </c>
      <c r="EA101">
        <f>alpha!$I$43*COS((DZ101+0.5)*$DZ$1)</f>
        <v>-135.18186224851345</v>
      </c>
      <c r="EB101">
        <f>alpha!$I$43*SIN((DZ101+0.5)*$DZ$1)</f>
        <v>-20.052335033906065</v>
      </c>
      <c r="EI101">
        <v>100</v>
      </c>
      <c r="EJ101">
        <f>alpha!$I$45*COS(EI101*$EI$1)</f>
        <v>-144.65979896352411</v>
      </c>
      <c r="EK101">
        <f>alpha!$I$45*SIN(EI101*$EI$1)</f>
        <v>-19.044823834038485</v>
      </c>
      <c r="EL101">
        <v>100</v>
      </c>
      <c r="EM101">
        <f>alpha!$I$46*COS((EL101+0.5)*$EL$1)</f>
        <v>-144.32882820398621</v>
      </c>
      <c r="EN101">
        <f>alpha!$I$46*SIN((EL101+0.5)*$EL$1)</f>
        <v>-21.40915926189076</v>
      </c>
      <c r="EU101">
        <v>100</v>
      </c>
      <c r="EV101">
        <f>alpha!$I$48*COS((EU101+0.5)*$EU$1)</f>
        <v>-154.09471584613291</v>
      </c>
      <c r="EW101">
        <f>alpha!$I$48*SIN((EU101+0.5)*$EU$1)</f>
        <v>-22.857791849477131</v>
      </c>
      <c r="EX101">
        <v>100</v>
      </c>
      <c r="EY101">
        <f>alpha!$I$49*COS((EX101)*$EX$1)</f>
        <v>-154.44808146115952</v>
      </c>
      <c r="EZ101">
        <f>alpha!$I$49*SIN((EX101)*$EX$1)</f>
        <v>-20.333475671943177</v>
      </c>
      <c r="FB101">
        <v>100</v>
      </c>
      <c r="FC101" t="e">
        <f>alpha!#REF!*COS((FB101+0.5)*$FB$1)</f>
        <v>#REF!</v>
      </c>
      <c r="FD101" t="e">
        <f>alpha!#REF!*SIN((FB101+0.5)*$FB$1)</f>
        <v>#REF!</v>
      </c>
      <c r="FE101">
        <v>100</v>
      </c>
      <c r="FF101" t="e">
        <f>alpha!#REF!*COS((FE101)*$FE$1)</f>
        <v>#REF!</v>
      </c>
      <c r="FG101" t="e">
        <f>alpha!#REF!*SIN((FE101)*$FE$1)</f>
        <v>#REF!</v>
      </c>
      <c r="FH101">
        <v>100</v>
      </c>
      <c r="FI101" t="e">
        <f>alpha!#REF!*COS((FH101)*$FH$1)</f>
        <v>#REF!</v>
      </c>
      <c r="FJ101" t="e">
        <f>alpha!#REF!*SIN((FH101)*$FH$1)</f>
        <v>#REF!</v>
      </c>
      <c r="FK101">
        <v>100</v>
      </c>
      <c r="FL101" t="e">
        <f>alpha!#REF!*COS((FK101+0.5)*$FK$1)</f>
        <v>#REF!</v>
      </c>
      <c r="FM101" t="e">
        <f>alpha!#REF!*SIN((FK101+0.5)*$FK$1)</f>
        <v>#REF!</v>
      </c>
      <c r="FN101">
        <v>100</v>
      </c>
      <c r="FO101" t="e">
        <f>alpha!#REF!*COS((FN101+0.5)*$FN$1)</f>
        <v>#REF!</v>
      </c>
      <c r="FP101" t="e">
        <f>alpha!#REF!*SIN((FN101+0.5)*$FN$1)</f>
        <v>#REF!</v>
      </c>
      <c r="FQ101">
        <v>100</v>
      </c>
      <c r="FR101" t="e">
        <f>alpha!#REF!*COS((FQ101)*$FQ$1)</f>
        <v>#REF!</v>
      </c>
      <c r="FS101" t="e">
        <f>alpha!#REF!*SIN((FQ101)*$FQ$1)</f>
        <v>#REF!</v>
      </c>
      <c r="FT101">
        <v>100</v>
      </c>
      <c r="FU101" t="e">
        <f>alpha!#REF!*COS((FT101+0.25)*$FT$1)</f>
        <v>#REF!</v>
      </c>
      <c r="FV101" t="e">
        <f>alpha!#REF!*SIN((FT101+0.25)*$FT$1)</f>
        <v>#REF!</v>
      </c>
      <c r="FW101">
        <v>100</v>
      </c>
      <c r="FX101" t="e">
        <f>alpha!#REF!*COS((FW101+0.75)*$FW$1)</f>
        <v>#REF!</v>
      </c>
      <c r="FY101" t="e">
        <f>alpha!#REF!*SIN((FW101+0.75)*$FW$1)</f>
        <v>#REF!</v>
      </c>
      <c r="FZ101">
        <v>100</v>
      </c>
      <c r="GA101" t="e">
        <f>alpha!#REF!*COS((FZ101+0.5)*$FZ$1)</f>
        <v>#REF!</v>
      </c>
      <c r="GB101" t="e">
        <f>alpha!#REF!*SIN((FZ101+0.5)*$FZ$1)</f>
        <v>#REF!</v>
      </c>
      <c r="GC101">
        <v>100</v>
      </c>
      <c r="GD101" t="e">
        <f>alpha!#REF!*COS((GC101)*$GC$1)</f>
        <v>#REF!</v>
      </c>
      <c r="GE101" t="e">
        <f>alpha!#REF!*SIN((GC101)*$GC$1)</f>
        <v>#REF!</v>
      </c>
      <c r="GF101">
        <v>100</v>
      </c>
      <c r="GG101" t="e">
        <f>alpha!#REF!*COS((GF101)*$GF$1)</f>
        <v>#REF!</v>
      </c>
      <c r="GH101" t="e">
        <f>alpha!#REF!*SIN((GF101)*$GF$1)</f>
        <v>#REF!</v>
      </c>
      <c r="GI101">
        <v>100</v>
      </c>
      <c r="GJ101" t="e">
        <f>alpha!#REF!*COS((GI101+0.5)*$GI$1)</f>
        <v>#REF!</v>
      </c>
      <c r="GK101" t="e">
        <f>alpha!#REF!*SIN((GI101+0.5)*$GI$1)</f>
        <v>#REF!</v>
      </c>
      <c r="GL101">
        <v>100</v>
      </c>
      <c r="GM101" t="e">
        <f>alpha!#REF!*COS((GL101+0.5)*$GL$1)</f>
        <v>#REF!</v>
      </c>
      <c r="GN101" t="e">
        <f>alpha!#REF!*SIN((GL101+0.5)*$GL$1)</f>
        <v>#REF!</v>
      </c>
      <c r="GO101">
        <v>100</v>
      </c>
      <c r="GP101" t="e">
        <f>alpha!#REF!*COS((GO101)*$GO$1)</f>
        <v>#REF!</v>
      </c>
      <c r="GQ101" t="e">
        <f>alpha!#REF!*SIN((GO101)*$GO$1)</f>
        <v>#REF!</v>
      </c>
      <c r="GR101">
        <v>100</v>
      </c>
      <c r="GS101" t="e">
        <f>alpha!#REF!*COS((GR101+0.25)*$GR$1)</f>
        <v>#REF!</v>
      </c>
      <c r="GT101" t="e">
        <f>alpha!#REF!*SIN((GR101+0.25)*$GR$1)</f>
        <v>#REF!</v>
      </c>
      <c r="GU101">
        <v>100</v>
      </c>
      <c r="GV101" t="e">
        <f>alpha!#REF!*COS((GU101+0.75)*$GU$1)</f>
        <v>#REF!</v>
      </c>
      <c r="GW101" t="e">
        <f>alpha!#REF!*SIN((GU101+0.75)*$GU$1)</f>
        <v>#REF!</v>
      </c>
      <c r="GX101">
        <v>100</v>
      </c>
      <c r="GY101" t="e">
        <f>alpha!#REF!*COS((GX101+0.5)*$GX$1)</f>
        <v>#REF!</v>
      </c>
      <c r="GZ101" t="e">
        <f>alpha!#REF!*SIN((GX101+0.5)*$GX$1)</f>
        <v>#REF!</v>
      </c>
      <c r="HA101">
        <v>100</v>
      </c>
      <c r="HB101">
        <f>alpha!$I$88*COS((HA101)*$HA$1)</f>
        <v>-166.77868980429446</v>
      </c>
      <c r="HC101">
        <f>alpha!$I$88*SIN((HA101)*$HA$1)</f>
        <v>238.18465341106472</v>
      </c>
      <c r="HD101">
        <v>100</v>
      </c>
      <c r="HE101">
        <f>alpha!$I$89*COS(HD101*$HD$1)</f>
        <v>-168.894814896328</v>
      </c>
      <c r="HF101">
        <f>alpha!$I$89*SIN(HD101*$HD$1)</f>
        <v>241.2067932432694</v>
      </c>
      <c r="HG101">
        <v>100</v>
      </c>
      <c r="HH101">
        <f>alpha!$I$90*COS((HG101+0.5)*$HG$1)</f>
        <v>-171.51587226905701</v>
      </c>
      <c r="HI101">
        <f>alpha!$I$90*SIN((HG101+0.5)*$HG$1)</f>
        <v>239.35012255135933</v>
      </c>
      <c r="HJ101">
        <v>100</v>
      </c>
      <c r="HK101">
        <f>alpha!$I$91*COS(HJ101*$HJ$1)</f>
        <v>-172.07293090531374</v>
      </c>
      <c r="HL101">
        <f>alpha!$I$91*SIN(HJ101*$HJ$1)</f>
        <v>245.74561328669762</v>
      </c>
    </row>
    <row r="102" spans="1:220">
      <c r="BC102">
        <v>101</v>
      </c>
      <c r="BD102">
        <f>alpha!$I$21*COS(BC102*$BC$1)</f>
        <v>52.757997129367226</v>
      </c>
      <c r="BE102">
        <f>alpha!$I$21*SIN(BC102*$BC$1)</f>
        <v>40.482635029079816</v>
      </c>
      <c r="BF102">
        <v>101</v>
      </c>
      <c r="BG102">
        <f>alpha!$I$22*COS((BF102+0.5)*$BF$1)</f>
        <v>52.628786523528504</v>
      </c>
      <c r="BH102">
        <f>alpha!$I$22*SIN((BF102+0.5)*$BF$1)</f>
        <v>46.154207057004726</v>
      </c>
      <c r="BO102">
        <v>101</v>
      </c>
      <c r="BP102">
        <f>alpha!$I$24*COS(BO102*$BO$1)</f>
        <v>61.08820720242521</v>
      </c>
      <c r="BQ102">
        <f>alpha!$I$24*SIN(BO102*$BO$1)</f>
        <v>46.874630033671359</v>
      </c>
      <c r="BR102">
        <v>101</v>
      </c>
      <c r="BS102">
        <f>alpha!$I$25*COS((BR102+0.5)*$BR$1)</f>
        <v>60.523104502057777</v>
      </c>
      <c r="BT102">
        <f>alpha!$I$25*SIN((BR102+0.5)*$BR$1)</f>
        <v>53.077338115555435</v>
      </c>
      <c r="CA102">
        <v>101</v>
      </c>
      <c r="CB102">
        <f>alpha!$I$27*COS(CA102*$CA$1)</f>
        <v>69.418417275483193</v>
      </c>
      <c r="CC102">
        <f>alpha!$I$27*SIN(CA102*$CA$1)</f>
        <v>53.266625038262909</v>
      </c>
      <c r="CD102">
        <v>101</v>
      </c>
      <c r="CE102">
        <f>alpha!$I$28*COS((CD102+0.5)*$CD$1)</f>
        <v>68.417422480587049</v>
      </c>
      <c r="CF102">
        <f>alpha!$I$28*SIN((CD102+0.5)*$CD$1)</f>
        <v>60.000469174106144</v>
      </c>
      <c r="CM102">
        <v>101</v>
      </c>
      <c r="CN102">
        <f>alpha!$I$30*COS(CM102*$CM$1)</f>
        <v>77.748627348541177</v>
      </c>
      <c r="CO102">
        <f>alpha!$I$30*SIN(CM102*$CM$1)</f>
        <v>59.658620042854459</v>
      </c>
      <c r="CP102">
        <v>101</v>
      </c>
      <c r="CQ102">
        <f>alpha!$I$31*COS((CP102+0.5)*$CP$1)</f>
        <v>76.311740459116322</v>
      </c>
      <c r="CR102">
        <f>alpha!$I$31*SIN((CP102+0.5)*$CP$1)</f>
        <v>66.923600232656852</v>
      </c>
      <c r="CY102">
        <v>101</v>
      </c>
      <c r="CZ102">
        <f>alpha!$I$33*COS(CY102*$CY$1)</f>
        <v>86.078837421599161</v>
      </c>
      <c r="DA102">
        <f>alpha!$I$33*SIN(CY102*$CY$1)</f>
        <v>66.050615047446016</v>
      </c>
      <c r="DB102">
        <v>101</v>
      </c>
      <c r="DC102">
        <f>alpha!$I$34*COS((DB102+0.5)*$DB$1)</f>
        <v>84.206058437645609</v>
      </c>
      <c r="DD102">
        <f>alpha!$I$34*SIN((DB102+0.5)*$DB$1)</f>
        <v>73.846731291207561</v>
      </c>
      <c r="DK102">
        <v>101</v>
      </c>
      <c r="DL102" t="e">
        <f>alpha!$I$36*COS(DK102*$DK$1)</f>
        <v>#DIV/0!</v>
      </c>
      <c r="DM102" t="e">
        <f>alpha!$I$36*SIN(DK102*$DK$1)</f>
        <v>#DIV/0!</v>
      </c>
      <c r="DN102">
        <v>101</v>
      </c>
      <c r="DO102">
        <f>alpha!$I$40*COS((DN102+0.5)*$DN$1)</f>
        <v>-125.93228875866592</v>
      </c>
      <c r="DP102">
        <f>alpha!$I$40*SIN((DN102+0.5)*$DN$1)</f>
        <v>-22.914158243408927</v>
      </c>
      <c r="DW102">
        <v>101</v>
      </c>
      <c r="DX102">
        <f>alpha!$I$42*COS(DW102*$DW$1)</f>
        <v>-134.83567559753436</v>
      </c>
      <c r="DY102">
        <f>alpha!$I$42*SIN(DW102*$DW$1)</f>
        <v>-22.261460137299093</v>
      </c>
      <c r="DZ102">
        <v>101</v>
      </c>
      <c r="EA102">
        <f>alpha!$I$43*COS((DZ102+0.5)*$DZ$1)</f>
        <v>-134.45339017575301</v>
      </c>
      <c r="EB102">
        <f>alpha!$I$43*SIN((DZ102+0.5)*$DZ$1)</f>
        <v>-24.46462530951181</v>
      </c>
      <c r="EI102">
        <v>101</v>
      </c>
      <c r="EJ102">
        <f>alpha!$I$45*COS(EI102*$EI$1)</f>
        <v>-143.95921712714056</v>
      </c>
      <c r="EK102">
        <f>alpha!$I$45*SIN(EI102*$EI$1)</f>
        <v>-23.767762940116324</v>
      </c>
      <c r="EL102">
        <v>101</v>
      </c>
      <c r="EM102">
        <f>alpha!$I$46*COS((EL102+0.5)*$EL$1)</f>
        <v>-143.55106468680992</v>
      </c>
      <c r="EN102">
        <f>alpha!$I$46*SIN((EL102+0.5)*$EL$1)</f>
        <v>-26.120003413477548</v>
      </c>
      <c r="EU102">
        <v>101</v>
      </c>
      <c r="EV102">
        <f>alpha!$I$48*COS((EU102+0.5)*$EU$1)</f>
        <v>-153.26432562079705</v>
      </c>
      <c r="EW102">
        <f>alpha!$I$48*SIN((EU102+0.5)*$EU$1)</f>
        <v>-27.887391271625937</v>
      </c>
      <c r="EX102">
        <v>101</v>
      </c>
      <c r="EY102">
        <f>alpha!$I$49*COS((EX102)*$EX$1)</f>
        <v>-153.70009534952902</v>
      </c>
      <c r="EZ102">
        <f>alpha!$I$49*SIN((EX102)*$EX$1)</f>
        <v>-25.375988443411469</v>
      </c>
      <c r="FB102">
        <v>101</v>
      </c>
      <c r="FC102" t="e">
        <f>alpha!#REF!*COS((FB102+0.5)*$FB$1)</f>
        <v>#REF!</v>
      </c>
      <c r="FD102" t="e">
        <f>alpha!#REF!*SIN((FB102+0.5)*$FB$1)</f>
        <v>#REF!</v>
      </c>
      <c r="FE102">
        <v>101</v>
      </c>
      <c r="FF102" t="e">
        <f>alpha!#REF!*COS((FE102)*$FE$1)</f>
        <v>#REF!</v>
      </c>
      <c r="FG102" t="e">
        <f>alpha!#REF!*SIN((FE102)*$FE$1)</f>
        <v>#REF!</v>
      </c>
      <c r="FH102">
        <v>101</v>
      </c>
      <c r="FI102" t="e">
        <f>alpha!#REF!*COS((FH102)*$FH$1)</f>
        <v>#REF!</v>
      </c>
      <c r="FJ102" t="e">
        <f>alpha!#REF!*SIN((FH102)*$FH$1)</f>
        <v>#REF!</v>
      </c>
      <c r="FK102">
        <v>101</v>
      </c>
      <c r="FL102" t="e">
        <f>alpha!#REF!*COS((FK102+0.5)*$FK$1)</f>
        <v>#REF!</v>
      </c>
      <c r="FM102" t="e">
        <f>alpha!#REF!*SIN((FK102+0.5)*$FK$1)</f>
        <v>#REF!</v>
      </c>
      <c r="FN102">
        <v>101</v>
      </c>
      <c r="FO102" t="e">
        <f>alpha!#REF!*COS((FN102+0.5)*$FN$1)</f>
        <v>#REF!</v>
      </c>
      <c r="FP102" t="e">
        <f>alpha!#REF!*SIN((FN102+0.5)*$FN$1)</f>
        <v>#REF!</v>
      </c>
      <c r="FQ102">
        <v>101</v>
      </c>
      <c r="FR102" t="e">
        <f>alpha!#REF!*COS((FQ102)*$FQ$1)</f>
        <v>#REF!</v>
      </c>
      <c r="FS102" t="e">
        <f>alpha!#REF!*SIN((FQ102)*$FQ$1)</f>
        <v>#REF!</v>
      </c>
      <c r="FT102">
        <v>101</v>
      </c>
      <c r="FU102" t="e">
        <f>alpha!#REF!*COS((FT102+0.25)*$FT$1)</f>
        <v>#REF!</v>
      </c>
      <c r="FV102" t="e">
        <f>alpha!#REF!*SIN((FT102+0.25)*$FT$1)</f>
        <v>#REF!</v>
      </c>
      <c r="FW102">
        <v>101</v>
      </c>
      <c r="FX102" t="e">
        <f>alpha!#REF!*COS((FW102+0.75)*$FW$1)</f>
        <v>#REF!</v>
      </c>
      <c r="FY102" t="e">
        <f>alpha!#REF!*SIN((FW102+0.75)*$FW$1)</f>
        <v>#REF!</v>
      </c>
      <c r="FZ102">
        <v>101</v>
      </c>
      <c r="GA102" t="e">
        <f>alpha!#REF!*COS((FZ102+0.5)*$FZ$1)</f>
        <v>#REF!</v>
      </c>
      <c r="GB102" t="e">
        <f>alpha!#REF!*SIN((FZ102+0.5)*$FZ$1)</f>
        <v>#REF!</v>
      </c>
      <c r="GC102">
        <v>101</v>
      </c>
      <c r="GD102" t="e">
        <f>alpha!#REF!*COS((GC102)*$GC$1)</f>
        <v>#REF!</v>
      </c>
      <c r="GE102" t="e">
        <f>alpha!#REF!*SIN((GC102)*$GC$1)</f>
        <v>#REF!</v>
      </c>
      <c r="GF102">
        <v>101</v>
      </c>
      <c r="GG102" t="e">
        <f>alpha!#REF!*COS((GF102)*$GF$1)</f>
        <v>#REF!</v>
      </c>
      <c r="GH102" t="e">
        <f>alpha!#REF!*SIN((GF102)*$GF$1)</f>
        <v>#REF!</v>
      </c>
      <c r="GI102">
        <v>101</v>
      </c>
      <c r="GJ102" t="e">
        <f>alpha!#REF!*COS((GI102+0.5)*$GI$1)</f>
        <v>#REF!</v>
      </c>
      <c r="GK102" t="e">
        <f>alpha!#REF!*SIN((GI102+0.5)*$GI$1)</f>
        <v>#REF!</v>
      </c>
      <c r="GL102">
        <v>101</v>
      </c>
      <c r="GM102" t="e">
        <f>alpha!#REF!*COS((GL102+0.5)*$GL$1)</f>
        <v>#REF!</v>
      </c>
      <c r="GN102" t="e">
        <f>alpha!#REF!*SIN((GL102+0.5)*$GL$1)</f>
        <v>#REF!</v>
      </c>
      <c r="GO102">
        <v>101</v>
      </c>
      <c r="GP102" t="e">
        <f>alpha!#REF!*COS((GO102)*$GO$1)</f>
        <v>#REF!</v>
      </c>
      <c r="GQ102" t="e">
        <f>alpha!#REF!*SIN((GO102)*$GO$1)</f>
        <v>#REF!</v>
      </c>
      <c r="GR102">
        <v>101</v>
      </c>
      <c r="GS102" t="e">
        <f>alpha!#REF!*COS((GR102+0.25)*$GR$1)</f>
        <v>#REF!</v>
      </c>
      <c r="GT102" t="e">
        <f>alpha!#REF!*SIN((GR102+0.25)*$GR$1)</f>
        <v>#REF!</v>
      </c>
      <c r="GU102">
        <v>101</v>
      </c>
      <c r="GV102" t="e">
        <f>alpha!#REF!*COS((GU102+0.75)*$GU$1)</f>
        <v>#REF!</v>
      </c>
      <c r="GW102" t="e">
        <f>alpha!#REF!*SIN((GU102+0.75)*$GU$1)</f>
        <v>#REF!</v>
      </c>
      <c r="GX102">
        <v>101</v>
      </c>
      <c r="GY102" t="e">
        <f>alpha!#REF!*COS((GX102+0.5)*$GX$1)</f>
        <v>#REF!</v>
      </c>
      <c r="GZ102" t="e">
        <f>alpha!#REF!*SIN((GX102+0.5)*$GX$1)</f>
        <v>#REF!</v>
      </c>
      <c r="HA102">
        <v>101</v>
      </c>
      <c r="HB102">
        <f>alpha!$I$88*COS((HA102)*$HA$1)</f>
        <v>-171.93497182363205</v>
      </c>
      <c r="HC102">
        <f>alpha!$I$88*SIN((HA102)*$HA$1)</f>
        <v>234.48971396927615</v>
      </c>
      <c r="HD102">
        <v>101</v>
      </c>
      <c r="HE102">
        <f>alpha!$I$89*COS(HD102*$HD$1)</f>
        <v>-174.11652096819608</v>
      </c>
      <c r="HF102">
        <f>alpha!$I$89*SIN(HD102*$HD$1)</f>
        <v>237.4649715884386</v>
      </c>
      <c r="HG102">
        <v>101</v>
      </c>
      <c r="HH102">
        <f>alpha!$I$90*COS((HG102+0.5)*$HG$1)</f>
        <v>-176.69645154255721</v>
      </c>
      <c r="HI102">
        <f>alpha!$I$90*SIN((HG102+0.5)*$HG$1)</f>
        <v>235.5515646686197</v>
      </c>
      <c r="HJ102">
        <v>101</v>
      </c>
      <c r="HK102">
        <f>alpha!$I$91*COS(HJ102*$HJ$1)</f>
        <v>-177.39289450907475</v>
      </c>
      <c r="HL102">
        <f>alpha!$I$91*SIN(HJ102*$HJ$1)</f>
        <v>241.93338128024476</v>
      </c>
    </row>
    <row r="103" spans="1:220">
      <c r="BC103">
        <v>102</v>
      </c>
      <c r="BD103">
        <f>alpha!$I$21*COS(BC103*$BC$1)</f>
        <v>47.022600948905477</v>
      </c>
      <c r="BE103">
        <f>alpha!$I$21*SIN(BC103*$BC$1)</f>
        <v>47.02260094890535</v>
      </c>
      <c r="BF103">
        <v>102</v>
      </c>
      <c r="BG103">
        <f>alpha!$I$22*COS((BF103+0.5)*$BF$1)</f>
        <v>46.154207057004875</v>
      </c>
      <c r="BH103">
        <f>alpha!$I$22*SIN((BF103+0.5)*$BF$1)</f>
        <v>52.628786523528369</v>
      </c>
      <c r="BO103">
        <v>102</v>
      </c>
      <c r="BP103">
        <f>alpha!$I$24*COS(BO103*$BO$1)</f>
        <v>54.447222151364237</v>
      </c>
      <c r="BQ103">
        <f>alpha!$I$24*SIN(BO103*$BO$1)</f>
        <v>54.447222151364087</v>
      </c>
      <c r="BR103">
        <v>102</v>
      </c>
      <c r="BS103">
        <f>alpha!$I$25*COS((BR103+0.5)*$BR$1)</f>
        <v>53.077338115555605</v>
      </c>
      <c r="BT103">
        <f>alpha!$I$25*SIN((BR103+0.5)*$BR$1)</f>
        <v>60.523104502057627</v>
      </c>
      <c r="CA103">
        <v>102</v>
      </c>
      <c r="CB103">
        <f>alpha!$I$27*COS(CA103*$CA$1)</f>
        <v>61.871843353823003</v>
      </c>
      <c r="CC103">
        <f>alpha!$I$27*SIN(CA103*$CA$1)</f>
        <v>61.871843353822825</v>
      </c>
      <c r="CD103">
        <v>102</v>
      </c>
      <c r="CE103">
        <f>alpha!$I$28*COS((CD103+0.5)*$CD$1)</f>
        <v>60.000469174106335</v>
      </c>
      <c r="CF103">
        <f>alpha!$I$28*SIN((CD103+0.5)*$CD$1)</f>
        <v>68.417422480586879</v>
      </c>
      <c r="CM103">
        <v>102</v>
      </c>
      <c r="CN103">
        <f>alpha!$I$30*COS(CM103*$CM$1)</f>
        <v>69.296464556281762</v>
      </c>
      <c r="CO103">
        <f>alpha!$I$30*SIN(CM103*$CM$1)</f>
        <v>69.296464556281563</v>
      </c>
      <c r="CP103">
        <v>102</v>
      </c>
      <c r="CQ103">
        <f>alpha!$I$31*COS((CP103+0.5)*$CP$1)</f>
        <v>66.923600232657066</v>
      </c>
      <c r="CR103">
        <f>alpha!$I$31*SIN((CP103+0.5)*$CP$1)</f>
        <v>76.311740459116137</v>
      </c>
      <c r="CY103">
        <v>102</v>
      </c>
      <c r="CZ103">
        <f>alpha!$I$33*COS(CY103*$CY$1)</f>
        <v>76.721085758740514</v>
      </c>
      <c r="DA103">
        <f>alpha!$I$33*SIN(CY103*$CY$1)</f>
        <v>76.721085758740301</v>
      </c>
      <c r="DB103">
        <v>102</v>
      </c>
      <c r="DC103">
        <f>alpha!$I$34*COS((DB103+0.5)*$DB$1)</f>
        <v>73.846731291207803</v>
      </c>
      <c r="DD103">
        <f>alpha!$I$34*SIN((DB103+0.5)*$DB$1)</f>
        <v>84.206058437645396</v>
      </c>
      <c r="DK103">
        <v>102</v>
      </c>
      <c r="DL103" t="e">
        <f>alpha!$I$36*COS(DK103*$DK$1)</f>
        <v>#DIV/0!</v>
      </c>
      <c r="DM103" t="e">
        <f>alpha!$I$36*SIN(DK103*$DK$1)</f>
        <v>#DIV/0!</v>
      </c>
      <c r="DN103">
        <v>102</v>
      </c>
      <c r="DO103">
        <f>alpha!$I$40*COS((DN103+0.5)*$DN$1)</f>
        <v>-125.1151327927772</v>
      </c>
      <c r="DP103">
        <f>alpha!$I$40*SIN((DN103+0.5)*$DN$1)</f>
        <v>-27.02227870194751</v>
      </c>
      <c r="DW103">
        <v>102</v>
      </c>
      <c r="DX103">
        <f>alpha!$I$42*COS(DW103*$DW$1)</f>
        <v>-134.03510833022079</v>
      </c>
      <c r="DY103">
        <f>alpha!$I$42*SIN(DW103*$DW$1)</f>
        <v>-26.661240709953088</v>
      </c>
      <c r="DZ103">
        <v>102</v>
      </c>
      <c r="EA103">
        <f>alpha!$I$43*COS((DZ103+0.5)*$DZ$1)</f>
        <v>-133.58094204510218</v>
      </c>
      <c r="EB103">
        <f>alpha!$I$43*SIN((DZ103+0.5)*$DZ$1)</f>
        <v>-28.850718251564146</v>
      </c>
      <c r="EI103">
        <v>102</v>
      </c>
      <c r="EJ103">
        <f>alpha!$I$45*COS(EI103*$EI$1)</f>
        <v>-143.10448015527209</v>
      </c>
      <c r="EK103">
        <f>alpha!$I$45*SIN(EI103*$EI$1)</f>
        <v>-28.465250930320405</v>
      </c>
      <c r="EL103">
        <v>102</v>
      </c>
      <c r="EM103">
        <f>alpha!$I$46*COS((EL103+0.5)*$EL$1)</f>
        <v>-142.61958309400492</v>
      </c>
      <c r="EN103">
        <f>alpha!$I$46*SIN((EL103+0.5)*$EL$1)</f>
        <v>-30.802877611174505</v>
      </c>
      <c r="EU103">
        <v>102</v>
      </c>
      <c r="EV103">
        <f>alpha!$I$48*COS((EU103+0.5)*$EU$1)</f>
        <v>-152.26981611673369</v>
      </c>
      <c r="EW103">
        <f>alpha!$I$48*SIN((EU103+0.5)*$EU$1)</f>
        <v>-32.88712817669817</v>
      </c>
      <c r="EX103">
        <v>102</v>
      </c>
      <c r="EY103">
        <f>alpha!$I$49*COS((EX103)*$EX$1)</f>
        <v>-152.78752332603068</v>
      </c>
      <c r="EZ103">
        <f>alpha!$I$49*SIN((EX103)*$EX$1)</f>
        <v>-30.391327970855425</v>
      </c>
      <c r="FB103">
        <v>102</v>
      </c>
      <c r="FC103" t="e">
        <f>alpha!#REF!*COS((FB103+0.5)*$FB$1)</f>
        <v>#REF!</v>
      </c>
      <c r="FD103" t="e">
        <f>alpha!#REF!*SIN((FB103+0.5)*$FB$1)</f>
        <v>#REF!</v>
      </c>
      <c r="FE103">
        <v>102</v>
      </c>
      <c r="FF103" t="e">
        <f>alpha!#REF!*COS((FE103)*$FE$1)</f>
        <v>#REF!</v>
      </c>
      <c r="FG103" t="e">
        <f>alpha!#REF!*SIN((FE103)*$FE$1)</f>
        <v>#REF!</v>
      </c>
      <c r="FH103">
        <v>102</v>
      </c>
      <c r="FI103" t="e">
        <f>alpha!#REF!*COS((FH103)*$FH$1)</f>
        <v>#REF!</v>
      </c>
      <c r="FJ103" t="e">
        <f>alpha!#REF!*SIN((FH103)*$FH$1)</f>
        <v>#REF!</v>
      </c>
      <c r="FK103">
        <v>102</v>
      </c>
      <c r="FL103" t="e">
        <f>alpha!#REF!*COS((FK103+0.5)*$FK$1)</f>
        <v>#REF!</v>
      </c>
      <c r="FM103" t="e">
        <f>alpha!#REF!*SIN((FK103+0.5)*$FK$1)</f>
        <v>#REF!</v>
      </c>
      <c r="FN103">
        <v>102</v>
      </c>
      <c r="FO103" t="e">
        <f>alpha!#REF!*COS((FN103+0.5)*$FN$1)</f>
        <v>#REF!</v>
      </c>
      <c r="FP103" t="e">
        <f>alpha!#REF!*SIN((FN103+0.5)*$FN$1)</f>
        <v>#REF!</v>
      </c>
      <c r="FQ103">
        <v>102</v>
      </c>
      <c r="FR103" t="e">
        <f>alpha!#REF!*COS((FQ103)*$FQ$1)</f>
        <v>#REF!</v>
      </c>
      <c r="FS103" t="e">
        <f>alpha!#REF!*SIN((FQ103)*$FQ$1)</f>
        <v>#REF!</v>
      </c>
      <c r="FT103">
        <v>102</v>
      </c>
      <c r="FU103" t="e">
        <f>alpha!#REF!*COS((FT103+0.25)*$FT$1)</f>
        <v>#REF!</v>
      </c>
      <c r="FV103" t="e">
        <f>alpha!#REF!*SIN((FT103+0.25)*$FT$1)</f>
        <v>#REF!</v>
      </c>
      <c r="FW103">
        <v>102</v>
      </c>
      <c r="FX103" t="e">
        <f>alpha!#REF!*COS((FW103+0.75)*$FW$1)</f>
        <v>#REF!</v>
      </c>
      <c r="FY103" t="e">
        <f>alpha!#REF!*SIN((FW103+0.75)*$FW$1)</f>
        <v>#REF!</v>
      </c>
      <c r="FZ103">
        <v>102</v>
      </c>
      <c r="GA103" t="e">
        <f>alpha!#REF!*COS((FZ103+0.5)*$FZ$1)</f>
        <v>#REF!</v>
      </c>
      <c r="GB103" t="e">
        <f>alpha!#REF!*SIN((FZ103+0.5)*$FZ$1)</f>
        <v>#REF!</v>
      </c>
      <c r="GC103">
        <v>102</v>
      </c>
      <c r="GD103" t="e">
        <f>alpha!#REF!*COS((GC103)*$GC$1)</f>
        <v>#REF!</v>
      </c>
      <c r="GE103" t="e">
        <f>alpha!#REF!*SIN((GC103)*$GC$1)</f>
        <v>#REF!</v>
      </c>
      <c r="GF103">
        <v>102</v>
      </c>
      <c r="GG103" t="e">
        <f>alpha!#REF!*COS((GF103)*$GF$1)</f>
        <v>#REF!</v>
      </c>
      <c r="GH103" t="e">
        <f>alpha!#REF!*SIN((GF103)*$GF$1)</f>
        <v>#REF!</v>
      </c>
      <c r="GI103">
        <v>102</v>
      </c>
      <c r="GJ103" t="e">
        <f>alpha!#REF!*COS((GI103+0.5)*$GI$1)</f>
        <v>#REF!</v>
      </c>
      <c r="GK103" t="e">
        <f>alpha!#REF!*SIN((GI103+0.5)*$GI$1)</f>
        <v>#REF!</v>
      </c>
      <c r="GL103">
        <v>102</v>
      </c>
      <c r="GM103" t="e">
        <f>alpha!#REF!*COS((GL103+0.5)*$GL$1)</f>
        <v>#REF!</v>
      </c>
      <c r="GN103" t="e">
        <f>alpha!#REF!*SIN((GL103+0.5)*$GL$1)</f>
        <v>#REF!</v>
      </c>
      <c r="GO103">
        <v>102</v>
      </c>
      <c r="GP103" t="e">
        <f>alpha!#REF!*COS((GO103)*$GO$1)</f>
        <v>#REF!</v>
      </c>
      <c r="GQ103" t="e">
        <f>alpha!#REF!*SIN((GO103)*$GO$1)</f>
        <v>#REF!</v>
      </c>
      <c r="GR103">
        <v>102</v>
      </c>
      <c r="GS103" t="e">
        <f>alpha!#REF!*COS((GR103+0.25)*$GR$1)</f>
        <v>#REF!</v>
      </c>
      <c r="GT103" t="e">
        <f>alpha!#REF!*SIN((GR103+0.25)*$GR$1)</f>
        <v>#REF!</v>
      </c>
      <c r="GU103">
        <v>102</v>
      </c>
      <c r="GV103" t="e">
        <f>alpha!#REF!*COS((GU103+0.75)*$GU$1)</f>
        <v>#REF!</v>
      </c>
      <c r="GW103" t="e">
        <f>alpha!#REF!*SIN((GU103+0.75)*$GU$1)</f>
        <v>#REF!</v>
      </c>
      <c r="GX103">
        <v>102</v>
      </c>
      <c r="GY103" t="e">
        <f>alpha!#REF!*COS((GX103+0.5)*$GX$1)</f>
        <v>#REF!</v>
      </c>
      <c r="GZ103" t="e">
        <f>alpha!#REF!*SIN((GX103+0.5)*$GX$1)</f>
        <v>#REF!</v>
      </c>
      <c r="HA103">
        <v>102</v>
      </c>
      <c r="HB103">
        <f>alpha!$I$88*COS((HA103)*$HA$1)</f>
        <v>-177.0094221083483</v>
      </c>
      <c r="HC103">
        <f>alpha!$I$88*SIN((HA103)*$HA$1)</f>
        <v>230.68317012355857</v>
      </c>
      <c r="HD103">
        <v>102</v>
      </c>
      <c r="HE103">
        <f>alpha!$I$89*COS(HD103*$HD$1)</f>
        <v>-179.2553570062023</v>
      </c>
      <c r="HF103">
        <f>alpha!$I$89*SIN(HD103*$HD$1)</f>
        <v>233.61012946819145</v>
      </c>
      <c r="HG103">
        <v>102</v>
      </c>
      <c r="HH103">
        <f>alpha!$I$90*COS((HG103+0.5)*$HG$1)</f>
        <v>-181.79293287497086</v>
      </c>
      <c r="HI103">
        <f>alpha!$I$90*SIN((HG103+0.5)*$HG$1)</f>
        <v>231.64089699852775</v>
      </c>
      <c r="HJ103">
        <v>102</v>
      </c>
      <c r="HK103">
        <f>alpha!$I$91*COS(HJ103*$HJ$1)</f>
        <v>-182.62842870261619</v>
      </c>
      <c r="HL103">
        <f>alpha!$I$91*SIN(HJ103*$HJ$1)</f>
        <v>238.00600208737055</v>
      </c>
    </row>
    <row r="104" spans="1:220">
      <c r="BC104">
        <v>103</v>
      </c>
      <c r="BD104">
        <f>alpha!$I$21*COS(BC104*$BC$1)</f>
        <v>40.482635029079958</v>
      </c>
      <c r="BE104">
        <f>alpha!$I$21*SIN(BC104*$BC$1)</f>
        <v>52.757997129367112</v>
      </c>
      <c r="BF104">
        <v>103</v>
      </c>
      <c r="BG104">
        <f>alpha!$I$22*COS((BF104+0.5)*$BF$1)</f>
        <v>38.889916311372275</v>
      </c>
      <c r="BH104">
        <f>alpha!$I$22*SIN((BF104+0.5)*$BF$1)</f>
        <v>58.202872861178086</v>
      </c>
      <c r="BO104">
        <v>103</v>
      </c>
      <c r="BP104">
        <f>alpha!$I$24*COS(BO104*$BO$1)</f>
        <v>46.874630033671536</v>
      </c>
      <c r="BQ104">
        <f>alpha!$I$24*SIN(BO104*$BO$1)</f>
        <v>61.088207202425075</v>
      </c>
      <c r="BR104">
        <v>103</v>
      </c>
      <c r="BS104">
        <f>alpha!$I$25*COS((BR104+0.5)*$BR$1)</f>
        <v>44.723403758078121</v>
      </c>
      <c r="BT104">
        <f>alpha!$I$25*SIN((BR104+0.5)*$BR$1)</f>
        <v>66.933303790354799</v>
      </c>
      <c r="CA104">
        <v>103</v>
      </c>
      <c r="CB104">
        <f>alpha!$I$27*COS(CA104*$CA$1)</f>
        <v>53.266625038263108</v>
      </c>
      <c r="CC104">
        <f>alpha!$I$27*SIN(CA104*$CA$1)</f>
        <v>69.418417275483037</v>
      </c>
      <c r="CD104">
        <v>103</v>
      </c>
      <c r="CE104">
        <f>alpha!$I$28*COS((CD104+0.5)*$CD$1)</f>
        <v>50.556891204783959</v>
      </c>
      <c r="CF104">
        <f>alpha!$I$28*SIN((CD104+0.5)*$CD$1)</f>
        <v>75.663734719531519</v>
      </c>
      <c r="CM104">
        <v>103</v>
      </c>
      <c r="CN104">
        <f>alpha!$I$30*COS(CM104*$CM$1)</f>
        <v>59.658620042854679</v>
      </c>
      <c r="CO104">
        <f>alpha!$I$30*SIN(CM104*$CM$1)</f>
        <v>77.748627348541007</v>
      </c>
      <c r="CP104">
        <v>103</v>
      </c>
      <c r="CQ104">
        <f>alpha!$I$31*COS((CP104+0.5)*$CP$1)</f>
        <v>56.390378651489804</v>
      </c>
      <c r="CR104">
        <f>alpha!$I$31*SIN((CP104+0.5)*$CP$1)</f>
        <v>84.394165648708224</v>
      </c>
      <c r="CY104">
        <v>103</v>
      </c>
      <c r="CZ104">
        <f>alpha!$I$33*COS(CY104*$CY$1)</f>
        <v>66.050615047446257</v>
      </c>
      <c r="DA104">
        <f>alpha!$I$33*SIN(CY104*$CY$1)</f>
        <v>86.078837421598962</v>
      </c>
      <c r="DB104">
        <v>103</v>
      </c>
      <c r="DC104">
        <f>alpha!$I$34*COS((DB104+0.5)*$DB$1)</f>
        <v>62.223866098195643</v>
      </c>
      <c r="DD104">
        <f>alpha!$I$34*SIN((DB104+0.5)*$DB$1)</f>
        <v>93.124596577884944</v>
      </c>
      <c r="DK104">
        <v>103</v>
      </c>
      <c r="DL104" t="e">
        <f>alpha!$I$36*COS(DK104*$DK$1)</f>
        <v>#DIV/0!</v>
      </c>
      <c r="DM104" t="e">
        <f>alpha!$I$36*SIN(DK104*$DK$1)</f>
        <v>#DIV/0!</v>
      </c>
      <c r="DN104">
        <v>103</v>
      </c>
      <c r="DO104">
        <f>alpha!$I$40*COS((DN104+0.5)*$DN$1)</f>
        <v>-124.16400040890164</v>
      </c>
      <c r="DP104">
        <f>alpha!$I$40*SIN((DN104+0.5)*$DN$1)</f>
        <v>-31.101463027617712</v>
      </c>
      <c r="DW104">
        <v>103</v>
      </c>
      <c r="DX104">
        <f>alpha!$I$42*COS(DW104*$DW$1)</f>
        <v>-133.09101291169384</v>
      </c>
      <c r="DY104">
        <f>alpha!$I$42*SIN(DW104*$DW$1)</f>
        <v>-31.032471758263604</v>
      </c>
      <c r="DZ104">
        <v>103</v>
      </c>
      <c r="EA104">
        <f>alpha!$I$43*COS((DZ104+0.5)*$DZ$1)</f>
        <v>-132.56545209587171</v>
      </c>
      <c r="EB104">
        <f>alpha!$I$43*SIN((DZ104+0.5)*$DZ$1)</f>
        <v>-33.205917121880951</v>
      </c>
      <c r="EI104">
        <v>103</v>
      </c>
      <c r="EJ104">
        <f>alpha!$I$45*COS(EI104*$EI$1)</f>
        <v>-142.09650332167695</v>
      </c>
      <c r="EK104">
        <f>alpha!$I$45*SIN(EI104*$EI$1)</f>
        <v>-33.132257616851511</v>
      </c>
      <c r="EL104">
        <v>103</v>
      </c>
      <c r="EM104">
        <f>alpha!$I$46*COS((EL104+0.5)*$EL$1)</f>
        <v>-141.53538087939182</v>
      </c>
      <c r="EN104">
        <f>alpha!$I$46*SIN((EL104+0.5)*$EL$1)</f>
        <v>-35.452767315997399</v>
      </c>
      <c r="EU104">
        <v>103</v>
      </c>
      <c r="EV104">
        <f>alpha!$I$48*COS((EU104+0.5)*$EU$1)</f>
        <v>-151.11225227962956</v>
      </c>
      <c r="EW104">
        <f>alpha!$I$48*SIN((EU104+0.5)*$EU$1)</f>
        <v>-37.851648721185988</v>
      </c>
      <c r="EX104">
        <v>103</v>
      </c>
      <c r="EY104">
        <f>alpha!$I$49*COS((EX104)*$EX$1)</f>
        <v>-151.71134259564465</v>
      </c>
      <c r="EZ104">
        <f>alpha!$I$49*SIN((EX104)*$EX$1)</f>
        <v>-35.374123703088429</v>
      </c>
      <c r="FB104">
        <v>103</v>
      </c>
      <c r="FC104" t="e">
        <f>alpha!#REF!*COS((FB104+0.5)*$FB$1)</f>
        <v>#REF!</v>
      </c>
      <c r="FD104" t="e">
        <f>alpha!#REF!*SIN((FB104+0.5)*$FB$1)</f>
        <v>#REF!</v>
      </c>
      <c r="FE104">
        <v>103</v>
      </c>
      <c r="FF104" t="e">
        <f>alpha!#REF!*COS((FE104)*$FE$1)</f>
        <v>#REF!</v>
      </c>
      <c r="FG104" t="e">
        <f>alpha!#REF!*SIN((FE104)*$FE$1)</f>
        <v>#REF!</v>
      </c>
      <c r="FH104">
        <v>103</v>
      </c>
      <c r="FI104" t="e">
        <f>alpha!#REF!*COS((FH104)*$FH$1)</f>
        <v>#REF!</v>
      </c>
      <c r="FJ104" t="e">
        <f>alpha!#REF!*SIN((FH104)*$FH$1)</f>
        <v>#REF!</v>
      </c>
      <c r="FK104">
        <v>103</v>
      </c>
      <c r="FL104" t="e">
        <f>alpha!#REF!*COS((FK104+0.5)*$FK$1)</f>
        <v>#REF!</v>
      </c>
      <c r="FM104" t="e">
        <f>alpha!#REF!*SIN((FK104+0.5)*$FK$1)</f>
        <v>#REF!</v>
      </c>
      <c r="FN104">
        <v>103</v>
      </c>
      <c r="FO104" t="e">
        <f>alpha!#REF!*COS((FN104+0.5)*$FN$1)</f>
        <v>#REF!</v>
      </c>
      <c r="FP104" t="e">
        <f>alpha!#REF!*SIN((FN104+0.5)*$FN$1)</f>
        <v>#REF!</v>
      </c>
      <c r="FQ104">
        <v>103</v>
      </c>
      <c r="FR104" t="e">
        <f>alpha!#REF!*COS((FQ104)*$FQ$1)</f>
        <v>#REF!</v>
      </c>
      <c r="FS104" t="e">
        <f>alpha!#REF!*SIN((FQ104)*$FQ$1)</f>
        <v>#REF!</v>
      </c>
      <c r="FT104">
        <v>103</v>
      </c>
      <c r="FU104" t="e">
        <f>alpha!#REF!*COS((FT104+0.25)*$FT$1)</f>
        <v>#REF!</v>
      </c>
      <c r="FV104" t="e">
        <f>alpha!#REF!*SIN((FT104+0.25)*$FT$1)</f>
        <v>#REF!</v>
      </c>
      <c r="FW104">
        <v>103</v>
      </c>
      <c r="FX104" t="e">
        <f>alpha!#REF!*COS((FW104+0.75)*$FW$1)</f>
        <v>#REF!</v>
      </c>
      <c r="FY104" t="e">
        <f>alpha!#REF!*SIN((FW104+0.75)*$FW$1)</f>
        <v>#REF!</v>
      </c>
      <c r="FZ104">
        <v>103</v>
      </c>
      <c r="GA104" t="e">
        <f>alpha!#REF!*COS((FZ104+0.5)*$FZ$1)</f>
        <v>#REF!</v>
      </c>
      <c r="GB104" t="e">
        <f>alpha!#REF!*SIN((FZ104+0.5)*$FZ$1)</f>
        <v>#REF!</v>
      </c>
      <c r="GC104">
        <v>103</v>
      </c>
      <c r="GD104" t="e">
        <f>alpha!#REF!*COS((GC104)*$GC$1)</f>
        <v>#REF!</v>
      </c>
      <c r="GE104" t="e">
        <f>alpha!#REF!*SIN((GC104)*$GC$1)</f>
        <v>#REF!</v>
      </c>
      <c r="GF104">
        <v>103</v>
      </c>
      <c r="GG104" t="e">
        <f>alpha!#REF!*COS((GF104)*$GF$1)</f>
        <v>#REF!</v>
      </c>
      <c r="GH104" t="e">
        <f>alpha!#REF!*SIN((GF104)*$GF$1)</f>
        <v>#REF!</v>
      </c>
      <c r="GI104">
        <v>103</v>
      </c>
      <c r="GJ104" t="e">
        <f>alpha!#REF!*COS((GI104+0.5)*$GI$1)</f>
        <v>#REF!</v>
      </c>
      <c r="GK104" t="e">
        <f>alpha!#REF!*SIN((GI104+0.5)*$GI$1)</f>
        <v>#REF!</v>
      </c>
      <c r="GL104">
        <v>103</v>
      </c>
      <c r="GM104" t="e">
        <f>alpha!#REF!*COS((GL104+0.5)*$GL$1)</f>
        <v>#REF!</v>
      </c>
      <c r="GN104" t="e">
        <f>alpha!#REF!*SIN((GL104+0.5)*$GL$1)</f>
        <v>#REF!</v>
      </c>
      <c r="GO104">
        <v>103</v>
      </c>
      <c r="GP104" t="e">
        <f>alpha!#REF!*COS((GO104)*$GO$1)</f>
        <v>#REF!</v>
      </c>
      <c r="GQ104" t="e">
        <f>alpha!#REF!*SIN((GO104)*$GO$1)</f>
        <v>#REF!</v>
      </c>
      <c r="GR104">
        <v>103</v>
      </c>
      <c r="GS104" t="e">
        <f>alpha!#REF!*COS((GR104+0.25)*$GR$1)</f>
        <v>#REF!</v>
      </c>
      <c r="GT104" t="e">
        <f>alpha!#REF!*SIN((GR104+0.25)*$GR$1)</f>
        <v>#REF!</v>
      </c>
      <c r="GU104">
        <v>103</v>
      </c>
      <c r="GV104" t="e">
        <f>alpha!#REF!*COS((GU104+0.75)*$GU$1)</f>
        <v>#REF!</v>
      </c>
      <c r="GW104" t="e">
        <f>alpha!#REF!*SIN((GU104+0.75)*$GU$1)</f>
        <v>#REF!</v>
      </c>
      <c r="GX104">
        <v>103</v>
      </c>
      <c r="GY104" t="e">
        <f>alpha!#REF!*COS((GX104+0.5)*$GX$1)</f>
        <v>#REF!</v>
      </c>
      <c r="GZ104" t="e">
        <f>alpha!#REF!*SIN((GX104+0.5)*$GX$1)</f>
        <v>#REF!</v>
      </c>
      <c r="HA104">
        <v>103</v>
      </c>
      <c r="HB104">
        <f>alpha!$I$88*COS((HA104)*$HA$1)</f>
        <v>-181.99962549493912</v>
      </c>
      <c r="HC104">
        <f>alpha!$I$88*SIN((HA104)*$HA$1)</f>
        <v>226.76683358262073</v>
      </c>
      <c r="HD104">
        <v>103</v>
      </c>
      <c r="HE104">
        <f>alpha!$I$89*COS(HD104*$HD$1)</f>
        <v>-184.30887720271113</v>
      </c>
      <c r="HF104">
        <f>alpha!$I$89*SIN(HD104*$HD$1)</f>
        <v>229.64410157859959</v>
      </c>
      <c r="HG104">
        <v>103</v>
      </c>
      <c r="HH104">
        <f>alpha!$I$90*COS((HG104+0.5)*$HG$1)</f>
        <v>-186.80289061720819</v>
      </c>
      <c r="HI104">
        <f>alpha!$I$90*SIN((HG104+0.5)*$HG$1)</f>
        <v>227.61998080709338</v>
      </c>
      <c r="HJ104">
        <v>103</v>
      </c>
      <c r="HK104">
        <f>alpha!$I$91*COS(HJ104*$HJ$1)</f>
        <v>-187.77704165521772</v>
      </c>
      <c r="HL104">
        <f>alpha!$I$91*SIN(HJ104*$HJ$1)</f>
        <v>233.96534492786455</v>
      </c>
    </row>
    <row r="105" spans="1:220">
      <c r="BC105">
        <v>104</v>
      </c>
      <c r="BD105">
        <f>alpha!$I$21*COS(BC105*$BC$1)</f>
        <v>33.250000000000099</v>
      </c>
      <c r="BE105">
        <f>alpha!$I$21*SIN(BC105*$BC$1)</f>
        <v>57.590689351665112</v>
      </c>
      <c r="BF105">
        <v>104</v>
      </c>
      <c r="BG105">
        <f>alpha!$I$22*COS((BF105+0.5)*$BF$1)</f>
        <v>30.960208315330174</v>
      </c>
      <c r="BH105">
        <f>alpha!$I$22*SIN((BF105+0.5)*$BF$1)</f>
        <v>62.781091907288136</v>
      </c>
      <c r="BO105">
        <v>104</v>
      </c>
      <c r="BP105">
        <f>alpha!$I$24*COS(BO105*$BO$1)</f>
        <v>38.500000000000114</v>
      </c>
      <c r="BQ105">
        <f>alpha!$I$24*SIN(BO105*$BO$1)</f>
        <v>66.683956091401711</v>
      </c>
      <c r="BR105">
        <v>104</v>
      </c>
      <c r="BS105">
        <f>alpha!$I$25*COS((BR105+0.5)*$BR$1)</f>
        <v>35.604239562629701</v>
      </c>
      <c r="BT105">
        <f>alpha!$I$25*SIN((BR105+0.5)*$BR$1)</f>
        <v>72.198255693381356</v>
      </c>
      <c r="CA105">
        <v>104</v>
      </c>
      <c r="CB105">
        <f>alpha!$I$27*COS(CA105*$CA$1)</f>
        <v>43.750000000000128</v>
      </c>
      <c r="CC105">
        <f>alpha!$I$27*SIN(CA105*$CA$1)</f>
        <v>75.777222831138303</v>
      </c>
      <c r="CD105">
        <v>104</v>
      </c>
      <c r="CE105">
        <f>alpha!$I$28*COS((CD105+0.5)*$CD$1)</f>
        <v>40.248270809929224</v>
      </c>
      <c r="CF105">
        <f>alpha!$I$28*SIN((CD105+0.5)*$CD$1)</f>
        <v>81.615419479474582</v>
      </c>
      <c r="CM105">
        <v>104</v>
      </c>
      <c r="CN105">
        <f>alpha!$I$30*COS(CM105*$CM$1)</f>
        <v>49.000000000000142</v>
      </c>
      <c r="CO105">
        <f>alpha!$I$30*SIN(CM105*$CM$1)</f>
        <v>84.870489570874909</v>
      </c>
      <c r="CP105">
        <v>104</v>
      </c>
      <c r="CQ105">
        <f>alpha!$I$31*COS((CP105+0.5)*$CP$1)</f>
        <v>44.892302057228747</v>
      </c>
      <c r="CR105">
        <f>alpha!$I$31*SIN((CP105+0.5)*$CP$1)</f>
        <v>91.032583265567808</v>
      </c>
      <c r="CY105">
        <v>104</v>
      </c>
      <c r="CZ105">
        <f>alpha!$I$33*COS(CY105*$CY$1)</f>
        <v>54.250000000000156</v>
      </c>
      <c r="DA105">
        <f>alpha!$I$33*SIN(CY105*$CY$1)</f>
        <v>93.963756310611501</v>
      </c>
      <c r="DB105">
        <v>104</v>
      </c>
      <c r="DC105">
        <f>alpha!$I$34*COS((DB105+0.5)*$DB$1)</f>
        <v>49.536333304528277</v>
      </c>
      <c r="DD105">
        <f>alpha!$I$34*SIN((DB105+0.5)*$DB$1)</f>
        <v>100.44974705166102</v>
      </c>
      <c r="DK105">
        <v>104</v>
      </c>
      <c r="DL105" t="e">
        <f>alpha!$I$36*COS(DK105*$DK$1)</f>
        <v>#DIV/0!</v>
      </c>
      <c r="DM105" t="e">
        <f>alpha!$I$36*SIN(DK105*$DK$1)</f>
        <v>#DIV/0!</v>
      </c>
      <c r="DN105">
        <v>104</v>
      </c>
      <c r="DO105">
        <f>alpha!$I$40*COS((DN105+0.5)*$DN$1)</f>
        <v>-123.07991010341914</v>
      </c>
      <c r="DP105">
        <f>alpha!$I$40*SIN((DN105+0.5)*$DN$1)</f>
        <v>-35.147343127671299</v>
      </c>
      <c r="DW105">
        <v>104</v>
      </c>
      <c r="DX105">
        <f>alpha!$I$42*COS(DW105*$DW$1)</f>
        <v>-132.00440030297469</v>
      </c>
      <c r="DY105">
        <f>alpha!$I$42*SIN(DW105*$DW$1)</f>
        <v>-35.370472458536653</v>
      </c>
      <c r="DZ105">
        <v>104</v>
      </c>
      <c r="EA105">
        <f>alpha!$I$43*COS((DZ105+0.5)*$DZ$1)</f>
        <v>-131.40800774013445</v>
      </c>
      <c r="EB105">
        <f>alpha!$I$43*SIN((DZ105+0.5)*$DZ$1)</f>
        <v>-37.525558264426181</v>
      </c>
      <c r="EI105">
        <v>104</v>
      </c>
      <c r="EJ105">
        <f>alpha!$I$45*COS(EI105*$EI$1)</f>
        <v>-140.93636599319572</v>
      </c>
      <c r="EK105">
        <f>alpha!$I$45*SIN(EI105*$EI$1)</f>
        <v>-37.763785452053874</v>
      </c>
      <c r="EL105">
        <v>104</v>
      </c>
      <c r="EM105">
        <f>alpha!$I$46*COS((EL105+0.5)*$EL$1)</f>
        <v>-140.29961903385836</v>
      </c>
      <c r="EN105">
        <f>alpha!$I$46*SIN((EL105+0.5)*$EL$1)</f>
        <v>-40.064693309583397</v>
      </c>
      <c r="EU105">
        <v>104</v>
      </c>
      <c r="EV105">
        <f>alpha!$I$48*COS((EU105+0.5)*$EU$1)</f>
        <v>-149.79287365783517</v>
      </c>
      <c r="EW105">
        <f>alpha!$I$48*SIN((EU105+0.5)*$EU$1)</f>
        <v>-42.775636772142818</v>
      </c>
      <c r="EX105">
        <v>104</v>
      </c>
      <c r="EY105">
        <f>alpha!$I$49*COS((EX105)*$EX$1)</f>
        <v>-150.47270555965247</v>
      </c>
      <c r="EZ105">
        <f>alpha!$I$49*SIN((EX105)*$EX$1)</f>
        <v>-40.319039937634919</v>
      </c>
      <c r="FB105">
        <v>104</v>
      </c>
      <c r="FC105" t="e">
        <f>alpha!#REF!*COS((FB105+0.5)*$FB$1)</f>
        <v>#REF!</v>
      </c>
      <c r="FD105" t="e">
        <f>alpha!#REF!*SIN((FB105+0.5)*$FB$1)</f>
        <v>#REF!</v>
      </c>
      <c r="FE105">
        <v>104</v>
      </c>
      <c r="FF105" t="e">
        <f>alpha!#REF!*COS((FE105)*$FE$1)</f>
        <v>#REF!</v>
      </c>
      <c r="FG105" t="e">
        <f>alpha!#REF!*SIN((FE105)*$FE$1)</f>
        <v>#REF!</v>
      </c>
      <c r="FH105">
        <v>104</v>
      </c>
      <c r="FI105" t="e">
        <f>alpha!#REF!*COS((FH105)*$FH$1)</f>
        <v>#REF!</v>
      </c>
      <c r="FJ105" t="e">
        <f>alpha!#REF!*SIN((FH105)*$FH$1)</f>
        <v>#REF!</v>
      </c>
      <c r="FK105">
        <v>104</v>
      </c>
      <c r="FL105" t="e">
        <f>alpha!#REF!*COS((FK105+0.5)*$FK$1)</f>
        <v>#REF!</v>
      </c>
      <c r="FM105" t="e">
        <f>alpha!#REF!*SIN((FK105+0.5)*$FK$1)</f>
        <v>#REF!</v>
      </c>
      <c r="FN105">
        <v>104</v>
      </c>
      <c r="FO105" t="e">
        <f>alpha!#REF!*COS((FN105+0.5)*$FN$1)</f>
        <v>#REF!</v>
      </c>
      <c r="FP105" t="e">
        <f>alpha!#REF!*SIN((FN105+0.5)*$FN$1)</f>
        <v>#REF!</v>
      </c>
      <c r="FQ105">
        <v>104</v>
      </c>
      <c r="FR105" t="e">
        <f>alpha!#REF!*COS((FQ105)*$FQ$1)</f>
        <v>#REF!</v>
      </c>
      <c r="FS105" t="e">
        <f>alpha!#REF!*SIN((FQ105)*$FQ$1)</f>
        <v>#REF!</v>
      </c>
      <c r="FT105">
        <v>104</v>
      </c>
      <c r="FU105" t="e">
        <f>alpha!#REF!*COS((FT105+0.25)*$FT$1)</f>
        <v>#REF!</v>
      </c>
      <c r="FV105" t="e">
        <f>alpha!#REF!*SIN((FT105+0.25)*$FT$1)</f>
        <v>#REF!</v>
      </c>
      <c r="FW105">
        <v>104</v>
      </c>
      <c r="FX105" t="e">
        <f>alpha!#REF!*COS((FW105+0.75)*$FW$1)</f>
        <v>#REF!</v>
      </c>
      <c r="FY105" t="e">
        <f>alpha!#REF!*SIN((FW105+0.75)*$FW$1)</f>
        <v>#REF!</v>
      </c>
      <c r="FZ105">
        <v>104</v>
      </c>
      <c r="GA105" t="e">
        <f>alpha!#REF!*COS((FZ105+0.5)*$FZ$1)</f>
        <v>#REF!</v>
      </c>
      <c r="GB105" t="e">
        <f>alpha!#REF!*SIN((FZ105+0.5)*$FZ$1)</f>
        <v>#REF!</v>
      </c>
      <c r="GC105">
        <v>104</v>
      </c>
      <c r="GD105" t="e">
        <f>alpha!#REF!*COS((GC105)*$GC$1)</f>
        <v>#REF!</v>
      </c>
      <c r="GE105" t="e">
        <f>alpha!#REF!*SIN((GC105)*$GC$1)</f>
        <v>#REF!</v>
      </c>
      <c r="GF105">
        <v>104</v>
      </c>
      <c r="GG105" t="e">
        <f>alpha!#REF!*COS((GF105)*$GF$1)</f>
        <v>#REF!</v>
      </c>
      <c r="GH105" t="e">
        <f>alpha!#REF!*SIN((GF105)*$GF$1)</f>
        <v>#REF!</v>
      </c>
      <c r="GI105">
        <v>104</v>
      </c>
      <c r="GJ105" t="e">
        <f>alpha!#REF!*COS((GI105+0.5)*$GI$1)</f>
        <v>#REF!</v>
      </c>
      <c r="GK105" t="e">
        <f>alpha!#REF!*SIN((GI105+0.5)*$GI$1)</f>
        <v>#REF!</v>
      </c>
      <c r="GL105">
        <v>104</v>
      </c>
      <c r="GM105" t="e">
        <f>alpha!#REF!*COS((GL105+0.5)*$GL$1)</f>
        <v>#REF!</v>
      </c>
      <c r="GN105" t="e">
        <f>alpha!#REF!*SIN((GL105+0.5)*$GL$1)</f>
        <v>#REF!</v>
      </c>
      <c r="GO105">
        <v>104</v>
      </c>
      <c r="GP105" t="e">
        <f>alpha!#REF!*COS((GO105)*$GO$1)</f>
        <v>#REF!</v>
      </c>
      <c r="GQ105" t="e">
        <f>alpha!#REF!*SIN((GO105)*$GO$1)</f>
        <v>#REF!</v>
      </c>
      <c r="GR105">
        <v>104</v>
      </c>
      <c r="GS105" t="e">
        <f>alpha!#REF!*COS((GR105+0.25)*$GR$1)</f>
        <v>#REF!</v>
      </c>
      <c r="GT105" t="e">
        <f>alpha!#REF!*SIN((GR105+0.25)*$GR$1)</f>
        <v>#REF!</v>
      </c>
      <c r="GU105">
        <v>104</v>
      </c>
      <c r="GV105" t="e">
        <f>alpha!#REF!*COS((GU105+0.75)*$GU$1)</f>
        <v>#REF!</v>
      </c>
      <c r="GW105" t="e">
        <f>alpha!#REF!*SIN((GU105+0.75)*$GU$1)</f>
        <v>#REF!</v>
      </c>
      <c r="GX105">
        <v>104</v>
      </c>
      <c r="GY105" t="e">
        <f>alpha!#REF!*COS((GX105+0.5)*$GX$1)</f>
        <v>#REF!</v>
      </c>
      <c r="GZ105" t="e">
        <f>alpha!#REF!*SIN((GX105+0.5)*$GX$1)</f>
        <v>#REF!</v>
      </c>
      <c r="HA105">
        <v>104</v>
      </c>
      <c r="HB105">
        <f>alpha!$I$88*COS((HA105)*$HA$1)</f>
        <v>-186.90320691686097</v>
      </c>
      <c r="HC105">
        <f>alpha!$I$88*SIN((HA105)*$HA$1)</f>
        <v>222.74256831054802</v>
      </c>
      <c r="HD105">
        <v>104</v>
      </c>
      <c r="HE105">
        <f>alpha!$I$89*COS(HD105*$HD$1)</f>
        <v>-189.27467635580678</v>
      </c>
      <c r="HF105">
        <f>alpha!$I$89*SIN(HD105*$HD$1)</f>
        <v>225.56877553413906</v>
      </c>
      <c r="HG105">
        <v>104</v>
      </c>
      <c r="HH105">
        <f>alpha!$I$90*COS((HG105+0.5)*$HG$1)</f>
        <v>-191.72394030072235</v>
      </c>
      <c r="HI105">
        <f>alpha!$I$90*SIN((HG105+0.5)*$HG$1)</f>
        <v>223.4907298326516</v>
      </c>
      <c r="HJ105">
        <v>104</v>
      </c>
      <c r="HK105">
        <f>alpha!$I$91*COS(HJ105*$HJ$1)</f>
        <v>-192.83628290596181</v>
      </c>
      <c r="HL105">
        <f>alpha!$I$91*SIN(HJ105*$HJ$1)</f>
        <v>229.81333293569341</v>
      </c>
    </row>
    <row r="106" spans="1:220">
      <c r="BC106">
        <v>105</v>
      </c>
      <c r="BD106">
        <f>alpha!$I$21*COS(BC106*$BC$1)</f>
        <v>25.448448252278528</v>
      </c>
      <c r="BE106">
        <f>alpha!$I$21*SIN(BC106*$BC$1)</f>
        <v>61.437988912000549</v>
      </c>
      <c r="BF106">
        <v>105</v>
      </c>
      <c r="BG106">
        <f>alpha!$I$22*COS((BF106+0.5)*$BF$1)</f>
        <v>22.500762571221472</v>
      </c>
      <c r="BH106">
        <f>alpha!$I$22*SIN((BF106+0.5)*$BF$1)</f>
        <v>66.285109064657348</v>
      </c>
      <c r="BO106">
        <v>105</v>
      </c>
      <c r="BP106">
        <f>alpha!$I$24*COS(BO106*$BO$1)</f>
        <v>29.46662429211198</v>
      </c>
      <c r="BQ106">
        <f>alpha!$I$24*SIN(BO106*$BO$1)</f>
        <v>71.138724003369049</v>
      </c>
      <c r="BR106">
        <v>105</v>
      </c>
      <c r="BS106">
        <f>alpha!$I$25*COS((BR106+0.5)*$BR$1)</f>
        <v>25.87587695690469</v>
      </c>
      <c r="BT106">
        <f>alpha!$I$25*SIN((BR106+0.5)*$BR$1)</f>
        <v>76.227875424355943</v>
      </c>
      <c r="CA106">
        <v>105</v>
      </c>
      <c r="CB106">
        <f>alpha!$I$27*COS(CA106*$CA$1)</f>
        <v>33.484800331945436</v>
      </c>
      <c r="CC106">
        <f>alpha!$I$27*SIN(CA106*$CA$1)</f>
        <v>80.839459094737563</v>
      </c>
      <c r="CD106">
        <v>105</v>
      </c>
      <c r="CE106">
        <f>alpha!$I$28*COS((CD106+0.5)*$CD$1)</f>
        <v>29.250991342587913</v>
      </c>
      <c r="CF106">
        <f>alpha!$I$28*SIN((CD106+0.5)*$CD$1)</f>
        <v>86.170641784054553</v>
      </c>
      <c r="CM106">
        <v>105</v>
      </c>
      <c r="CN106">
        <f>alpha!$I$30*COS(CM106*$CM$1)</f>
        <v>37.502976371778885</v>
      </c>
      <c r="CO106">
        <f>alpha!$I$30*SIN(CM106*$CM$1)</f>
        <v>90.540194186106064</v>
      </c>
      <c r="CP106">
        <v>105</v>
      </c>
      <c r="CQ106">
        <f>alpha!$I$31*COS((CP106+0.5)*$CP$1)</f>
        <v>32.626105728271135</v>
      </c>
      <c r="CR106">
        <f>alpha!$I$31*SIN((CP106+0.5)*$CP$1)</f>
        <v>96.113408143753148</v>
      </c>
      <c r="CY106">
        <v>105</v>
      </c>
      <c r="CZ106">
        <f>alpha!$I$33*COS(CY106*$CY$1)</f>
        <v>41.521152411612334</v>
      </c>
      <c r="DA106">
        <f>alpha!$I$33*SIN(CY106*$CY$1)</f>
        <v>100.24092927747458</v>
      </c>
      <c r="DB106">
        <v>105</v>
      </c>
      <c r="DC106">
        <f>alpha!$I$34*COS((DB106+0.5)*$DB$1)</f>
        <v>36.001220113954354</v>
      </c>
      <c r="DD106">
        <f>alpha!$I$34*SIN((DB106+0.5)*$DB$1)</f>
        <v>106.05617450345176</v>
      </c>
      <c r="DK106">
        <v>105</v>
      </c>
      <c r="DL106" t="e">
        <f>alpha!$I$36*COS(DK106*$DK$1)</f>
        <v>#DIV/0!</v>
      </c>
      <c r="DM106" t="e">
        <f>alpha!$I$36*SIN(DK106*$DK$1)</f>
        <v>#DIV/0!</v>
      </c>
      <c r="DN106">
        <v>105</v>
      </c>
      <c r="DO106">
        <f>alpha!$I$40*COS((DN106+0.5)*$DN$1)</f>
        <v>-121.86402274738232</v>
      </c>
      <c r="DP106">
        <f>alpha!$I$40*SIN((DN106+0.5)*$DN$1)</f>
        <v>-39.155586572358771</v>
      </c>
      <c r="DW106">
        <v>105</v>
      </c>
      <c r="DX106">
        <f>alpha!$I$42*COS(DW106*$DW$1)</f>
        <v>-130.77643407606141</v>
      </c>
      <c r="DY106">
        <f>alpha!$I$42*SIN(DW106*$DW$1)</f>
        <v>-39.670597570967431</v>
      </c>
      <c r="DZ106">
        <v>105</v>
      </c>
      <c r="EA106">
        <f>alpha!$I$43*COS((DZ106+0.5)*$DZ$1)</f>
        <v>-130.1098483982974</v>
      </c>
      <c r="EB106">
        <f>alpha!$I$43*SIN((DZ106+0.5)*$DZ$1)</f>
        <v>-41.805016099269068</v>
      </c>
      <c r="EI106">
        <v>105</v>
      </c>
      <c r="EJ106">
        <f>alpha!$I$45*COS(EI106*$EI$1)</f>
        <v>-139.6253104739379</v>
      </c>
      <c r="EK106">
        <f>alpha!$I$45*SIN(EI106*$EI$1)</f>
        <v>-42.354874879914547</v>
      </c>
      <c r="EL106">
        <v>105</v>
      </c>
      <c r="EM106">
        <f>alpha!$I$46*COS((EL106+0.5)*$EL$1)</f>
        <v>-138.9136208421412</v>
      </c>
      <c r="EN106">
        <f>alpha!$I$46*SIN((EL106+0.5)*$EL$1)</f>
        <v>-44.633717026062293</v>
      </c>
      <c r="EU106">
        <v>105</v>
      </c>
      <c r="EV106">
        <f>alpha!$I$48*COS((EU106+0.5)*$EU$1)</f>
        <v>-148.31309307502565</v>
      </c>
      <c r="EW106">
        <f>alpha!$I$48*SIN((EU106+0.5)*$EU$1)</f>
        <v>-47.653819599831102</v>
      </c>
      <c r="EX106">
        <v>105</v>
      </c>
      <c r="EY106">
        <f>alpha!$I$49*COS((EX106)*$EX$1)</f>
        <v>-149.07293858161671</v>
      </c>
      <c r="EZ106">
        <f>alpha!$I$49*SIN((EX106)*$EX$1)</f>
        <v>-45.220781534334421</v>
      </c>
      <c r="FB106">
        <v>105</v>
      </c>
      <c r="FC106" t="e">
        <f>alpha!#REF!*COS((FB106+0.5)*$FB$1)</f>
        <v>#REF!</v>
      </c>
      <c r="FD106" t="e">
        <f>alpha!#REF!*SIN((FB106+0.5)*$FB$1)</f>
        <v>#REF!</v>
      </c>
      <c r="FE106">
        <v>105</v>
      </c>
      <c r="FF106" t="e">
        <f>alpha!#REF!*COS((FE106)*$FE$1)</f>
        <v>#REF!</v>
      </c>
      <c r="FG106" t="e">
        <f>alpha!#REF!*SIN((FE106)*$FE$1)</f>
        <v>#REF!</v>
      </c>
      <c r="FH106">
        <v>105</v>
      </c>
      <c r="FI106" t="e">
        <f>alpha!#REF!*COS((FH106)*$FH$1)</f>
        <v>#REF!</v>
      </c>
      <c r="FJ106" t="e">
        <f>alpha!#REF!*SIN((FH106)*$FH$1)</f>
        <v>#REF!</v>
      </c>
      <c r="FK106">
        <v>105</v>
      </c>
      <c r="FL106" t="e">
        <f>alpha!#REF!*COS((FK106+0.5)*$FK$1)</f>
        <v>#REF!</v>
      </c>
      <c r="FM106" t="e">
        <f>alpha!#REF!*SIN((FK106+0.5)*$FK$1)</f>
        <v>#REF!</v>
      </c>
      <c r="FN106">
        <v>105</v>
      </c>
      <c r="FO106" t="e">
        <f>alpha!#REF!*COS((FN106+0.5)*$FN$1)</f>
        <v>#REF!</v>
      </c>
      <c r="FP106" t="e">
        <f>alpha!#REF!*SIN((FN106+0.5)*$FN$1)</f>
        <v>#REF!</v>
      </c>
      <c r="FQ106">
        <v>105</v>
      </c>
      <c r="FR106" t="e">
        <f>alpha!#REF!*COS((FQ106)*$FQ$1)</f>
        <v>#REF!</v>
      </c>
      <c r="FS106" t="e">
        <f>alpha!#REF!*SIN((FQ106)*$FQ$1)</f>
        <v>#REF!</v>
      </c>
      <c r="FT106">
        <v>105</v>
      </c>
      <c r="FU106" t="e">
        <f>alpha!#REF!*COS((FT106+0.25)*$FT$1)</f>
        <v>#REF!</v>
      </c>
      <c r="FV106" t="e">
        <f>alpha!#REF!*SIN((FT106+0.25)*$FT$1)</f>
        <v>#REF!</v>
      </c>
      <c r="FW106">
        <v>105</v>
      </c>
      <c r="FX106" t="e">
        <f>alpha!#REF!*COS((FW106+0.75)*$FW$1)</f>
        <v>#REF!</v>
      </c>
      <c r="FY106" t="e">
        <f>alpha!#REF!*SIN((FW106+0.75)*$FW$1)</f>
        <v>#REF!</v>
      </c>
      <c r="FZ106">
        <v>105</v>
      </c>
      <c r="GA106" t="e">
        <f>alpha!#REF!*COS((FZ106+0.5)*$FZ$1)</f>
        <v>#REF!</v>
      </c>
      <c r="GB106" t="e">
        <f>alpha!#REF!*SIN((FZ106+0.5)*$FZ$1)</f>
        <v>#REF!</v>
      </c>
      <c r="GC106">
        <v>105</v>
      </c>
      <c r="GD106" t="e">
        <f>alpha!#REF!*COS((GC106)*$GC$1)</f>
        <v>#REF!</v>
      </c>
      <c r="GE106" t="e">
        <f>alpha!#REF!*SIN((GC106)*$GC$1)</f>
        <v>#REF!</v>
      </c>
      <c r="GF106">
        <v>105</v>
      </c>
      <c r="GG106" t="e">
        <f>alpha!#REF!*COS((GF106)*$GF$1)</f>
        <v>#REF!</v>
      </c>
      <c r="GH106" t="e">
        <f>alpha!#REF!*SIN((GF106)*$GF$1)</f>
        <v>#REF!</v>
      </c>
      <c r="GI106">
        <v>105</v>
      </c>
      <c r="GJ106" t="e">
        <f>alpha!#REF!*COS((GI106+0.5)*$GI$1)</f>
        <v>#REF!</v>
      </c>
      <c r="GK106" t="e">
        <f>alpha!#REF!*SIN((GI106+0.5)*$GI$1)</f>
        <v>#REF!</v>
      </c>
      <c r="GL106">
        <v>105</v>
      </c>
      <c r="GM106" t="e">
        <f>alpha!#REF!*COS((GL106+0.5)*$GL$1)</f>
        <v>#REF!</v>
      </c>
      <c r="GN106" t="e">
        <f>alpha!#REF!*SIN((GL106+0.5)*$GL$1)</f>
        <v>#REF!</v>
      </c>
      <c r="GO106">
        <v>105</v>
      </c>
      <c r="GP106" t="e">
        <f>alpha!#REF!*COS((GO106)*$GO$1)</f>
        <v>#REF!</v>
      </c>
      <c r="GQ106" t="e">
        <f>alpha!#REF!*SIN((GO106)*$GO$1)</f>
        <v>#REF!</v>
      </c>
      <c r="GR106">
        <v>105</v>
      </c>
      <c r="GS106" t="e">
        <f>alpha!#REF!*COS((GR106+0.25)*$GR$1)</f>
        <v>#REF!</v>
      </c>
      <c r="GT106" t="e">
        <f>alpha!#REF!*SIN((GR106+0.25)*$GR$1)</f>
        <v>#REF!</v>
      </c>
      <c r="GU106">
        <v>105</v>
      </c>
      <c r="GV106" t="e">
        <f>alpha!#REF!*COS((GU106+0.75)*$GU$1)</f>
        <v>#REF!</v>
      </c>
      <c r="GW106" t="e">
        <f>alpha!#REF!*SIN((GU106+0.75)*$GU$1)</f>
        <v>#REF!</v>
      </c>
      <c r="GX106">
        <v>105</v>
      </c>
      <c r="GY106" t="e">
        <f>alpha!#REF!*COS((GX106+0.5)*$GX$1)</f>
        <v>#REF!</v>
      </c>
      <c r="GZ106" t="e">
        <f>alpha!#REF!*SIN((GX106+0.5)*$GX$1)</f>
        <v>#REF!</v>
      </c>
      <c r="HA106">
        <v>105</v>
      </c>
      <c r="HB106">
        <f>alpha!$I$88*COS((HA106)*$HA$1)</f>
        <v>-191.71783253493408</v>
      </c>
      <c r="HC106">
        <f>alpha!$I$88*SIN((HA106)*$HA$1)</f>
        <v>218.6122896396565</v>
      </c>
      <c r="HD106">
        <v>105</v>
      </c>
      <c r="HE106">
        <f>alpha!$I$89*COS(HD106*$HD$1)</f>
        <v>-194.15039101403906</v>
      </c>
      <c r="HF106">
        <f>alpha!$I$89*SIN(HD106*$HD$1)</f>
        <v>221.38609096928818</v>
      </c>
      <c r="HG106">
        <v>105</v>
      </c>
      <c r="HH106">
        <f>alpha!$I$90*COS((HG106+0.5)*$HG$1)</f>
        <v>-196.5537397723871</v>
      </c>
      <c r="HI106">
        <f>alpha!$I$90*SIN((HG106+0.5)*$HG$1)</f>
        <v>219.25510937502673</v>
      </c>
      <c r="HJ106">
        <v>105</v>
      </c>
      <c r="HK106">
        <f>alpha!$I$91*COS(HJ106*$HJ$1)</f>
        <v>-197.80374453002065</v>
      </c>
      <c r="HL106">
        <f>alpha!$I$91*SIN(HJ106*$HJ$1)</f>
        <v>225.55194224369322</v>
      </c>
    </row>
    <row r="107" spans="1:220">
      <c r="BC107">
        <v>106</v>
      </c>
      <c r="BD107">
        <f>alpha!$I$21*COS(BC107*$BC$1)</f>
        <v>17.211466499317762</v>
      </c>
      <c r="BE107">
        <f>alpha!$I$21*SIN(BC107*$BC$1)</f>
        <v>64.234067448223001</v>
      </c>
      <c r="BF107">
        <v>106</v>
      </c>
      <c r="BG107">
        <f>alpha!$I$22*COS((BF107+0.5)*$BF$1)</f>
        <v>13.656322541129091</v>
      </c>
      <c r="BH107">
        <f>alpha!$I$22*SIN((BF107+0.5)*$BF$1)</f>
        <v>68.654969628226112</v>
      </c>
      <c r="BO107">
        <v>106</v>
      </c>
      <c r="BP107">
        <f>alpha!$I$24*COS(BO107*$BO$1)</f>
        <v>19.929066472894252</v>
      </c>
      <c r="BQ107">
        <f>alpha!$I$24*SIN(BO107*$BO$1)</f>
        <v>74.376288624258223</v>
      </c>
      <c r="BR107">
        <v>106</v>
      </c>
      <c r="BS107">
        <f>alpha!$I$25*COS((BR107+0.5)*$BR$1)</f>
        <v>15.704770922298456</v>
      </c>
      <c r="BT107">
        <f>alpha!$I$25*SIN((BR107+0.5)*$BR$1)</f>
        <v>78.953215072460026</v>
      </c>
      <c r="CA107">
        <v>106</v>
      </c>
      <c r="CB107">
        <f>alpha!$I$27*COS(CA107*$CA$1)</f>
        <v>22.646666446470739</v>
      </c>
      <c r="CC107">
        <f>alpha!$I$27*SIN(CA107*$CA$1)</f>
        <v>84.51850980029343</v>
      </c>
      <c r="CD107">
        <v>106</v>
      </c>
      <c r="CE107">
        <f>alpha!$I$28*COS((CD107+0.5)*$CD$1)</f>
        <v>17.753219303467819</v>
      </c>
      <c r="CF107">
        <f>alpha!$I$28*SIN((CD107+0.5)*$CD$1)</f>
        <v>89.251460516693939</v>
      </c>
      <c r="CM107">
        <v>106</v>
      </c>
      <c r="CN107">
        <f>alpha!$I$30*COS(CM107*$CM$1)</f>
        <v>25.36426642004723</v>
      </c>
      <c r="CO107">
        <f>alpha!$I$30*SIN(CM107*$CM$1)</f>
        <v>94.660730976328637</v>
      </c>
      <c r="CP107">
        <v>106</v>
      </c>
      <c r="CQ107">
        <f>alpha!$I$31*COS((CP107+0.5)*$CP$1)</f>
        <v>19.801667684637184</v>
      </c>
      <c r="CR107">
        <f>alpha!$I$31*SIN((CP107+0.5)*$CP$1)</f>
        <v>99.549705960927852</v>
      </c>
      <c r="CY107">
        <v>106</v>
      </c>
      <c r="CZ107">
        <f>alpha!$I$33*COS(CY107*$CY$1)</f>
        <v>28.081866393623717</v>
      </c>
      <c r="DA107">
        <f>alpha!$I$33*SIN(CY107*$CY$1)</f>
        <v>104.80295215236386</v>
      </c>
      <c r="DB107">
        <v>106</v>
      </c>
      <c r="DC107">
        <f>alpha!$I$34*COS((DB107+0.5)*$DB$1)</f>
        <v>21.850116065806546</v>
      </c>
      <c r="DD107">
        <f>alpha!$I$34*SIN((DB107+0.5)*$DB$1)</f>
        <v>109.84795140516177</v>
      </c>
      <c r="DK107">
        <v>106</v>
      </c>
      <c r="DL107" t="e">
        <f>alpha!$I$36*COS(DK107*$DK$1)</f>
        <v>#DIV/0!</v>
      </c>
      <c r="DM107" t="e">
        <f>alpha!$I$36*SIN(DK107*$DK$1)</f>
        <v>#DIV/0!</v>
      </c>
      <c r="DN107">
        <v>106</v>
      </c>
      <c r="DO107">
        <f>alpha!$I$40*COS((DN107+0.5)*$DN$1)</f>
        <v>-120.51764034342668</v>
      </c>
      <c r="DP107">
        <f>alpha!$I$40*SIN((DN107+0.5)*$DN$1)</f>
        <v>-43.121901234204117</v>
      </c>
      <c r="DW107">
        <v>106</v>
      </c>
      <c r="DX107">
        <f>alpha!$I$42*COS(DW107*$DW$1)</f>
        <v>-129.40842916794702</v>
      </c>
      <c r="DY107">
        <f>alpha!$I$42*SIN(DW107*$DW$1)</f>
        <v>-43.928242413879047</v>
      </c>
      <c r="DZ107">
        <v>106</v>
      </c>
      <c r="EA107">
        <f>alpha!$I$43*COS((DZ107+0.5)*$DZ$1)</f>
        <v>-128.67236417189912</v>
      </c>
      <c r="EB107">
        <f>alpha!$I$43*SIN((DZ107+0.5)*$DZ$1)</f>
        <v>-46.039708075771436</v>
      </c>
      <c r="EI107">
        <v>106</v>
      </c>
      <c r="EJ107">
        <f>alpha!$I$45*COS(EI107*$EI$1)</f>
        <v>-138.16474067499192</v>
      </c>
      <c r="EK107">
        <f>alpha!$I$45*SIN(EI107*$EI$1)</f>
        <v>-46.900609646879822</v>
      </c>
      <c r="EL107">
        <v>106</v>
      </c>
      <c r="EM107">
        <f>alpha!$I$46*COS((EL107+0.5)*$EL$1)</f>
        <v>-137.37887046581946</v>
      </c>
      <c r="EN107">
        <f>alpha!$I$46*SIN((EL107+0.5)*$EL$1)</f>
        <v>-49.154945840397041</v>
      </c>
      <c r="EU107">
        <v>106</v>
      </c>
      <c r="EV107">
        <f>alpha!$I$48*COS((EU107+0.5)*$EU$1)</f>
        <v>-146.67449511731346</v>
      </c>
      <c r="EW107">
        <f>alpha!$I$48*SIN((EU107+0.5)*$EU$1)</f>
        <v>-52.480973523893923</v>
      </c>
      <c r="EX107">
        <v>106</v>
      </c>
      <c r="EY107">
        <f>alpha!$I$49*COS((EX107)*$EX$1)</f>
        <v>-147.5135405670778</v>
      </c>
      <c r="EZ107">
        <f>alpha!$I$49*SIN((EX107)*$EX$1)</f>
        <v>-50.074099585509835</v>
      </c>
      <c r="FB107">
        <v>106</v>
      </c>
      <c r="FC107" t="e">
        <f>alpha!#REF!*COS((FB107+0.5)*$FB$1)</f>
        <v>#REF!</v>
      </c>
      <c r="FD107" t="e">
        <f>alpha!#REF!*SIN((FB107+0.5)*$FB$1)</f>
        <v>#REF!</v>
      </c>
      <c r="FE107">
        <v>106</v>
      </c>
      <c r="FF107" t="e">
        <f>alpha!#REF!*COS((FE107)*$FE$1)</f>
        <v>#REF!</v>
      </c>
      <c r="FG107" t="e">
        <f>alpha!#REF!*SIN((FE107)*$FE$1)</f>
        <v>#REF!</v>
      </c>
      <c r="FH107">
        <v>106</v>
      </c>
      <c r="FI107" t="e">
        <f>alpha!#REF!*COS((FH107)*$FH$1)</f>
        <v>#REF!</v>
      </c>
      <c r="FJ107" t="e">
        <f>alpha!#REF!*SIN((FH107)*$FH$1)</f>
        <v>#REF!</v>
      </c>
      <c r="FK107">
        <v>106</v>
      </c>
      <c r="FL107" t="e">
        <f>alpha!#REF!*COS((FK107+0.5)*$FK$1)</f>
        <v>#REF!</v>
      </c>
      <c r="FM107" t="e">
        <f>alpha!#REF!*SIN((FK107+0.5)*$FK$1)</f>
        <v>#REF!</v>
      </c>
      <c r="FN107">
        <v>106</v>
      </c>
      <c r="FO107" t="e">
        <f>alpha!#REF!*COS((FN107+0.5)*$FN$1)</f>
        <v>#REF!</v>
      </c>
      <c r="FP107" t="e">
        <f>alpha!#REF!*SIN((FN107+0.5)*$FN$1)</f>
        <v>#REF!</v>
      </c>
      <c r="FQ107">
        <v>106</v>
      </c>
      <c r="FR107" t="e">
        <f>alpha!#REF!*COS((FQ107)*$FQ$1)</f>
        <v>#REF!</v>
      </c>
      <c r="FS107" t="e">
        <f>alpha!#REF!*SIN((FQ107)*$FQ$1)</f>
        <v>#REF!</v>
      </c>
      <c r="FT107">
        <v>106</v>
      </c>
      <c r="FU107" t="e">
        <f>alpha!#REF!*COS((FT107+0.25)*$FT$1)</f>
        <v>#REF!</v>
      </c>
      <c r="FV107" t="e">
        <f>alpha!#REF!*SIN((FT107+0.25)*$FT$1)</f>
        <v>#REF!</v>
      </c>
      <c r="FW107">
        <v>106</v>
      </c>
      <c r="FX107" t="e">
        <f>alpha!#REF!*COS((FW107+0.75)*$FW$1)</f>
        <v>#REF!</v>
      </c>
      <c r="FY107" t="e">
        <f>alpha!#REF!*SIN((FW107+0.75)*$FW$1)</f>
        <v>#REF!</v>
      </c>
      <c r="FZ107">
        <v>106</v>
      </c>
      <c r="GA107" t="e">
        <f>alpha!#REF!*COS((FZ107+0.5)*$FZ$1)</f>
        <v>#REF!</v>
      </c>
      <c r="GB107" t="e">
        <f>alpha!#REF!*SIN((FZ107+0.5)*$FZ$1)</f>
        <v>#REF!</v>
      </c>
      <c r="GC107">
        <v>106</v>
      </c>
      <c r="GD107" t="e">
        <f>alpha!#REF!*COS((GC107)*$GC$1)</f>
        <v>#REF!</v>
      </c>
      <c r="GE107" t="e">
        <f>alpha!#REF!*SIN((GC107)*$GC$1)</f>
        <v>#REF!</v>
      </c>
      <c r="GF107">
        <v>106</v>
      </c>
      <c r="GG107" t="e">
        <f>alpha!#REF!*COS((GF107)*$GF$1)</f>
        <v>#REF!</v>
      </c>
      <c r="GH107" t="e">
        <f>alpha!#REF!*SIN((GF107)*$GF$1)</f>
        <v>#REF!</v>
      </c>
      <c r="GI107">
        <v>106</v>
      </c>
      <c r="GJ107" t="e">
        <f>alpha!#REF!*COS((GI107+0.5)*$GI$1)</f>
        <v>#REF!</v>
      </c>
      <c r="GK107" t="e">
        <f>alpha!#REF!*SIN((GI107+0.5)*$GI$1)</f>
        <v>#REF!</v>
      </c>
      <c r="GL107">
        <v>106</v>
      </c>
      <c r="GM107" t="e">
        <f>alpha!#REF!*COS((GL107+0.5)*$GL$1)</f>
        <v>#REF!</v>
      </c>
      <c r="GN107" t="e">
        <f>alpha!#REF!*SIN((GL107+0.5)*$GL$1)</f>
        <v>#REF!</v>
      </c>
      <c r="GO107">
        <v>106</v>
      </c>
      <c r="GP107" t="e">
        <f>alpha!#REF!*COS((GO107)*$GO$1)</f>
        <v>#REF!</v>
      </c>
      <c r="GQ107" t="e">
        <f>alpha!#REF!*SIN((GO107)*$GO$1)</f>
        <v>#REF!</v>
      </c>
      <c r="GR107">
        <v>106</v>
      </c>
      <c r="GS107" t="e">
        <f>alpha!#REF!*COS((GR107+0.25)*$GR$1)</f>
        <v>#REF!</v>
      </c>
      <c r="GT107" t="e">
        <f>alpha!#REF!*SIN((GR107+0.25)*$GR$1)</f>
        <v>#REF!</v>
      </c>
      <c r="GU107">
        <v>106</v>
      </c>
      <c r="GV107" t="e">
        <f>alpha!#REF!*COS((GU107+0.75)*$GU$1)</f>
        <v>#REF!</v>
      </c>
      <c r="GW107" t="e">
        <f>alpha!#REF!*SIN((GU107+0.75)*$GU$1)</f>
        <v>#REF!</v>
      </c>
      <c r="GX107">
        <v>106</v>
      </c>
      <c r="GY107" t="e">
        <f>alpha!#REF!*COS((GX107+0.5)*$GX$1)</f>
        <v>#REF!</v>
      </c>
      <c r="GZ107" t="e">
        <f>alpha!#REF!*SIN((GX107+0.5)*$GX$1)</f>
        <v>#REF!</v>
      </c>
      <c r="HA107">
        <v>106</v>
      </c>
      <c r="HB107">
        <f>alpha!$I$88*COS((HA107)*$HA$1)</f>
        <v>-196.44121084812352</v>
      </c>
      <c r="HC107">
        <f>alpha!$I$88*SIN((HA107)*$HA$1)</f>
        <v>214.37796335889837</v>
      </c>
      <c r="HD107">
        <v>106</v>
      </c>
      <c r="HE107">
        <f>alpha!$I$89*COS(HD107*$HD$1)</f>
        <v>-198.93370060129857</v>
      </c>
      <c r="HF107">
        <f>alpha!$I$89*SIN(HD107*$HD$1)</f>
        <v>217.09803861536639</v>
      </c>
      <c r="HG107">
        <v>106</v>
      </c>
      <c r="HH107">
        <f>alpha!$I$90*COS((HG107+0.5)*$HG$1)</f>
        <v>-201.28999030923501</v>
      </c>
      <c r="HI107">
        <f>alpha!$I$90*SIN((HG107+0.5)*$HG$1)</f>
        <v>214.91513536015626</v>
      </c>
      <c r="HJ107">
        <v>106</v>
      </c>
      <c r="HK107">
        <f>alpha!$I$91*COS(HJ107*$HJ$1)</f>
        <v>-202.67706228469808</v>
      </c>
      <c r="HL107">
        <f>alpha!$I$91*SIN(HJ107*$HJ$1)</f>
        <v>221.18320104303723</v>
      </c>
    </row>
    <row r="108" spans="1:220">
      <c r="BC108">
        <v>107</v>
      </c>
      <c r="BD108">
        <f>alpha!$I$21*COS(BC108*$BC$1)</f>
        <v>8.6799917826335165</v>
      </c>
      <c r="BE108">
        <f>alpha!$I$21*SIN(BC108*$BC$1)</f>
        <v>65.931083281358383</v>
      </c>
      <c r="BF108">
        <v>107</v>
      </c>
      <c r="BG108">
        <f>alpha!$I$22*COS((BF108+0.5)*$BF$1)</f>
        <v>4.5782190461100782</v>
      </c>
      <c r="BH108">
        <f>alpha!$I$22*SIN((BF108+0.5)*$BF$1)</f>
        <v>69.85012462670224</v>
      </c>
      <c r="BO108">
        <v>107</v>
      </c>
      <c r="BP108">
        <f>alpha!$I$24*COS(BO108*$BO$1)</f>
        <v>10.050516800944072</v>
      </c>
      <c r="BQ108">
        <f>alpha!$I$24*SIN(BO108*$BO$1)</f>
        <v>76.341254325783396</v>
      </c>
      <c r="BR108">
        <v>107</v>
      </c>
      <c r="BS108">
        <f>alpha!$I$25*COS((BR108+0.5)*$BR$1)</f>
        <v>5.2649519030265903</v>
      </c>
      <c r="BT108">
        <f>alpha!$I$25*SIN((BR108+0.5)*$BR$1)</f>
        <v>80.32764332070758</v>
      </c>
      <c r="CA108">
        <v>107</v>
      </c>
      <c r="CB108">
        <f>alpha!$I$27*COS(CA108*$CA$1)</f>
        <v>11.421041819254627</v>
      </c>
      <c r="CC108">
        <f>alpha!$I$27*SIN(CA108*$CA$1)</f>
        <v>86.751425370208395</v>
      </c>
      <c r="CD108">
        <v>107</v>
      </c>
      <c r="CE108">
        <f>alpha!$I$28*COS((CD108+0.5)*$CD$1)</f>
        <v>5.9516847599431015</v>
      </c>
      <c r="CF108">
        <f>alpha!$I$28*SIN((CD108+0.5)*$CD$1)</f>
        <v>90.80516201471292</v>
      </c>
      <c r="CM108">
        <v>107</v>
      </c>
      <c r="CN108">
        <f>alpha!$I$30*COS(CM108*$CM$1)</f>
        <v>12.791566837565181</v>
      </c>
      <c r="CO108">
        <f>alpha!$I$30*SIN(CM108*$CM$1)</f>
        <v>97.161596414633408</v>
      </c>
      <c r="CP108">
        <v>107</v>
      </c>
      <c r="CQ108">
        <f>alpha!$I$31*COS((CP108+0.5)*$CP$1)</f>
        <v>6.6384176168596136</v>
      </c>
      <c r="CR108">
        <f>alpha!$I$31*SIN((CP108+0.5)*$CP$1)</f>
        <v>101.28268070871826</v>
      </c>
      <c r="CY108">
        <v>107</v>
      </c>
      <c r="CZ108">
        <f>alpha!$I$33*COS(CY108*$CY$1)</f>
        <v>14.162091855875737</v>
      </c>
      <c r="DA108">
        <f>alpha!$I$33*SIN(CY108*$CY$1)</f>
        <v>107.57176745905842</v>
      </c>
      <c r="DB108">
        <v>107</v>
      </c>
      <c r="DC108">
        <f>alpha!$I$34*COS((DB108+0.5)*$DB$1)</f>
        <v>7.3251504737761257</v>
      </c>
      <c r="DD108">
        <f>alpha!$I$34*SIN((DB108+0.5)*$DB$1)</f>
        <v>111.76019940272359</v>
      </c>
      <c r="DK108">
        <v>107</v>
      </c>
      <c r="DL108" t="e">
        <f>alpha!$I$36*COS(DK108*$DK$1)</f>
        <v>#DIV/0!</v>
      </c>
      <c r="DM108" t="e">
        <f>alpha!$I$36*SIN(DK108*$DK$1)</f>
        <v>#DIV/0!</v>
      </c>
      <c r="DN108">
        <v>107</v>
      </c>
      <c r="DO108">
        <f>alpha!$I$40*COS((DN108+0.5)*$DN$1)</f>
        <v>-119.04220463155356</v>
      </c>
      <c r="DP108">
        <f>alpha!$I$40*SIN((DN108+0.5)*$DN$1)</f>
        <v>-47.042039884122026</v>
      </c>
      <c r="DW108">
        <v>107</v>
      </c>
      <c r="DX108">
        <f>alpha!$I$42*COS(DW108*$DW$1)</f>
        <v>-127.90185047255189</v>
      </c>
      <c r="DY108">
        <f>alpha!$I$42*SIN(DW108*$DW$1)</f>
        <v>-48.138847794531443</v>
      </c>
      <c r="DZ108">
        <v>107</v>
      </c>
      <c r="EA108">
        <f>alpha!$I$43*COS((DZ108+0.5)*$DZ$1)</f>
        <v>-127.09709435505428</v>
      </c>
      <c r="EB108">
        <f>alpha!$I$43*SIN((DZ108+0.5)*$DZ$1)</f>
        <v>-50.225099579697321</v>
      </c>
      <c r="EI108">
        <v>107</v>
      </c>
      <c r="EJ108">
        <f>alpha!$I$45*COS(EI108*$EI$1)</f>
        <v>-136.55622061108178</v>
      </c>
      <c r="EK108">
        <f>alpha!$I$45*SIN(EI108*$EI$1)</f>
        <v>-51.396122066303107</v>
      </c>
      <c r="EL108">
        <v>107</v>
      </c>
      <c r="EM108">
        <f>alpha!$I$46*COS((EL108+0.5)*$EL$1)</f>
        <v>-135.69701135403744</v>
      </c>
      <c r="EN108">
        <f>alpha!$I$46*SIN((EL108+0.5)*$EL$1)</f>
        <v>-53.623538307528747</v>
      </c>
      <c r="EU108">
        <v>107</v>
      </c>
      <c r="EV108">
        <f>alpha!$I$48*COS((EU108+0.5)*$EU$1)</f>
        <v>-144.87883443643418</v>
      </c>
      <c r="EW108">
        <f>alpha!$I$48*SIN((EU108+0.5)*$EU$1)</f>
        <v>-57.251929507002309</v>
      </c>
      <c r="EX108">
        <v>107</v>
      </c>
      <c r="EY108">
        <f>alpha!$I$49*COS((EX108)*$EX$1)</f>
        <v>-145.79618135848838</v>
      </c>
      <c r="EZ108">
        <f>alpha!$I$49*SIN((EX108)*$EX$1)</f>
        <v>-54.873797036629725</v>
      </c>
      <c r="FB108">
        <v>107</v>
      </c>
      <c r="FC108" t="e">
        <f>alpha!#REF!*COS((FB108+0.5)*$FB$1)</f>
        <v>#REF!</v>
      </c>
      <c r="FD108" t="e">
        <f>alpha!#REF!*SIN((FB108+0.5)*$FB$1)</f>
        <v>#REF!</v>
      </c>
      <c r="FE108">
        <v>107</v>
      </c>
      <c r="FF108" t="e">
        <f>alpha!#REF!*COS((FE108)*$FE$1)</f>
        <v>#REF!</v>
      </c>
      <c r="FG108" t="e">
        <f>alpha!#REF!*SIN((FE108)*$FE$1)</f>
        <v>#REF!</v>
      </c>
      <c r="FH108">
        <v>107</v>
      </c>
      <c r="FI108" t="e">
        <f>alpha!#REF!*COS((FH108)*$FH$1)</f>
        <v>#REF!</v>
      </c>
      <c r="FJ108" t="e">
        <f>alpha!#REF!*SIN((FH108)*$FH$1)</f>
        <v>#REF!</v>
      </c>
      <c r="FK108">
        <v>107</v>
      </c>
      <c r="FL108" t="e">
        <f>alpha!#REF!*COS((FK108+0.5)*$FK$1)</f>
        <v>#REF!</v>
      </c>
      <c r="FM108" t="e">
        <f>alpha!#REF!*SIN((FK108+0.5)*$FK$1)</f>
        <v>#REF!</v>
      </c>
      <c r="FN108">
        <v>107</v>
      </c>
      <c r="FO108" t="e">
        <f>alpha!#REF!*COS((FN108+0.5)*$FN$1)</f>
        <v>#REF!</v>
      </c>
      <c r="FP108" t="e">
        <f>alpha!#REF!*SIN((FN108+0.5)*$FN$1)</f>
        <v>#REF!</v>
      </c>
      <c r="FQ108">
        <v>107</v>
      </c>
      <c r="FR108" t="e">
        <f>alpha!#REF!*COS((FQ108)*$FQ$1)</f>
        <v>#REF!</v>
      </c>
      <c r="FS108" t="e">
        <f>alpha!#REF!*SIN((FQ108)*$FQ$1)</f>
        <v>#REF!</v>
      </c>
      <c r="FT108">
        <v>107</v>
      </c>
      <c r="FU108" t="e">
        <f>alpha!#REF!*COS((FT108+0.25)*$FT$1)</f>
        <v>#REF!</v>
      </c>
      <c r="FV108" t="e">
        <f>alpha!#REF!*SIN((FT108+0.25)*$FT$1)</f>
        <v>#REF!</v>
      </c>
      <c r="FW108">
        <v>107</v>
      </c>
      <c r="FX108" t="e">
        <f>alpha!#REF!*COS((FW108+0.75)*$FW$1)</f>
        <v>#REF!</v>
      </c>
      <c r="FY108" t="e">
        <f>alpha!#REF!*SIN((FW108+0.75)*$FW$1)</f>
        <v>#REF!</v>
      </c>
      <c r="FZ108">
        <v>107</v>
      </c>
      <c r="GA108" t="e">
        <f>alpha!#REF!*COS((FZ108+0.5)*$FZ$1)</f>
        <v>#REF!</v>
      </c>
      <c r="GB108" t="e">
        <f>alpha!#REF!*SIN((FZ108+0.5)*$FZ$1)</f>
        <v>#REF!</v>
      </c>
      <c r="GC108">
        <v>107</v>
      </c>
      <c r="GD108" t="e">
        <f>alpha!#REF!*COS((GC108)*$GC$1)</f>
        <v>#REF!</v>
      </c>
      <c r="GE108" t="e">
        <f>alpha!#REF!*SIN((GC108)*$GC$1)</f>
        <v>#REF!</v>
      </c>
      <c r="GF108">
        <v>107</v>
      </c>
      <c r="GG108" t="e">
        <f>alpha!#REF!*COS((GF108)*$GF$1)</f>
        <v>#REF!</v>
      </c>
      <c r="GH108" t="e">
        <f>alpha!#REF!*SIN((GF108)*$GF$1)</f>
        <v>#REF!</v>
      </c>
      <c r="GI108">
        <v>107</v>
      </c>
      <c r="GJ108" t="e">
        <f>alpha!#REF!*COS((GI108+0.5)*$GI$1)</f>
        <v>#REF!</v>
      </c>
      <c r="GK108" t="e">
        <f>alpha!#REF!*SIN((GI108+0.5)*$GI$1)</f>
        <v>#REF!</v>
      </c>
      <c r="GL108">
        <v>107</v>
      </c>
      <c r="GM108" t="e">
        <f>alpha!#REF!*COS((GL108+0.5)*$GL$1)</f>
        <v>#REF!</v>
      </c>
      <c r="GN108" t="e">
        <f>alpha!#REF!*SIN((GL108+0.5)*$GL$1)</f>
        <v>#REF!</v>
      </c>
      <c r="GO108">
        <v>107</v>
      </c>
      <c r="GP108" t="e">
        <f>alpha!#REF!*COS((GO108)*$GO$1)</f>
        <v>#REF!</v>
      </c>
      <c r="GQ108" t="e">
        <f>alpha!#REF!*SIN((GO108)*$GO$1)</f>
        <v>#REF!</v>
      </c>
      <c r="GR108">
        <v>107</v>
      </c>
      <c r="GS108" t="e">
        <f>alpha!#REF!*COS((GR108+0.25)*$GR$1)</f>
        <v>#REF!</v>
      </c>
      <c r="GT108" t="e">
        <f>alpha!#REF!*SIN((GR108+0.25)*$GR$1)</f>
        <v>#REF!</v>
      </c>
      <c r="GU108">
        <v>107</v>
      </c>
      <c r="GV108" t="e">
        <f>alpha!#REF!*COS((GU108+0.75)*$GU$1)</f>
        <v>#REF!</v>
      </c>
      <c r="GW108" t="e">
        <f>alpha!#REF!*SIN((GU108+0.75)*$GU$1)</f>
        <v>#REF!</v>
      </c>
      <c r="GX108">
        <v>107</v>
      </c>
      <c r="GY108" t="e">
        <f>alpha!#REF!*COS((GX108+0.5)*$GX$1)</f>
        <v>#REF!</v>
      </c>
      <c r="GZ108" t="e">
        <f>alpha!#REF!*SIN((GX108+0.5)*$GX$1)</f>
        <v>#REF!</v>
      </c>
      <c r="HA108">
        <v>107</v>
      </c>
      <c r="HB108">
        <f>alpha!$I$88*COS((HA108)*$HA$1)</f>
        <v>-201.07109378416951</v>
      </c>
      <c r="HC108">
        <f>alpha!$I$88*SIN((HA108)*$HA$1)</f>
        <v>210.04160477825292</v>
      </c>
      <c r="HD108">
        <v>107</v>
      </c>
      <c r="HE108">
        <f>alpha!$I$89*COS(HD108*$HD$1)</f>
        <v>-203.62232852128491</v>
      </c>
      <c r="HF108">
        <f>alpha!$I$89*SIN(HD108*$HD$1)</f>
        <v>212.70665935305394</v>
      </c>
      <c r="HG108">
        <v>107</v>
      </c>
      <c r="HH108">
        <f>alpha!$I$90*COS((HG108+0.5)*$HG$1)</f>
        <v>-205.93043771252496</v>
      </c>
      <c r="HI108">
        <f>alpha!$I$90*SIN((HG108+0.5)*$HG$1)</f>
        <v>210.47287338061901</v>
      </c>
      <c r="HJ108">
        <v>107</v>
      </c>
      <c r="HK108">
        <f>alpha!$I$91*COS(HJ108*$HJ$1)</f>
        <v>-207.45391673468077</v>
      </c>
      <c r="HL108">
        <f>alpha!$I$91*SIN(HJ108*$HJ$1)</f>
        <v>216.70918861792669</v>
      </c>
    </row>
    <row r="109" spans="1:220">
      <c r="BC109">
        <v>108</v>
      </c>
      <c r="BD109">
        <f>alpha!$I$21*COS(BC109*$BC$1)</f>
        <v>1.5479029733325711E-13</v>
      </c>
      <c r="BE109">
        <f>alpha!$I$21*SIN(BC109*$BC$1)</f>
        <v>66.5</v>
      </c>
      <c r="BF109">
        <v>108</v>
      </c>
      <c r="BG109">
        <f>alpha!$I$22*COS((BF109+0.5)*$BF$1)</f>
        <v>-4.5782190461098775</v>
      </c>
      <c r="BH109">
        <f>alpha!$I$22*SIN((BF109+0.5)*$BF$1)</f>
        <v>69.850124626702254</v>
      </c>
      <c r="BO109">
        <v>108</v>
      </c>
      <c r="BP109">
        <f>alpha!$I$24*COS(BO109*$BO$1)</f>
        <v>1.7923087059640297E-13</v>
      </c>
      <c r="BQ109">
        <f>alpha!$I$24*SIN(BO109*$BO$1)</f>
        <v>77</v>
      </c>
      <c r="BR109">
        <v>108</v>
      </c>
      <c r="BS109">
        <f>alpha!$I$25*COS((BR109+0.5)*$BR$1)</f>
        <v>-5.2649519030263585</v>
      </c>
      <c r="BT109">
        <f>alpha!$I$25*SIN((BR109+0.5)*$BR$1)</f>
        <v>80.327643320707594</v>
      </c>
      <c r="CA109">
        <v>108</v>
      </c>
      <c r="CB109">
        <f>alpha!$I$27*COS(CA109*$CA$1)</f>
        <v>2.0367144385954883E-13</v>
      </c>
      <c r="CC109">
        <f>alpha!$I$27*SIN(CA109*$CA$1)</f>
        <v>87.5</v>
      </c>
      <c r="CD109">
        <v>108</v>
      </c>
      <c r="CE109">
        <f>alpha!$I$28*COS((CD109+0.5)*$CD$1)</f>
        <v>-5.9516847599428404</v>
      </c>
      <c r="CF109">
        <f>alpha!$I$28*SIN((CD109+0.5)*$CD$1)</f>
        <v>90.80516201471292</v>
      </c>
      <c r="CM109">
        <v>108</v>
      </c>
      <c r="CN109">
        <f>alpha!$I$30*COS(CM109*$CM$1)</f>
        <v>2.2811201712269469E-13</v>
      </c>
      <c r="CO109">
        <f>alpha!$I$30*SIN(CM109*$CM$1)</f>
        <v>98</v>
      </c>
      <c r="CP109">
        <v>108</v>
      </c>
      <c r="CQ109">
        <f>alpha!$I$31*COS((CP109+0.5)*$CP$1)</f>
        <v>-6.6384176168593223</v>
      </c>
      <c r="CR109">
        <f>alpha!$I$31*SIN((CP109+0.5)*$CP$1)</f>
        <v>101.28268070871826</v>
      </c>
      <c r="CY109">
        <v>108</v>
      </c>
      <c r="CZ109">
        <f>alpha!$I$33*COS(CY109*$CY$1)</f>
        <v>2.5255259038584055E-13</v>
      </c>
      <c r="DA109">
        <f>alpha!$I$33*SIN(CY109*$CY$1)</f>
        <v>108.5</v>
      </c>
      <c r="DB109">
        <v>108</v>
      </c>
      <c r="DC109">
        <f>alpha!$I$34*COS((DB109+0.5)*$DB$1)</f>
        <v>-7.3251504737758033</v>
      </c>
      <c r="DD109">
        <f>alpha!$I$34*SIN((DB109+0.5)*$DB$1)</f>
        <v>111.7601994027236</v>
      </c>
      <c r="DK109">
        <v>108</v>
      </c>
      <c r="DL109" t="e">
        <f>alpha!$I$36*COS(DK109*$DK$1)</f>
        <v>#DIV/0!</v>
      </c>
      <c r="DM109" t="e">
        <f>alpha!$I$36*SIN(DK109*$DK$1)</f>
        <v>#DIV/0!</v>
      </c>
      <c r="DN109">
        <v>108</v>
      </c>
      <c r="DO109">
        <f>alpha!$I$40*COS((DN109+0.5)*$DN$1)</f>
        <v>-117.43929554527891</v>
      </c>
      <c r="DP109">
        <f>alpha!$I$40*SIN((DN109+0.5)*$DN$1)</f>
        <v>-50.911804739457359</v>
      </c>
      <c r="DW109">
        <v>108</v>
      </c>
      <c r="DX109">
        <f>alpha!$I$42*COS(DW109*$DW$1)</f>
        <v>-126.25831127207871</v>
      </c>
      <c r="DY109">
        <f>alpha!$I$42*SIN(DW109*$DW$1)</f>
        <v>-52.297904891218742</v>
      </c>
      <c r="DZ109">
        <v>108</v>
      </c>
      <c r="EA109">
        <f>alpha!$I$43*COS((DZ109+0.5)*$DZ$1)</f>
        <v>-125.38572578613898</v>
      </c>
      <c r="EB109">
        <f>alpha!$I$43*SIN((DZ109+0.5)*$DZ$1)</f>
        <v>-54.356708788991661</v>
      </c>
      <c r="EI109">
        <v>108</v>
      </c>
      <c r="EJ109">
        <f>alpha!$I$45*COS(EI109*$EI$1)</f>
        <v>-134.80147272578097</v>
      </c>
      <c r="EK109">
        <f>alpha!$I$45*SIN(EI109*$EI$1)</f>
        <v>-55.836598230885251</v>
      </c>
      <c r="EL109">
        <v>108</v>
      </c>
      <c r="EM109">
        <f>alpha!$I$46*COS((EL109+0.5)*$EL$1)</f>
        <v>-133.86984448365803</v>
      </c>
      <c r="EN109">
        <f>alpha!$I$46*SIN((EL109+0.5)*$EL$1)</f>
        <v>-58.034709346717527</v>
      </c>
      <c r="EU109">
        <v>108</v>
      </c>
      <c r="EV109">
        <f>alpha!$I$48*COS((EU109+0.5)*$EU$1)</f>
        <v>-142.92803387082128</v>
      </c>
      <c r="EW109">
        <f>alpha!$I$48*SIN((EU109+0.5)*$EU$1)</f>
        <v>-61.961578689990077</v>
      </c>
      <c r="EX109">
        <v>108</v>
      </c>
      <c r="EY109">
        <f>alpha!$I$49*COS((EX109)*$EX$1)</f>
        <v>-143.92269994710418</v>
      </c>
      <c r="EZ109">
        <f>alpha!$I$49*SIN((EX109)*$EX$1)</f>
        <v>-59.614734251443977</v>
      </c>
      <c r="FB109">
        <v>108</v>
      </c>
      <c r="FC109" t="e">
        <f>alpha!#REF!*COS((FB109+0.5)*$FB$1)</f>
        <v>#REF!</v>
      </c>
      <c r="FD109" t="e">
        <f>alpha!#REF!*SIN((FB109+0.5)*$FB$1)</f>
        <v>#REF!</v>
      </c>
      <c r="FE109">
        <v>108</v>
      </c>
      <c r="FF109" t="e">
        <f>alpha!#REF!*COS((FE109)*$FE$1)</f>
        <v>#REF!</v>
      </c>
      <c r="FG109" t="e">
        <f>alpha!#REF!*SIN((FE109)*$FE$1)</f>
        <v>#REF!</v>
      </c>
      <c r="FH109">
        <v>108</v>
      </c>
      <c r="FI109" t="e">
        <f>alpha!#REF!*COS((FH109)*$FH$1)</f>
        <v>#REF!</v>
      </c>
      <c r="FJ109" t="e">
        <f>alpha!#REF!*SIN((FH109)*$FH$1)</f>
        <v>#REF!</v>
      </c>
      <c r="FK109">
        <v>108</v>
      </c>
      <c r="FL109" t="e">
        <f>alpha!#REF!*COS((FK109+0.5)*$FK$1)</f>
        <v>#REF!</v>
      </c>
      <c r="FM109" t="e">
        <f>alpha!#REF!*SIN((FK109+0.5)*$FK$1)</f>
        <v>#REF!</v>
      </c>
      <c r="FN109">
        <v>108</v>
      </c>
      <c r="FO109" t="e">
        <f>alpha!#REF!*COS((FN109+0.5)*$FN$1)</f>
        <v>#REF!</v>
      </c>
      <c r="FP109" t="e">
        <f>alpha!#REF!*SIN((FN109+0.5)*$FN$1)</f>
        <v>#REF!</v>
      </c>
      <c r="FQ109">
        <v>108</v>
      </c>
      <c r="FR109" t="e">
        <f>alpha!#REF!*COS((FQ109)*$FQ$1)</f>
        <v>#REF!</v>
      </c>
      <c r="FS109" t="e">
        <f>alpha!#REF!*SIN((FQ109)*$FQ$1)</f>
        <v>#REF!</v>
      </c>
      <c r="FT109">
        <v>108</v>
      </c>
      <c r="FU109" t="e">
        <f>alpha!#REF!*COS((FT109+0.25)*$FT$1)</f>
        <v>#REF!</v>
      </c>
      <c r="FV109" t="e">
        <f>alpha!#REF!*SIN((FT109+0.25)*$FT$1)</f>
        <v>#REF!</v>
      </c>
      <c r="FW109">
        <v>108</v>
      </c>
      <c r="FX109" t="e">
        <f>alpha!#REF!*COS((FW109+0.75)*$FW$1)</f>
        <v>#REF!</v>
      </c>
      <c r="FY109" t="e">
        <f>alpha!#REF!*SIN((FW109+0.75)*$FW$1)</f>
        <v>#REF!</v>
      </c>
      <c r="FZ109">
        <v>108</v>
      </c>
      <c r="GA109" t="e">
        <f>alpha!#REF!*COS((FZ109+0.5)*$FZ$1)</f>
        <v>#REF!</v>
      </c>
      <c r="GB109" t="e">
        <f>alpha!#REF!*SIN((FZ109+0.5)*$FZ$1)</f>
        <v>#REF!</v>
      </c>
      <c r="GC109">
        <v>108</v>
      </c>
      <c r="GD109" t="e">
        <f>alpha!#REF!*COS((GC109)*$GC$1)</f>
        <v>#REF!</v>
      </c>
      <c r="GE109" t="e">
        <f>alpha!#REF!*SIN((GC109)*$GC$1)</f>
        <v>#REF!</v>
      </c>
      <c r="GF109">
        <v>108</v>
      </c>
      <c r="GG109" t="e">
        <f>alpha!#REF!*COS((GF109)*$GF$1)</f>
        <v>#REF!</v>
      </c>
      <c r="GH109" t="e">
        <f>alpha!#REF!*SIN((GF109)*$GF$1)</f>
        <v>#REF!</v>
      </c>
      <c r="GI109">
        <v>108</v>
      </c>
      <c r="GJ109" t="e">
        <f>alpha!#REF!*COS((GI109+0.5)*$GI$1)</f>
        <v>#REF!</v>
      </c>
      <c r="GK109" t="e">
        <f>alpha!#REF!*SIN((GI109+0.5)*$GI$1)</f>
        <v>#REF!</v>
      </c>
      <c r="GL109">
        <v>108</v>
      </c>
      <c r="GM109" t="e">
        <f>alpha!#REF!*COS((GL109+0.5)*$GL$1)</f>
        <v>#REF!</v>
      </c>
      <c r="GN109" t="e">
        <f>alpha!#REF!*SIN((GL109+0.5)*$GL$1)</f>
        <v>#REF!</v>
      </c>
      <c r="GO109">
        <v>108</v>
      </c>
      <c r="GP109" t="e">
        <f>alpha!#REF!*COS((GO109)*$GO$1)</f>
        <v>#REF!</v>
      </c>
      <c r="GQ109" t="e">
        <f>alpha!#REF!*SIN((GO109)*$GO$1)</f>
        <v>#REF!</v>
      </c>
      <c r="GR109">
        <v>108</v>
      </c>
      <c r="GS109" t="e">
        <f>alpha!#REF!*COS((GR109+0.25)*$GR$1)</f>
        <v>#REF!</v>
      </c>
      <c r="GT109" t="e">
        <f>alpha!#REF!*SIN((GR109+0.25)*$GR$1)</f>
        <v>#REF!</v>
      </c>
      <c r="GU109">
        <v>108</v>
      </c>
      <c r="GV109" t="e">
        <f>alpha!#REF!*COS((GU109+0.75)*$GU$1)</f>
        <v>#REF!</v>
      </c>
      <c r="GW109" t="e">
        <f>alpha!#REF!*SIN((GU109+0.75)*$GU$1)</f>
        <v>#REF!</v>
      </c>
      <c r="GX109">
        <v>108</v>
      </c>
      <c r="GY109" t="e">
        <f>alpha!#REF!*COS((GX109+0.5)*$GX$1)</f>
        <v>#REF!</v>
      </c>
      <c r="GZ109" t="e">
        <f>alpha!#REF!*SIN((GX109+0.5)*$GX$1)</f>
        <v>#REF!</v>
      </c>
      <c r="HA109">
        <v>108</v>
      </c>
      <c r="HB109">
        <f>alpha!$I$88*COS((HA109)*$HA$1)</f>
        <v>-205.60527776954811</v>
      </c>
      <c r="HC109">
        <f>alpha!$I$88*SIN((HA109)*$HA$1)</f>
        <v>205.60527776954817</v>
      </c>
      <c r="HD109">
        <v>108</v>
      </c>
      <c r="HE109">
        <f>alpha!$I$89*COS(HD109*$HD$1)</f>
        <v>-208.21404324104341</v>
      </c>
      <c r="HF109">
        <f>alpha!$I$89*SIN(HD109*$HD$1)</f>
        <v>208.21404324104344</v>
      </c>
      <c r="HG109">
        <v>108</v>
      </c>
      <c r="HH109">
        <f>alpha!$I$90*COS((HG109+0.5)*$HG$1)</f>
        <v>-210.47287338061886</v>
      </c>
      <c r="HI109">
        <f>alpha!$I$90*SIN((HG109+0.5)*$HG$1)</f>
        <v>205.93043771252511</v>
      </c>
      <c r="HJ109">
        <v>108</v>
      </c>
      <c r="HK109">
        <f>alpha!$I$91*COS(HJ109*$HJ$1)</f>
        <v>-212.13203435596424</v>
      </c>
      <c r="HL109">
        <f>alpha!$I$91*SIN(HJ109*$HJ$1)</f>
        <v>212.13203435596427</v>
      </c>
    </row>
    <row r="110" spans="1:220">
      <c r="BC110">
        <v>109</v>
      </c>
      <c r="BD110">
        <f>alpha!$I$21*COS(BC110*$BC$1)</f>
        <v>-8.6799917826333264</v>
      </c>
      <c r="BE110">
        <f>alpha!$I$21*SIN(BC110*$BC$1)</f>
        <v>65.931083281358411</v>
      </c>
      <c r="BF110">
        <v>109</v>
      </c>
      <c r="BG110">
        <f>alpha!$I$22*COS((BF110+0.5)*$BF$1)</f>
        <v>-13.656322541128894</v>
      </c>
      <c r="BH110">
        <f>alpha!$I$22*SIN((BF110+0.5)*$BF$1)</f>
        <v>68.654969628226141</v>
      </c>
      <c r="BO110">
        <v>109</v>
      </c>
      <c r="BP110">
        <f>alpha!$I$24*COS(BO110*$BO$1)</f>
        <v>-10.050516800943852</v>
      </c>
      <c r="BQ110">
        <f>alpha!$I$24*SIN(BO110*$BO$1)</f>
        <v>76.34125432578341</v>
      </c>
      <c r="BR110">
        <v>109</v>
      </c>
      <c r="BS110">
        <f>alpha!$I$25*COS((BR110+0.5)*$BR$1)</f>
        <v>-15.704770922298227</v>
      </c>
      <c r="BT110">
        <f>alpha!$I$25*SIN((BR110+0.5)*$BR$1)</f>
        <v>78.953215072460068</v>
      </c>
      <c r="CA110">
        <v>109</v>
      </c>
      <c r="CB110">
        <f>alpha!$I$27*COS(CA110*$CA$1)</f>
        <v>-11.421041819254377</v>
      </c>
      <c r="CC110">
        <f>alpha!$I$27*SIN(CA110*$CA$1)</f>
        <v>86.751425370208423</v>
      </c>
      <c r="CD110">
        <v>109</v>
      </c>
      <c r="CE110">
        <f>alpha!$I$28*COS((CD110+0.5)*$CD$1)</f>
        <v>-17.753219303467564</v>
      </c>
      <c r="CF110">
        <f>alpha!$I$28*SIN((CD110+0.5)*$CD$1)</f>
        <v>89.251460516693996</v>
      </c>
      <c r="CM110">
        <v>109</v>
      </c>
      <c r="CN110">
        <f>alpha!$I$30*COS(CM110*$CM$1)</f>
        <v>-12.791566837564902</v>
      </c>
      <c r="CO110">
        <f>alpha!$I$30*SIN(CM110*$CM$1)</f>
        <v>97.161596414633436</v>
      </c>
      <c r="CP110">
        <v>109</v>
      </c>
      <c r="CQ110">
        <f>alpha!$I$31*COS((CP110+0.5)*$CP$1)</f>
        <v>-19.801667684636897</v>
      </c>
      <c r="CR110">
        <f>alpha!$I$31*SIN((CP110+0.5)*$CP$1)</f>
        <v>99.549705960927909</v>
      </c>
      <c r="CY110">
        <v>109</v>
      </c>
      <c r="CZ110">
        <f>alpha!$I$33*COS(CY110*$CY$1)</f>
        <v>-14.162091855875428</v>
      </c>
      <c r="DA110">
        <f>alpha!$I$33*SIN(CY110*$CY$1)</f>
        <v>107.57176745905845</v>
      </c>
      <c r="DB110">
        <v>109</v>
      </c>
      <c r="DC110">
        <f>alpha!$I$34*COS((DB110+0.5)*$DB$1)</f>
        <v>-21.85011606580623</v>
      </c>
      <c r="DD110">
        <f>alpha!$I$34*SIN((DB110+0.5)*$DB$1)</f>
        <v>109.84795140516184</v>
      </c>
      <c r="DK110">
        <v>109</v>
      </c>
      <c r="DL110" t="e">
        <f>alpha!$I$36*COS(DK110*$DK$1)</f>
        <v>#DIV/0!</v>
      </c>
      <c r="DM110" t="e">
        <f>alpha!$I$36*SIN(DK110*$DK$1)</f>
        <v>#DIV/0!</v>
      </c>
      <c r="DN110">
        <v>109</v>
      </c>
      <c r="DO110">
        <f>alpha!$I$40*COS((DN110+0.5)*$DN$1)</f>
        <v>-115.71062951980076</v>
      </c>
      <c r="DP110">
        <f>alpha!$I$40*SIN((DN110+0.5)*$DN$1)</f>
        <v>-54.727051959076071</v>
      </c>
      <c r="DW110">
        <v>109</v>
      </c>
      <c r="DX110">
        <f>alpha!$I$42*COS(DW110*$DW$1)</f>
        <v>-124.47957150946957</v>
      </c>
      <c r="DY110">
        <f>alpha!$I$42*SIN(DW110*$DW$1)</f>
        <v>-56.400960081428906</v>
      </c>
      <c r="DZ110">
        <v>109</v>
      </c>
      <c r="EA110">
        <f>alpha!$I$43*COS((DZ110+0.5)*$DZ$1)</f>
        <v>-123.5400910414819</v>
      </c>
      <c r="EB110">
        <f>alpha!$I$43*SIN((DZ110+0.5)*$DZ$1)</f>
        <v>-58.430111473027701</v>
      </c>
      <c r="EI110">
        <v>109</v>
      </c>
      <c r="EJ110">
        <f>alpha!$I$45*COS(EI110*$EI$1)</f>
        <v>-132.90237604707664</v>
      </c>
      <c r="EK110">
        <f>alpha!$I$45*SIN(EI110*$EI$1)</f>
        <v>-60.217283167527548</v>
      </c>
      <c r="EL110">
        <v>109</v>
      </c>
      <c r="EM110">
        <f>alpha!$I$46*COS((EL110+0.5)*$EL$1)</f>
        <v>-131.89932643073152</v>
      </c>
      <c r="EN110">
        <f>alpha!$I$46*SIN((EL110+0.5)*$EL$1)</f>
        <v>-62.383735365526931</v>
      </c>
      <c r="EU110">
        <v>109</v>
      </c>
      <c r="EV110">
        <f>alpha!$I$48*COS((EU110+0.5)*$EU$1)</f>
        <v>-140.82418238658261</v>
      </c>
      <c r="EW110">
        <f>alpha!$I$48*SIN((EU110+0.5)*$EU$1)</f>
        <v>-66.604877862548349</v>
      </c>
      <c r="EX110">
        <v>109</v>
      </c>
      <c r="EY110">
        <f>alpha!$I$49*COS((EX110)*$EX$1)</f>
        <v>-141.89510250374605</v>
      </c>
      <c r="EZ110">
        <f>alpha!$I$49*SIN((EX110)*$EX$1)</f>
        <v>-64.291834515635585</v>
      </c>
      <c r="FB110">
        <v>109</v>
      </c>
      <c r="FC110" t="e">
        <f>alpha!#REF!*COS((FB110+0.5)*$FB$1)</f>
        <v>#REF!</v>
      </c>
      <c r="FD110" t="e">
        <f>alpha!#REF!*SIN((FB110+0.5)*$FB$1)</f>
        <v>#REF!</v>
      </c>
      <c r="FE110">
        <v>109</v>
      </c>
      <c r="FF110" t="e">
        <f>alpha!#REF!*COS((FE110)*$FE$1)</f>
        <v>#REF!</v>
      </c>
      <c r="FG110" t="e">
        <f>alpha!#REF!*SIN((FE110)*$FE$1)</f>
        <v>#REF!</v>
      </c>
      <c r="FH110">
        <v>109</v>
      </c>
      <c r="FI110" t="e">
        <f>alpha!#REF!*COS((FH110)*$FH$1)</f>
        <v>#REF!</v>
      </c>
      <c r="FJ110" t="e">
        <f>alpha!#REF!*SIN((FH110)*$FH$1)</f>
        <v>#REF!</v>
      </c>
      <c r="FK110">
        <v>109</v>
      </c>
      <c r="FL110" t="e">
        <f>alpha!#REF!*COS((FK110+0.5)*$FK$1)</f>
        <v>#REF!</v>
      </c>
      <c r="FM110" t="e">
        <f>alpha!#REF!*SIN((FK110+0.5)*$FK$1)</f>
        <v>#REF!</v>
      </c>
      <c r="FN110">
        <v>109</v>
      </c>
      <c r="FO110" t="e">
        <f>alpha!#REF!*COS((FN110+0.5)*$FN$1)</f>
        <v>#REF!</v>
      </c>
      <c r="FP110" t="e">
        <f>alpha!#REF!*SIN((FN110+0.5)*$FN$1)</f>
        <v>#REF!</v>
      </c>
      <c r="FQ110">
        <v>109</v>
      </c>
      <c r="FR110" t="e">
        <f>alpha!#REF!*COS((FQ110)*$FQ$1)</f>
        <v>#REF!</v>
      </c>
      <c r="FS110" t="e">
        <f>alpha!#REF!*SIN((FQ110)*$FQ$1)</f>
        <v>#REF!</v>
      </c>
      <c r="FT110">
        <v>109</v>
      </c>
      <c r="FU110" t="e">
        <f>alpha!#REF!*COS((FT110+0.25)*$FT$1)</f>
        <v>#REF!</v>
      </c>
      <c r="FV110" t="e">
        <f>alpha!#REF!*SIN((FT110+0.25)*$FT$1)</f>
        <v>#REF!</v>
      </c>
      <c r="FW110">
        <v>109</v>
      </c>
      <c r="FX110" t="e">
        <f>alpha!#REF!*COS((FW110+0.75)*$FW$1)</f>
        <v>#REF!</v>
      </c>
      <c r="FY110" t="e">
        <f>alpha!#REF!*SIN((FW110+0.75)*$FW$1)</f>
        <v>#REF!</v>
      </c>
      <c r="FZ110">
        <v>109</v>
      </c>
      <c r="GA110" t="e">
        <f>alpha!#REF!*COS((FZ110+0.5)*$FZ$1)</f>
        <v>#REF!</v>
      </c>
      <c r="GB110" t="e">
        <f>alpha!#REF!*SIN((FZ110+0.5)*$FZ$1)</f>
        <v>#REF!</v>
      </c>
      <c r="GC110">
        <v>109</v>
      </c>
      <c r="GD110" t="e">
        <f>alpha!#REF!*COS((GC110)*$GC$1)</f>
        <v>#REF!</v>
      </c>
      <c r="GE110" t="e">
        <f>alpha!#REF!*SIN((GC110)*$GC$1)</f>
        <v>#REF!</v>
      </c>
      <c r="GF110">
        <v>109</v>
      </c>
      <c r="GG110" t="e">
        <f>alpha!#REF!*COS((GF110)*$GF$1)</f>
        <v>#REF!</v>
      </c>
      <c r="GH110" t="e">
        <f>alpha!#REF!*SIN((GF110)*$GF$1)</f>
        <v>#REF!</v>
      </c>
      <c r="GI110">
        <v>109</v>
      </c>
      <c r="GJ110" t="e">
        <f>alpha!#REF!*COS((GI110+0.5)*$GI$1)</f>
        <v>#REF!</v>
      </c>
      <c r="GK110" t="e">
        <f>alpha!#REF!*SIN((GI110+0.5)*$GI$1)</f>
        <v>#REF!</v>
      </c>
      <c r="GL110">
        <v>109</v>
      </c>
      <c r="GM110" t="e">
        <f>alpha!#REF!*COS((GL110+0.5)*$GL$1)</f>
        <v>#REF!</v>
      </c>
      <c r="GN110" t="e">
        <f>alpha!#REF!*SIN((GL110+0.5)*$GL$1)</f>
        <v>#REF!</v>
      </c>
      <c r="GO110">
        <v>109</v>
      </c>
      <c r="GP110" t="e">
        <f>alpha!#REF!*COS((GO110)*$GO$1)</f>
        <v>#REF!</v>
      </c>
      <c r="GQ110" t="e">
        <f>alpha!#REF!*SIN((GO110)*$GO$1)</f>
        <v>#REF!</v>
      </c>
      <c r="GR110">
        <v>109</v>
      </c>
      <c r="GS110" t="e">
        <f>alpha!#REF!*COS((GR110+0.25)*$GR$1)</f>
        <v>#REF!</v>
      </c>
      <c r="GT110" t="e">
        <f>alpha!#REF!*SIN((GR110+0.25)*$GR$1)</f>
        <v>#REF!</v>
      </c>
      <c r="GU110">
        <v>109</v>
      </c>
      <c r="GV110" t="e">
        <f>alpha!#REF!*COS((GU110+0.75)*$GU$1)</f>
        <v>#REF!</v>
      </c>
      <c r="GW110" t="e">
        <f>alpha!#REF!*SIN((GU110+0.75)*$GU$1)</f>
        <v>#REF!</v>
      </c>
      <c r="GX110">
        <v>109</v>
      </c>
      <c r="GY110" t="e">
        <f>alpha!#REF!*COS((GX110+0.5)*$GX$1)</f>
        <v>#REF!</v>
      </c>
      <c r="GZ110" t="e">
        <f>alpha!#REF!*SIN((GX110+0.5)*$GX$1)</f>
        <v>#REF!</v>
      </c>
      <c r="HA110">
        <v>109</v>
      </c>
      <c r="HB110">
        <f>alpha!$I$88*COS((HA110)*$HA$1)</f>
        <v>-210.04160477825289</v>
      </c>
      <c r="HC110">
        <f>alpha!$I$88*SIN((HA110)*$HA$1)</f>
        <v>201.07109378416956</v>
      </c>
      <c r="HD110">
        <v>109</v>
      </c>
      <c r="HE110">
        <f>alpha!$I$89*COS(HD110*$HD$1)</f>
        <v>-212.70665935305391</v>
      </c>
      <c r="HF110">
        <f>alpha!$I$89*SIN(HD110*$HD$1)</f>
        <v>203.62232852128497</v>
      </c>
      <c r="HG110">
        <v>109</v>
      </c>
      <c r="HH110">
        <f>alpha!$I$90*COS((HG110+0.5)*$HG$1)</f>
        <v>-214.91513536015614</v>
      </c>
      <c r="HI110">
        <f>alpha!$I$90*SIN((HG110+0.5)*$HG$1)</f>
        <v>201.28999030923515</v>
      </c>
      <c r="HJ110">
        <v>109</v>
      </c>
      <c r="HK110">
        <f>alpha!$I$91*COS(HJ110*$HJ$1)</f>
        <v>-216.70918861792666</v>
      </c>
      <c r="HL110">
        <f>alpha!$I$91*SIN(HJ110*$HJ$1)</f>
        <v>207.45391673468086</v>
      </c>
    </row>
    <row r="111" spans="1:220">
      <c r="BC111">
        <v>110</v>
      </c>
      <c r="BD111">
        <f>alpha!$I$21*COS(BC111*$BC$1)</f>
        <v>-17.211466499317574</v>
      </c>
      <c r="BE111">
        <f>alpha!$I$21*SIN(BC111*$BC$1)</f>
        <v>64.234067448223058</v>
      </c>
      <c r="BF111">
        <v>110</v>
      </c>
      <c r="BG111">
        <f>alpha!$I$22*COS((BF111+0.5)*$BF$1)</f>
        <v>-22.500762571221159</v>
      </c>
      <c r="BH111">
        <f>alpha!$I$22*SIN((BF111+0.5)*$BF$1)</f>
        <v>66.285109064657448</v>
      </c>
      <c r="BO111">
        <v>110</v>
      </c>
      <c r="BP111">
        <f>alpha!$I$24*COS(BO111*$BO$1)</f>
        <v>-19.929066472894032</v>
      </c>
      <c r="BQ111">
        <f>alpha!$I$24*SIN(BO111*$BO$1)</f>
        <v>74.376288624258279</v>
      </c>
      <c r="BR111">
        <v>110</v>
      </c>
      <c r="BS111">
        <f>alpha!$I$25*COS((BR111+0.5)*$BR$1)</f>
        <v>-25.875876956904335</v>
      </c>
      <c r="BT111">
        <f>alpha!$I$25*SIN((BR111+0.5)*$BR$1)</f>
        <v>76.227875424356057</v>
      </c>
      <c r="CA111">
        <v>110</v>
      </c>
      <c r="CB111">
        <f>alpha!$I$27*COS(CA111*$CA$1)</f>
        <v>-22.646666446470491</v>
      </c>
      <c r="CC111">
        <f>alpha!$I$27*SIN(CA111*$CA$1)</f>
        <v>84.518509800293501</v>
      </c>
      <c r="CD111">
        <v>110</v>
      </c>
      <c r="CE111">
        <f>alpha!$I$28*COS((CD111+0.5)*$CD$1)</f>
        <v>-29.250991342587508</v>
      </c>
      <c r="CF111">
        <f>alpha!$I$28*SIN((CD111+0.5)*$CD$1)</f>
        <v>86.170641784054681</v>
      </c>
      <c r="CM111">
        <v>110</v>
      </c>
      <c r="CN111">
        <f>alpha!$I$30*COS(CM111*$CM$1)</f>
        <v>-25.364266420046953</v>
      </c>
      <c r="CO111">
        <f>alpha!$I$30*SIN(CM111*$CM$1)</f>
        <v>94.660730976328722</v>
      </c>
      <c r="CP111">
        <v>110</v>
      </c>
      <c r="CQ111">
        <f>alpha!$I$31*COS((CP111+0.5)*$CP$1)</f>
        <v>-32.62610572827068</v>
      </c>
      <c r="CR111">
        <f>alpha!$I$31*SIN((CP111+0.5)*$CP$1)</f>
        <v>96.11340814375329</v>
      </c>
      <c r="CY111">
        <v>110</v>
      </c>
      <c r="CZ111">
        <f>alpha!$I$33*COS(CY111*$CY$1)</f>
        <v>-28.081866393623411</v>
      </c>
      <c r="DA111">
        <f>alpha!$I$33*SIN(CY111*$CY$1)</f>
        <v>104.80295215236393</v>
      </c>
      <c r="DB111">
        <v>110</v>
      </c>
      <c r="DC111">
        <f>alpha!$I$34*COS((DB111+0.5)*$DB$1)</f>
        <v>-36.001220113953856</v>
      </c>
      <c r="DD111">
        <f>alpha!$I$34*SIN((DB111+0.5)*$DB$1)</f>
        <v>106.05617450345191</v>
      </c>
      <c r="DK111">
        <v>110</v>
      </c>
      <c r="DL111" t="e">
        <f>alpha!$I$36*COS(DK111*$DK$1)</f>
        <v>#DIV/0!</v>
      </c>
      <c r="DM111" t="e">
        <f>alpha!$I$36*SIN(DK111*$DK$1)</f>
        <v>#DIV/0!</v>
      </c>
      <c r="DN111">
        <v>110</v>
      </c>
      <c r="DO111">
        <f>alpha!$I$40*COS((DN111+0.5)*$DN$1)</f>
        <v>-113.85805765399761</v>
      </c>
      <c r="DP111">
        <f>alpha!$I$40*SIN((DN111+0.5)*$DN$1)</f>
        <v>-58.483696080693782</v>
      </c>
      <c r="DW111">
        <v>110</v>
      </c>
      <c r="DX111">
        <f>alpha!$I$42*COS(DW111*$DW$1)</f>
        <v>-122.56753590381477</v>
      </c>
      <c r="DY111">
        <f>alpha!$I$42*SIN(DW111*$DW$1)</f>
        <v>-60.44361971089387</v>
      </c>
      <c r="DZ111">
        <v>110</v>
      </c>
      <c r="EA111">
        <f>alpha!$I$43*COS((DZ111+0.5)*$DZ$1)</f>
        <v>-121.56216647299578</v>
      </c>
      <c r="EB111">
        <f>alpha!$I$43*SIN((DZ111+0.5)*$DZ$1)</f>
        <v>-62.440945730183678</v>
      </c>
      <c r="EI111">
        <v>110</v>
      </c>
      <c r="EJ111">
        <f>alpha!$I$45*COS(EI111*$EI$1)</f>
        <v>-130.86096417525957</v>
      </c>
      <c r="EK111">
        <f>alpha!$I$45*SIN(EI111*$EI$1)</f>
        <v>-64.533485929075582</v>
      </c>
      <c r="EL111">
        <v>110</v>
      </c>
      <c r="EM111">
        <f>alpha!$I$46*COS((EL111+0.5)*$EL$1)</f>
        <v>-129.78756727534514</v>
      </c>
      <c r="EN111">
        <f>alpha!$I$46*SIN((EL111+0.5)*$EL$1)</f>
        <v>-66.665959317964706</v>
      </c>
      <c r="EU111">
        <v>110</v>
      </c>
      <c r="EV111">
        <f>alpha!$I$48*COS((EU111+0.5)*$EU$1)</f>
        <v>-138.56953284058329</v>
      </c>
      <c r="EW111">
        <f>alpha!$I$48*SIN((EU111+0.5)*$EU$1)</f>
        <v>-71.176854863621074</v>
      </c>
      <c r="EX111">
        <v>110</v>
      </c>
      <c r="EY111">
        <f>alpha!$I$49*COS((EX111)*$EX$1)</f>
        <v>-139.71556023054214</v>
      </c>
      <c r="EZ111">
        <f>alpha!$I$49*SIN((EX111)*$EX$1)</f>
        <v>-68.90008947309299</v>
      </c>
      <c r="FB111">
        <v>110</v>
      </c>
      <c r="FC111" t="e">
        <f>alpha!#REF!*COS((FB111+0.5)*$FB$1)</f>
        <v>#REF!</v>
      </c>
      <c r="FD111" t="e">
        <f>alpha!#REF!*SIN((FB111+0.5)*$FB$1)</f>
        <v>#REF!</v>
      </c>
      <c r="FE111">
        <v>110</v>
      </c>
      <c r="FF111" t="e">
        <f>alpha!#REF!*COS((FE111)*$FE$1)</f>
        <v>#REF!</v>
      </c>
      <c r="FG111" t="e">
        <f>alpha!#REF!*SIN((FE111)*$FE$1)</f>
        <v>#REF!</v>
      </c>
      <c r="FH111">
        <v>110</v>
      </c>
      <c r="FI111" t="e">
        <f>alpha!#REF!*COS((FH111)*$FH$1)</f>
        <v>#REF!</v>
      </c>
      <c r="FJ111" t="e">
        <f>alpha!#REF!*SIN((FH111)*$FH$1)</f>
        <v>#REF!</v>
      </c>
      <c r="FK111">
        <v>110</v>
      </c>
      <c r="FL111" t="e">
        <f>alpha!#REF!*COS((FK111+0.5)*$FK$1)</f>
        <v>#REF!</v>
      </c>
      <c r="FM111" t="e">
        <f>alpha!#REF!*SIN((FK111+0.5)*$FK$1)</f>
        <v>#REF!</v>
      </c>
      <c r="FN111">
        <v>110</v>
      </c>
      <c r="FO111" t="e">
        <f>alpha!#REF!*COS((FN111+0.5)*$FN$1)</f>
        <v>#REF!</v>
      </c>
      <c r="FP111" t="e">
        <f>alpha!#REF!*SIN((FN111+0.5)*$FN$1)</f>
        <v>#REF!</v>
      </c>
      <c r="FQ111">
        <v>110</v>
      </c>
      <c r="FR111" t="e">
        <f>alpha!#REF!*COS((FQ111)*$FQ$1)</f>
        <v>#REF!</v>
      </c>
      <c r="FS111" t="e">
        <f>alpha!#REF!*SIN((FQ111)*$FQ$1)</f>
        <v>#REF!</v>
      </c>
      <c r="FT111">
        <v>110</v>
      </c>
      <c r="FU111" t="e">
        <f>alpha!#REF!*COS((FT111+0.25)*$FT$1)</f>
        <v>#REF!</v>
      </c>
      <c r="FV111" t="e">
        <f>alpha!#REF!*SIN((FT111+0.25)*$FT$1)</f>
        <v>#REF!</v>
      </c>
      <c r="FW111">
        <v>110</v>
      </c>
      <c r="FX111" t="e">
        <f>alpha!#REF!*COS((FW111+0.75)*$FW$1)</f>
        <v>#REF!</v>
      </c>
      <c r="FY111" t="e">
        <f>alpha!#REF!*SIN((FW111+0.75)*$FW$1)</f>
        <v>#REF!</v>
      </c>
      <c r="FZ111">
        <v>110</v>
      </c>
      <c r="GA111" t="e">
        <f>alpha!#REF!*COS((FZ111+0.5)*$FZ$1)</f>
        <v>#REF!</v>
      </c>
      <c r="GB111" t="e">
        <f>alpha!#REF!*SIN((FZ111+0.5)*$FZ$1)</f>
        <v>#REF!</v>
      </c>
      <c r="GC111">
        <v>110</v>
      </c>
      <c r="GD111" t="e">
        <f>alpha!#REF!*COS((GC111)*$GC$1)</f>
        <v>#REF!</v>
      </c>
      <c r="GE111" t="e">
        <f>alpha!#REF!*SIN((GC111)*$GC$1)</f>
        <v>#REF!</v>
      </c>
      <c r="GF111">
        <v>110</v>
      </c>
      <c r="GG111" t="e">
        <f>alpha!#REF!*COS((GF111)*$GF$1)</f>
        <v>#REF!</v>
      </c>
      <c r="GH111" t="e">
        <f>alpha!#REF!*SIN((GF111)*$GF$1)</f>
        <v>#REF!</v>
      </c>
      <c r="GI111">
        <v>110</v>
      </c>
      <c r="GJ111" t="e">
        <f>alpha!#REF!*COS((GI111+0.5)*$GI$1)</f>
        <v>#REF!</v>
      </c>
      <c r="GK111" t="e">
        <f>alpha!#REF!*SIN((GI111+0.5)*$GI$1)</f>
        <v>#REF!</v>
      </c>
      <c r="GL111">
        <v>110</v>
      </c>
      <c r="GM111" t="e">
        <f>alpha!#REF!*COS((GL111+0.5)*$GL$1)</f>
        <v>#REF!</v>
      </c>
      <c r="GN111" t="e">
        <f>alpha!#REF!*SIN((GL111+0.5)*$GL$1)</f>
        <v>#REF!</v>
      </c>
      <c r="GO111">
        <v>110</v>
      </c>
      <c r="GP111" t="e">
        <f>alpha!#REF!*COS((GO111)*$GO$1)</f>
        <v>#REF!</v>
      </c>
      <c r="GQ111" t="e">
        <f>alpha!#REF!*SIN((GO111)*$GO$1)</f>
        <v>#REF!</v>
      </c>
      <c r="GR111">
        <v>110</v>
      </c>
      <c r="GS111" t="e">
        <f>alpha!#REF!*COS((GR111+0.25)*$GR$1)</f>
        <v>#REF!</v>
      </c>
      <c r="GT111" t="e">
        <f>alpha!#REF!*SIN((GR111+0.25)*$GR$1)</f>
        <v>#REF!</v>
      </c>
      <c r="GU111">
        <v>110</v>
      </c>
      <c r="GV111" t="e">
        <f>alpha!#REF!*COS((GU111+0.75)*$GU$1)</f>
        <v>#REF!</v>
      </c>
      <c r="GW111" t="e">
        <f>alpha!#REF!*SIN((GU111+0.75)*$GU$1)</f>
        <v>#REF!</v>
      </c>
      <c r="GX111">
        <v>110</v>
      </c>
      <c r="GY111" t="e">
        <f>alpha!#REF!*COS((GX111+0.5)*$GX$1)</f>
        <v>#REF!</v>
      </c>
      <c r="GZ111" t="e">
        <f>alpha!#REF!*SIN((GX111+0.5)*$GX$1)</f>
        <v>#REF!</v>
      </c>
      <c r="HA111">
        <v>110</v>
      </c>
      <c r="HB111">
        <f>alpha!$I$88*COS((HA111)*$HA$1)</f>
        <v>-214.37796335889834</v>
      </c>
      <c r="HC111">
        <f>alpha!$I$88*SIN((HA111)*$HA$1)</f>
        <v>196.44121084812355</v>
      </c>
      <c r="HD111">
        <v>110</v>
      </c>
      <c r="HE111">
        <f>alpha!$I$89*COS(HD111*$HD$1)</f>
        <v>-217.09803861536633</v>
      </c>
      <c r="HF111">
        <f>alpha!$I$89*SIN(HD111*$HD$1)</f>
        <v>198.93370060129863</v>
      </c>
      <c r="HG111">
        <v>110</v>
      </c>
      <c r="HH111">
        <f>alpha!$I$90*COS((HG111+0.5)*$HG$1)</f>
        <v>-219.25510937502671</v>
      </c>
      <c r="HI111">
        <f>alpha!$I$90*SIN((HG111+0.5)*$HG$1)</f>
        <v>196.55373977238713</v>
      </c>
      <c r="HJ111">
        <v>110</v>
      </c>
      <c r="HK111">
        <f>alpha!$I$91*COS(HJ111*$HJ$1)</f>
        <v>-221.1832010430372</v>
      </c>
      <c r="HL111">
        <f>alpha!$I$91*SIN(HJ111*$HJ$1)</f>
        <v>202.67706228469811</v>
      </c>
    </row>
    <row r="112" spans="1:220">
      <c r="BC112">
        <v>111</v>
      </c>
      <c r="BD112">
        <f>alpha!$I$21*COS(BC112*$BC$1)</f>
        <v>-25.448448252278354</v>
      </c>
      <c r="BE112">
        <f>alpha!$I$21*SIN(BC112*$BC$1)</f>
        <v>61.43798891200062</v>
      </c>
      <c r="BF112">
        <v>111</v>
      </c>
      <c r="BG112">
        <f>alpha!$I$22*COS((BF112+0.5)*$BF$1)</f>
        <v>-30.960208315329993</v>
      </c>
      <c r="BH112">
        <f>alpha!$I$22*SIN((BF112+0.5)*$BF$1)</f>
        <v>62.781091907288236</v>
      </c>
      <c r="BO112">
        <v>111</v>
      </c>
      <c r="BP112">
        <f>alpha!$I$24*COS(BO112*$BO$1)</f>
        <v>-29.466624292111778</v>
      </c>
      <c r="BQ112">
        <f>alpha!$I$24*SIN(BO112*$BO$1)</f>
        <v>71.138724003369134</v>
      </c>
      <c r="BR112">
        <v>111</v>
      </c>
      <c r="BS112">
        <f>alpha!$I$25*COS((BR112+0.5)*$BR$1)</f>
        <v>-35.604239562629495</v>
      </c>
      <c r="BT112">
        <f>alpha!$I$25*SIN((BR112+0.5)*$BR$1)</f>
        <v>72.198255693381469</v>
      </c>
      <c r="CA112">
        <v>111</v>
      </c>
      <c r="CB112">
        <f>alpha!$I$27*COS(CA112*$CA$1)</f>
        <v>-33.484800331945202</v>
      </c>
      <c r="CC112">
        <f>alpha!$I$27*SIN(CA112*$CA$1)</f>
        <v>80.839459094737663</v>
      </c>
      <c r="CD112">
        <v>111</v>
      </c>
      <c r="CE112">
        <f>alpha!$I$28*COS((CD112+0.5)*$CD$1)</f>
        <v>-40.248270809928989</v>
      </c>
      <c r="CF112">
        <f>alpha!$I$28*SIN((CD112+0.5)*$CD$1)</f>
        <v>81.615419479474696</v>
      </c>
      <c r="CM112">
        <v>111</v>
      </c>
      <c r="CN112">
        <f>alpha!$I$30*COS(CM112*$CM$1)</f>
        <v>-37.502976371778622</v>
      </c>
      <c r="CO112">
        <f>alpha!$I$30*SIN(CM112*$CM$1)</f>
        <v>90.540194186106177</v>
      </c>
      <c r="CP112">
        <v>111</v>
      </c>
      <c r="CQ112">
        <f>alpha!$I$31*COS((CP112+0.5)*$CP$1)</f>
        <v>-44.892302057228491</v>
      </c>
      <c r="CR112">
        <f>alpha!$I$31*SIN((CP112+0.5)*$CP$1)</f>
        <v>91.032583265567936</v>
      </c>
      <c r="CY112">
        <v>111</v>
      </c>
      <c r="CZ112">
        <f>alpha!$I$33*COS(CY112*$CY$1)</f>
        <v>-41.52115241161205</v>
      </c>
      <c r="DA112">
        <f>alpha!$I$33*SIN(CY112*$CY$1)</f>
        <v>100.24092927747469</v>
      </c>
      <c r="DB112">
        <v>111</v>
      </c>
      <c r="DC112">
        <f>alpha!$I$34*COS((DB112+0.5)*$DB$1)</f>
        <v>-49.536333304527993</v>
      </c>
      <c r="DD112">
        <f>alpha!$I$34*SIN((DB112+0.5)*$DB$1)</f>
        <v>100.44974705166118</v>
      </c>
      <c r="DK112">
        <v>111</v>
      </c>
      <c r="DL112" t="e">
        <f>alpha!$I$36*COS(DK112*$DK$1)</f>
        <v>#DIV/0!</v>
      </c>
      <c r="DM112" t="e">
        <f>alpha!$I$36*SIN(DK112*$DK$1)</f>
        <v>#DIV/0!</v>
      </c>
      <c r="DN112">
        <v>111</v>
      </c>
      <c r="DO112">
        <f>alpha!$I$40*COS((DN112+0.5)*$DN$1)</f>
        <v>-111.88356372822516</v>
      </c>
      <c r="DP112">
        <f>alpha!$I$40*SIN((DN112+0.5)*$DN$1)</f>
        <v>-62.177714395691481</v>
      </c>
      <c r="DW112">
        <v>111</v>
      </c>
      <c r="DX112">
        <f>alpha!$I$42*COS(DW112*$DW$1)</f>
        <v>-120.52425191073222</v>
      </c>
      <c r="DY112">
        <f>alpha!$I$42*SIN(DW112*$DW$1)</f>
        <v>-64.421554798424779</v>
      </c>
      <c r="DZ112">
        <v>111</v>
      </c>
      <c r="EA112">
        <f>alpha!$I$43*COS((DZ112+0.5)*$DZ$1)</f>
        <v>-119.4540700918501</v>
      </c>
      <c r="EB112">
        <f>alpha!$I$43*SIN((DZ112+0.5)*$DZ$1)</f>
        <v>-66.384916658676673</v>
      </c>
      <c r="EI112">
        <v>111</v>
      </c>
      <c r="EJ112">
        <f>alpha!$I$45*COS(EI112*$EI$1)</f>
        <v>-128.67942310529395</v>
      </c>
      <c r="EK112">
        <f>alpha!$I$45*SIN(EI112*$EI$1)</f>
        <v>-68.780584617503138</v>
      </c>
      <c r="EL112">
        <v>111</v>
      </c>
      <c r="EM112">
        <f>alpha!$I$46*COS((EL112+0.5)*$EL$1)</f>
        <v>-127.53682834209623</v>
      </c>
      <c r="EN112">
        <f>alpha!$I$46*SIN((EL112+0.5)*$EL$1)</f>
        <v>-70.876795691364649</v>
      </c>
      <c r="EU112">
        <v>111</v>
      </c>
      <c r="EV112">
        <f>alpha!$I$48*COS((EU112+0.5)*$EU$1)</f>
        <v>-136.16649956802991</v>
      </c>
      <c r="EW112">
        <f>alpha!$I$48*SIN((EU112+0.5)*$EU$1)</f>
        <v>-75.672613905720084</v>
      </c>
      <c r="EX112">
        <v>111</v>
      </c>
      <c r="EY112">
        <f>alpha!$I$49*COS((EX112)*$EX$1)</f>
        <v>-137.38640703595021</v>
      </c>
      <c r="EZ112">
        <f>alpha!$I$49*SIN((EX112)*$EX$1)</f>
        <v>-73.434564488983497</v>
      </c>
      <c r="FB112">
        <v>111</v>
      </c>
      <c r="FC112" t="e">
        <f>alpha!#REF!*COS((FB112+0.5)*$FB$1)</f>
        <v>#REF!</v>
      </c>
      <c r="FD112" t="e">
        <f>alpha!#REF!*SIN((FB112+0.5)*$FB$1)</f>
        <v>#REF!</v>
      </c>
      <c r="FE112">
        <v>111</v>
      </c>
      <c r="FF112" t="e">
        <f>alpha!#REF!*COS((FE112)*$FE$1)</f>
        <v>#REF!</v>
      </c>
      <c r="FG112" t="e">
        <f>alpha!#REF!*SIN((FE112)*$FE$1)</f>
        <v>#REF!</v>
      </c>
      <c r="FH112">
        <v>111</v>
      </c>
      <c r="FI112" t="e">
        <f>alpha!#REF!*COS((FH112)*$FH$1)</f>
        <v>#REF!</v>
      </c>
      <c r="FJ112" t="e">
        <f>alpha!#REF!*SIN((FH112)*$FH$1)</f>
        <v>#REF!</v>
      </c>
      <c r="FK112">
        <v>111</v>
      </c>
      <c r="FL112" t="e">
        <f>alpha!#REF!*COS((FK112+0.5)*$FK$1)</f>
        <v>#REF!</v>
      </c>
      <c r="FM112" t="e">
        <f>alpha!#REF!*SIN((FK112+0.5)*$FK$1)</f>
        <v>#REF!</v>
      </c>
      <c r="FN112">
        <v>111</v>
      </c>
      <c r="FO112" t="e">
        <f>alpha!#REF!*COS((FN112+0.5)*$FN$1)</f>
        <v>#REF!</v>
      </c>
      <c r="FP112" t="e">
        <f>alpha!#REF!*SIN((FN112+0.5)*$FN$1)</f>
        <v>#REF!</v>
      </c>
      <c r="FQ112">
        <v>111</v>
      </c>
      <c r="FR112" t="e">
        <f>alpha!#REF!*COS((FQ112)*$FQ$1)</f>
        <v>#REF!</v>
      </c>
      <c r="FS112" t="e">
        <f>alpha!#REF!*SIN((FQ112)*$FQ$1)</f>
        <v>#REF!</v>
      </c>
      <c r="FT112">
        <v>111</v>
      </c>
      <c r="FU112" t="e">
        <f>alpha!#REF!*COS((FT112+0.25)*$FT$1)</f>
        <v>#REF!</v>
      </c>
      <c r="FV112" t="e">
        <f>alpha!#REF!*SIN((FT112+0.25)*$FT$1)</f>
        <v>#REF!</v>
      </c>
      <c r="FW112">
        <v>111</v>
      </c>
      <c r="FX112" t="e">
        <f>alpha!#REF!*COS((FW112+0.75)*$FW$1)</f>
        <v>#REF!</v>
      </c>
      <c r="FY112" t="e">
        <f>alpha!#REF!*SIN((FW112+0.75)*$FW$1)</f>
        <v>#REF!</v>
      </c>
      <c r="FZ112">
        <v>111</v>
      </c>
      <c r="GA112" t="e">
        <f>alpha!#REF!*COS((FZ112+0.5)*$FZ$1)</f>
        <v>#REF!</v>
      </c>
      <c r="GB112" t="e">
        <f>alpha!#REF!*SIN((FZ112+0.5)*$FZ$1)</f>
        <v>#REF!</v>
      </c>
      <c r="GC112">
        <v>111</v>
      </c>
      <c r="GD112" t="e">
        <f>alpha!#REF!*COS((GC112)*$GC$1)</f>
        <v>#REF!</v>
      </c>
      <c r="GE112" t="e">
        <f>alpha!#REF!*SIN((GC112)*$GC$1)</f>
        <v>#REF!</v>
      </c>
      <c r="GF112">
        <v>111</v>
      </c>
      <c r="GG112" t="e">
        <f>alpha!#REF!*COS((GF112)*$GF$1)</f>
        <v>#REF!</v>
      </c>
      <c r="GH112" t="e">
        <f>alpha!#REF!*SIN((GF112)*$GF$1)</f>
        <v>#REF!</v>
      </c>
      <c r="GI112">
        <v>111</v>
      </c>
      <c r="GJ112" t="e">
        <f>alpha!#REF!*COS((GI112+0.5)*$GI$1)</f>
        <v>#REF!</v>
      </c>
      <c r="GK112" t="e">
        <f>alpha!#REF!*SIN((GI112+0.5)*$GI$1)</f>
        <v>#REF!</v>
      </c>
      <c r="GL112">
        <v>111</v>
      </c>
      <c r="GM112" t="e">
        <f>alpha!#REF!*COS((GL112+0.5)*$GL$1)</f>
        <v>#REF!</v>
      </c>
      <c r="GN112" t="e">
        <f>alpha!#REF!*SIN((GL112+0.5)*$GL$1)</f>
        <v>#REF!</v>
      </c>
      <c r="GO112">
        <v>111</v>
      </c>
      <c r="GP112" t="e">
        <f>alpha!#REF!*COS((GO112)*$GO$1)</f>
        <v>#REF!</v>
      </c>
      <c r="GQ112" t="e">
        <f>alpha!#REF!*SIN((GO112)*$GO$1)</f>
        <v>#REF!</v>
      </c>
      <c r="GR112">
        <v>111</v>
      </c>
      <c r="GS112" t="e">
        <f>alpha!#REF!*COS((GR112+0.25)*$GR$1)</f>
        <v>#REF!</v>
      </c>
      <c r="GT112" t="e">
        <f>alpha!#REF!*SIN((GR112+0.25)*$GR$1)</f>
        <v>#REF!</v>
      </c>
      <c r="GU112">
        <v>111</v>
      </c>
      <c r="GV112" t="e">
        <f>alpha!#REF!*COS((GU112+0.75)*$GU$1)</f>
        <v>#REF!</v>
      </c>
      <c r="GW112" t="e">
        <f>alpha!#REF!*SIN((GU112+0.75)*$GU$1)</f>
        <v>#REF!</v>
      </c>
      <c r="GX112">
        <v>111</v>
      </c>
      <c r="GY112" t="e">
        <f>alpha!#REF!*COS((GX112+0.5)*$GX$1)</f>
        <v>#REF!</v>
      </c>
      <c r="GZ112" t="e">
        <f>alpha!#REF!*SIN((GX112+0.5)*$GX$1)</f>
        <v>#REF!</v>
      </c>
      <c r="HA112">
        <v>111</v>
      </c>
      <c r="HB112">
        <f>alpha!$I$88*COS((HA112)*$HA$1)</f>
        <v>-218.61228963965647</v>
      </c>
      <c r="HC112">
        <f>alpha!$I$88*SIN((HA112)*$HA$1)</f>
        <v>191.7178325349341</v>
      </c>
      <c r="HD112">
        <v>111</v>
      </c>
      <c r="HE112">
        <f>alpha!$I$89*COS(HD112*$HD$1)</f>
        <v>-221.38609096928815</v>
      </c>
      <c r="HF112">
        <f>alpha!$I$89*SIN(HD112*$HD$1)</f>
        <v>194.15039101403909</v>
      </c>
      <c r="HG112">
        <v>111</v>
      </c>
      <c r="HH112">
        <f>alpha!$I$90*COS((HG112+0.5)*$HG$1)</f>
        <v>-223.49072983265157</v>
      </c>
      <c r="HI112">
        <f>alpha!$I$90*SIN((HG112+0.5)*$HG$1)</f>
        <v>191.72394030072238</v>
      </c>
      <c r="HJ112">
        <v>111</v>
      </c>
      <c r="HK112">
        <f>alpha!$I$91*COS(HJ112*$HJ$1)</f>
        <v>-225.55194224369319</v>
      </c>
      <c r="HL112">
        <f>alpha!$I$91*SIN(HJ112*$HJ$1)</f>
        <v>197.80374453002068</v>
      </c>
    </row>
    <row r="113" spans="55:220">
      <c r="BC113">
        <v>112</v>
      </c>
      <c r="BD113">
        <f>alpha!$I$21*COS(BC113*$BC$1)</f>
        <v>-33.249999999999936</v>
      </c>
      <c r="BE113">
        <f>alpha!$I$21*SIN(BC113*$BC$1)</f>
        <v>57.590689351665212</v>
      </c>
      <c r="BF113">
        <v>112</v>
      </c>
      <c r="BG113">
        <f>alpha!$I$22*COS((BF113+0.5)*$BF$1)</f>
        <v>-38.889916311372104</v>
      </c>
      <c r="BH113">
        <f>alpha!$I$22*SIN((BF113+0.5)*$BF$1)</f>
        <v>58.2028728611782</v>
      </c>
      <c r="BO113">
        <v>112</v>
      </c>
      <c r="BP113">
        <f>alpha!$I$24*COS(BO113*$BO$1)</f>
        <v>-38.499999999999922</v>
      </c>
      <c r="BQ113">
        <f>alpha!$I$24*SIN(BO113*$BO$1)</f>
        <v>66.683956091401825</v>
      </c>
      <c r="BR113">
        <v>112</v>
      </c>
      <c r="BS113">
        <f>alpha!$I$25*COS((BR113+0.5)*$BR$1)</f>
        <v>-44.723403758077922</v>
      </c>
      <c r="BT113">
        <f>alpha!$I$25*SIN((BR113+0.5)*$BR$1)</f>
        <v>66.933303790354927</v>
      </c>
      <c r="CA113">
        <v>112</v>
      </c>
      <c r="CB113">
        <f>alpha!$I$27*COS(CA113*$CA$1)</f>
        <v>-43.749999999999915</v>
      </c>
      <c r="CC113">
        <f>alpha!$I$27*SIN(CA113*$CA$1)</f>
        <v>75.777222831138431</v>
      </c>
      <c r="CD113">
        <v>112</v>
      </c>
      <c r="CE113">
        <f>alpha!$I$28*COS((CD113+0.5)*$CD$1)</f>
        <v>-50.556891204783739</v>
      </c>
      <c r="CF113">
        <f>alpha!$I$28*SIN((CD113+0.5)*$CD$1)</f>
        <v>75.663734719531661</v>
      </c>
      <c r="CM113">
        <v>112</v>
      </c>
      <c r="CN113">
        <f>alpha!$I$30*COS(CM113*$CM$1)</f>
        <v>-48.999999999999901</v>
      </c>
      <c r="CO113">
        <f>alpha!$I$30*SIN(CM113*$CM$1)</f>
        <v>84.870489570875051</v>
      </c>
      <c r="CP113">
        <v>112</v>
      </c>
      <c r="CQ113">
        <f>alpha!$I$31*COS((CP113+0.5)*$CP$1)</f>
        <v>-56.390378651489556</v>
      </c>
      <c r="CR113">
        <f>alpha!$I$31*SIN((CP113+0.5)*$CP$1)</f>
        <v>84.39416564870838</v>
      </c>
      <c r="CY113">
        <v>112</v>
      </c>
      <c r="CZ113">
        <f>alpha!$I$33*COS(CY113*$CY$1)</f>
        <v>-54.249999999999893</v>
      </c>
      <c r="DA113">
        <f>alpha!$I$33*SIN(CY113*$CY$1)</f>
        <v>93.963756310611657</v>
      </c>
      <c r="DB113">
        <v>112</v>
      </c>
      <c r="DC113">
        <f>alpha!$I$34*COS((DB113+0.5)*$DB$1)</f>
        <v>-62.223866098195373</v>
      </c>
      <c r="DD113">
        <f>alpha!$I$34*SIN((DB113+0.5)*$DB$1)</f>
        <v>93.124596577885114</v>
      </c>
      <c r="DK113">
        <v>112</v>
      </c>
      <c r="DL113" t="e">
        <f>alpha!$I$36*COS(DK113*$DK$1)</f>
        <v>#DIV/0!</v>
      </c>
      <c r="DM113" t="e">
        <f>alpha!$I$36*SIN(DK113*$DK$1)</f>
        <v>#DIV/0!</v>
      </c>
      <c r="DN113">
        <v>112</v>
      </c>
      <c r="DO113">
        <f>alpha!$I$40*COS((DN113+0.5)*$DN$1)</f>
        <v>-109.78926208003483</v>
      </c>
      <c r="DP113">
        <f>alpha!$I$40*SIN((DN113+0.5)*$DN$1)</f>
        <v>-65.805151256732358</v>
      </c>
      <c r="DW113">
        <v>112</v>
      </c>
      <c r="DX113">
        <f>alpha!$I$42*COS(DW113*$DW$1)</f>
        <v>-118.35190752990029</v>
      </c>
      <c r="DY113">
        <f>alpha!$I$42*SIN(DW113*$DW$1)</f>
        <v>-68.330505671493569</v>
      </c>
      <c r="DZ113">
        <v>112</v>
      </c>
      <c r="EA113">
        <f>alpha!$I$43*COS((DZ113+0.5)*$DZ$1)</f>
        <v>-117.21805930045186</v>
      </c>
      <c r="EB113">
        <f>alpha!$I$43*SIN((DZ113+0.5)*$DZ$1)</f>
        <v>-70.257800955650708</v>
      </c>
      <c r="EI113">
        <v>112</v>
      </c>
      <c r="EJ113">
        <f>alpha!$I$45*COS(EI113*$EI$1)</f>
        <v>-126.36008888599905</v>
      </c>
      <c r="EK113">
        <f>alpha!$I$45*SIN(EI113*$EI$1)</f>
        <v>-72.954031333156536</v>
      </c>
      <c r="EL113">
        <v>112</v>
      </c>
      <c r="EM113">
        <f>alpha!$I$46*COS((EL113+0.5)*$EL$1)</f>
        <v>-125.14951977860939</v>
      </c>
      <c r="EN113">
        <f>alpha!$I$46*SIN((EL113+0.5)*$EL$1)</f>
        <v>-75.011735416668131</v>
      </c>
      <c r="EU113">
        <v>112</v>
      </c>
      <c r="EV113">
        <f>alpha!$I$48*COS((EU113+0.5)*$EU$1)</f>
        <v>-133.61765579714015</v>
      </c>
      <c r="EW113">
        <f>alpha!$I$48*SIN((EU113+0.5)*$EU$1)</f>
        <v>-80.087340817456564</v>
      </c>
      <c r="EX113">
        <v>112</v>
      </c>
      <c r="EY113">
        <f>alpha!$I$49*COS((EX113)*$EX$1)</f>
        <v>-134.91013703554992</v>
      </c>
      <c r="EZ113">
        <f>alpha!$I$49*SIN((EX113)*$EX$1)</f>
        <v>-77.890403933883988</v>
      </c>
      <c r="FB113">
        <v>112</v>
      </c>
      <c r="FC113" t="e">
        <f>alpha!#REF!*COS((FB113+0.5)*$FB$1)</f>
        <v>#REF!</v>
      </c>
      <c r="FD113" t="e">
        <f>alpha!#REF!*SIN((FB113+0.5)*$FB$1)</f>
        <v>#REF!</v>
      </c>
      <c r="FE113">
        <v>112</v>
      </c>
      <c r="FF113" t="e">
        <f>alpha!#REF!*COS((FE113)*$FE$1)</f>
        <v>#REF!</v>
      </c>
      <c r="FG113" t="e">
        <f>alpha!#REF!*SIN((FE113)*$FE$1)</f>
        <v>#REF!</v>
      </c>
      <c r="FH113">
        <v>112</v>
      </c>
      <c r="FI113" t="e">
        <f>alpha!#REF!*COS((FH113)*$FH$1)</f>
        <v>#REF!</v>
      </c>
      <c r="FJ113" t="e">
        <f>alpha!#REF!*SIN((FH113)*$FH$1)</f>
        <v>#REF!</v>
      </c>
      <c r="FK113">
        <v>112</v>
      </c>
      <c r="FL113" t="e">
        <f>alpha!#REF!*COS((FK113+0.5)*$FK$1)</f>
        <v>#REF!</v>
      </c>
      <c r="FM113" t="e">
        <f>alpha!#REF!*SIN((FK113+0.5)*$FK$1)</f>
        <v>#REF!</v>
      </c>
      <c r="FN113">
        <v>112</v>
      </c>
      <c r="FO113" t="e">
        <f>alpha!#REF!*COS((FN113+0.5)*$FN$1)</f>
        <v>#REF!</v>
      </c>
      <c r="FP113" t="e">
        <f>alpha!#REF!*SIN((FN113+0.5)*$FN$1)</f>
        <v>#REF!</v>
      </c>
      <c r="FQ113">
        <v>112</v>
      </c>
      <c r="FR113" t="e">
        <f>alpha!#REF!*COS((FQ113)*$FQ$1)</f>
        <v>#REF!</v>
      </c>
      <c r="FS113" t="e">
        <f>alpha!#REF!*SIN((FQ113)*$FQ$1)</f>
        <v>#REF!</v>
      </c>
      <c r="FT113">
        <v>112</v>
      </c>
      <c r="FU113" t="e">
        <f>alpha!#REF!*COS((FT113+0.25)*$FT$1)</f>
        <v>#REF!</v>
      </c>
      <c r="FV113" t="e">
        <f>alpha!#REF!*SIN((FT113+0.25)*$FT$1)</f>
        <v>#REF!</v>
      </c>
      <c r="FW113">
        <v>112</v>
      </c>
      <c r="FX113" t="e">
        <f>alpha!#REF!*COS((FW113+0.75)*$FW$1)</f>
        <v>#REF!</v>
      </c>
      <c r="FY113" t="e">
        <f>alpha!#REF!*SIN((FW113+0.75)*$FW$1)</f>
        <v>#REF!</v>
      </c>
      <c r="FZ113">
        <v>112</v>
      </c>
      <c r="GA113" t="e">
        <f>alpha!#REF!*COS((FZ113+0.5)*$FZ$1)</f>
        <v>#REF!</v>
      </c>
      <c r="GB113" t="e">
        <f>alpha!#REF!*SIN((FZ113+0.5)*$FZ$1)</f>
        <v>#REF!</v>
      </c>
      <c r="GC113">
        <v>112</v>
      </c>
      <c r="GD113" t="e">
        <f>alpha!#REF!*COS((GC113)*$GC$1)</f>
        <v>#REF!</v>
      </c>
      <c r="GE113" t="e">
        <f>alpha!#REF!*SIN((GC113)*$GC$1)</f>
        <v>#REF!</v>
      </c>
      <c r="GF113">
        <v>112</v>
      </c>
      <c r="GG113" t="e">
        <f>alpha!#REF!*COS((GF113)*$GF$1)</f>
        <v>#REF!</v>
      </c>
      <c r="GH113" t="e">
        <f>alpha!#REF!*SIN((GF113)*$GF$1)</f>
        <v>#REF!</v>
      </c>
      <c r="GI113">
        <v>112</v>
      </c>
      <c r="GJ113" t="e">
        <f>alpha!#REF!*COS((GI113+0.5)*$GI$1)</f>
        <v>#REF!</v>
      </c>
      <c r="GK113" t="e">
        <f>alpha!#REF!*SIN((GI113+0.5)*$GI$1)</f>
        <v>#REF!</v>
      </c>
      <c r="GL113">
        <v>112</v>
      </c>
      <c r="GM113" t="e">
        <f>alpha!#REF!*COS((GL113+0.5)*$GL$1)</f>
        <v>#REF!</v>
      </c>
      <c r="GN113" t="e">
        <f>alpha!#REF!*SIN((GL113+0.5)*$GL$1)</f>
        <v>#REF!</v>
      </c>
      <c r="GO113">
        <v>112</v>
      </c>
      <c r="GP113" t="e">
        <f>alpha!#REF!*COS((GO113)*$GO$1)</f>
        <v>#REF!</v>
      </c>
      <c r="GQ113" t="e">
        <f>alpha!#REF!*SIN((GO113)*$GO$1)</f>
        <v>#REF!</v>
      </c>
      <c r="GR113">
        <v>112</v>
      </c>
      <c r="GS113" t="e">
        <f>alpha!#REF!*COS((GR113+0.25)*$GR$1)</f>
        <v>#REF!</v>
      </c>
      <c r="GT113" t="e">
        <f>alpha!#REF!*SIN((GR113+0.25)*$GR$1)</f>
        <v>#REF!</v>
      </c>
      <c r="GU113">
        <v>112</v>
      </c>
      <c r="GV113" t="e">
        <f>alpha!#REF!*COS((GU113+0.75)*$GU$1)</f>
        <v>#REF!</v>
      </c>
      <c r="GW113" t="e">
        <f>alpha!#REF!*SIN((GU113+0.75)*$GU$1)</f>
        <v>#REF!</v>
      </c>
      <c r="GX113">
        <v>112</v>
      </c>
      <c r="GY113" t="e">
        <f>alpha!#REF!*COS((GX113+0.5)*$GX$1)</f>
        <v>#REF!</v>
      </c>
      <c r="GZ113" t="e">
        <f>alpha!#REF!*SIN((GX113+0.5)*$GX$1)</f>
        <v>#REF!</v>
      </c>
      <c r="HA113">
        <v>112</v>
      </c>
      <c r="HB113">
        <f>alpha!$I$88*COS((HA113)*$HA$1)</f>
        <v>-222.74256831054799</v>
      </c>
      <c r="HC113">
        <f>alpha!$I$88*SIN((HA113)*$HA$1)</f>
        <v>186.903206916861</v>
      </c>
      <c r="HD113">
        <v>112</v>
      </c>
      <c r="HE113">
        <f>alpha!$I$89*COS(HD113*$HD$1)</f>
        <v>-225.56877553413904</v>
      </c>
      <c r="HF113">
        <f>alpha!$I$89*SIN(HD113*$HD$1)</f>
        <v>189.2746763558068</v>
      </c>
      <c r="HG113">
        <v>112</v>
      </c>
      <c r="HH113">
        <f>alpha!$I$90*COS((HG113+0.5)*$HG$1)</f>
        <v>-227.61998080709336</v>
      </c>
      <c r="HI113">
        <f>alpha!$I$90*SIN((HG113+0.5)*$HG$1)</f>
        <v>186.80289061720825</v>
      </c>
      <c r="HJ113">
        <v>112</v>
      </c>
      <c r="HK113">
        <f>alpha!$I$91*COS(HJ113*$HJ$1)</f>
        <v>-229.81333293569338</v>
      </c>
      <c r="HL113">
        <f>alpha!$I$91*SIN(HJ113*$HJ$1)</f>
        <v>192.83628290596184</v>
      </c>
    </row>
    <row r="114" spans="55:220">
      <c r="BC114">
        <v>113</v>
      </c>
      <c r="BD114">
        <f>alpha!$I$21*COS(BC114*$BC$1)</f>
        <v>-40.482635029079809</v>
      </c>
      <c r="BE114">
        <f>alpha!$I$21*SIN(BC114*$BC$1)</f>
        <v>52.757997129367226</v>
      </c>
      <c r="BF114">
        <v>113</v>
      </c>
      <c r="BG114">
        <f>alpha!$I$22*COS((BF114+0.5)*$BF$1)</f>
        <v>-46.154207057004726</v>
      </c>
      <c r="BH114">
        <f>alpha!$I$22*SIN((BF114+0.5)*$BF$1)</f>
        <v>52.628786523528504</v>
      </c>
      <c r="BO114">
        <v>113</v>
      </c>
      <c r="BP114">
        <f>alpha!$I$24*COS(BO114*$BO$1)</f>
        <v>-46.874630033671352</v>
      </c>
      <c r="BQ114">
        <f>alpha!$I$24*SIN(BO114*$BO$1)</f>
        <v>61.08820720242521</v>
      </c>
      <c r="BR114">
        <v>113</v>
      </c>
      <c r="BS114">
        <f>alpha!$I$25*COS((BR114+0.5)*$BR$1)</f>
        <v>-53.077338115555435</v>
      </c>
      <c r="BT114">
        <f>alpha!$I$25*SIN((BR114+0.5)*$BR$1)</f>
        <v>60.523104502057777</v>
      </c>
      <c r="CA114">
        <v>113</v>
      </c>
      <c r="CB114">
        <f>alpha!$I$27*COS(CA114*$CA$1)</f>
        <v>-53.266625038262902</v>
      </c>
      <c r="CC114">
        <f>alpha!$I$27*SIN(CA114*$CA$1)</f>
        <v>69.418417275483193</v>
      </c>
      <c r="CD114">
        <v>113</v>
      </c>
      <c r="CE114">
        <f>alpha!$I$28*COS((CD114+0.5)*$CD$1)</f>
        <v>-60.000469174106144</v>
      </c>
      <c r="CF114">
        <f>alpha!$I$28*SIN((CD114+0.5)*$CD$1)</f>
        <v>68.417422480587049</v>
      </c>
      <c r="CM114">
        <v>113</v>
      </c>
      <c r="CN114">
        <f>alpha!$I$30*COS(CM114*$CM$1)</f>
        <v>-59.658620042854452</v>
      </c>
      <c r="CO114">
        <f>alpha!$I$30*SIN(CM114*$CM$1)</f>
        <v>77.748627348541177</v>
      </c>
      <c r="CP114">
        <v>113</v>
      </c>
      <c r="CQ114">
        <f>alpha!$I$31*COS((CP114+0.5)*$CP$1)</f>
        <v>-66.923600232656852</v>
      </c>
      <c r="CR114">
        <f>alpha!$I$31*SIN((CP114+0.5)*$CP$1)</f>
        <v>76.311740459116322</v>
      </c>
      <c r="CY114">
        <v>113</v>
      </c>
      <c r="CZ114">
        <f>alpha!$I$33*COS(CY114*$CY$1)</f>
        <v>-66.050615047446001</v>
      </c>
      <c r="DA114">
        <f>alpha!$I$33*SIN(CY114*$CY$1)</f>
        <v>86.078837421599161</v>
      </c>
      <c r="DB114">
        <v>113</v>
      </c>
      <c r="DC114">
        <f>alpha!$I$34*COS((DB114+0.5)*$DB$1)</f>
        <v>-73.846731291207561</v>
      </c>
      <c r="DD114">
        <f>alpha!$I$34*SIN((DB114+0.5)*$DB$1)</f>
        <v>84.206058437645609</v>
      </c>
      <c r="DK114">
        <v>113</v>
      </c>
      <c r="DL114" t="e">
        <f>alpha!$I$36*COS(DK114*$DK$1)</f>
        <v>#DIV/0!</v>
      </c>
      <c r="DM114" t="e">
        <f>alpha!$I$36*SIN(DK114*$DK$1)</f>
        <v>#DIV/0!</v>
      </c>
      <c r="DN114">
        <v>113</v>
      </c>
      <c r="DO114">
        <f>alpha!$I$40*COS((DN114+0.5)*$DN$1)</f>
        <v>-107.5773953400881</v>
      </c>
      <c r="DP114">
        <f>alpha!$I$40*SIN((DN114+0.5)*$DN$1)</f>
        <v>-69.362122313568165</v>
      </c>
      <c r="DW114">
        <v>113</v>
      </c>
      <c r="DX114">
        <f>alpha!$I$42*COS(DW114*$DW$1)</f>
        <v>-116.05282896209334</v>
      </c>
      <c r="DY114">
        <f>alpha!$I$42*SIN(DW114*$DW$1)</f>
        <v>-72.166286527596768</v>
      </c>
      <c r="DZ114">
        <v>113</v>
      </c>
      <c r="EA114">
        <f>alpha!$I$43*COS((DZ114+0.5)*$DZ$1)</f>
        <v>-114.85652847516251</v>
      </c>
      <c r="EB114">
        <f>alpha!$I$43*SIN((DZ114+0.5)*$DZ$1)</f>
        <v>-74.055451439595359</v>
      </c>
      <c r="EI114">
        <v>113</v>
      </c>
      <c r="EJ114">
        <f>alpha!$I$45*COS(EI114*$EI$1)</f>
        <v>-123.90544511854996</v>
      </c>
      <c r="EK114">
        <f>alpha!$I$45*SIN(EI114*$EI$1)</f>
        <v>-77.04935704475912</v>
      </c>
      <c r="EL114">
        <v>113</v>
      </c>
      <c r="EM114">
        <f>alpha!$I$46*COS((EL114+0.5)*$EL$1)</f>
        <v>-122.62819797469</v>
      </c>
      <c r="EN114">
        <f>alpha!$I$46*SIN((EL114+0.5)*$EL$1)</f>
        <v>-79.066350696848289</v>
      </c>
      <c r="EU114">
        <v>113</v>
      </c>
      <c r="EV114">
        <f>alpha!$I$48*COS((EU114+0.5)*$EU$1)</f>
        <v>-130.92573089366556</v>
      </c>
      <c r="EW114">
        <f>alpha!$I$48*SIN((EU114+0.5)*$EU$1)</f>
        <v>-84.416308198676489</v>
      </c>
      <c r="EX114">
        <v>113</v>
      </c>
      <c r="EY114">
        <f>alpha!$I$49*COS((EX114)*$EX$1)</f>
        <v>-132.28940188128152</v>
      </c>
      <c r="EZ114">
        <f>alpha!$I$49*SIN((EX114)*$EX$1)</f>
        <v>-82.262836383310145</v>
      </c>
      <c r="FB114">
        <v>113</v>
      </c>
      <c r="FC114" t="e">
        <f>alpha!#REF!*COS((FB114+0.5)*$FB$1)</f>
        <v>#REF!</v>
      </c>
      <c r="FD114" t="e">
        <f>alpha!#REF!*SIN((FB114+0.5)*$FB$1)</f>
        <v>#REF!</v>
      </c>
      <c r="FE114">
        <v>113</v>
      </c>
      <c r="FF114" t="e">
        <f>alpha!#REF!*COS((FE114)*$FE$1)</f>
        <v>#REF!</v>
      </c>
      <c r="FG114" t="e">
        <f>alpha!#REF!*SIN((FE114)*$FE$1)</f>
        <v>#REF!</v>
      </c>
      <c r="FH114">
        <v>113</v>
      </c>
      <c r="FI114" t="e">
        <f>alpha!#REF!*COS((FH114)*$FH$1)</f>
        <v>#REF!</v>
      </c>
      <c r="FJ114" t="e">
        <f>alpha!#REF!*SIN((FH114)*$FH$1)</f>
        <v>#REF!</v>
      </c>
      <c r="FK114">
        <v>113</v>
      </c>
      <c r="FL114" t="e">
        <f>alpha!#REF!*COS((FK114+0.5)*$FK$1)</f>
        <v>#REF!</v>
      </c>
      <c r="FM114" t="e">
        <f>alpha!#REF!*SIN((FK114+0.5)*$FK$1)</f>
        <v>#REF!</v>
      </c>
      <c r="FN114">
        <v>113</v>
      </c>
      <c r="FO114" t="e">
        <f>alpha!#REF!*COS((FN114+0.5)*$FN$1)</f>
        <v>#REF!</v>
      </c>
      <c r="FP114" t="e">
        <f>alpha!#REF!*SIN((FN114+0.5)*$FN$1)</f>
        <v>#REF!</v>
      </c>
      <c r="FQ114">
        <v>113</v>
      </c>
      <c r="FR114" t="e">
        <f>alpha!#REF!*COS((FQ114)*$FQ$1)</f>
        <v>#REF!</v>
      </c>
      <c r="FS114" t="e">
        <f>alpha!#REF!*SIN((FQ114)*$FQ$1)</f>
        <v>#REF!</v>
      </c>
      <c r="FT114">
        <v>113</v>
      </c>
      <c r="FU114" t="e">
        <f>alpha!#REF!*COS((FT114+0.25)*$FT$1)</f>
        <v>#REF!</v>
      </c>
      <c r="FV114" t="e">
        <f>alpha!#REF!*SIN((FT114+0.25)*$FT$1)</f>
        <v>#REF!</v>
      </c>
      <c r="FW114">
        <v>113</v>
      </c>
      <c r="FX114" t="e">
        <f>alpha!#REF!*COS((FW114+0.75)*$FW$1)</f>
        <v>#REF!</v>
      </c>
      <c r="FY114" t="e">
        <f>alpha!#REF!*SIN((FW114+0.75)*$FW$1)</f>
        <v>#REF!</v>
      </c>
      <c r="FZ114">
        <v>113</v>
      </c>
      <c r="GA114" t="e">
        <f>alpha!#REF!*COS((FZ114+0.5)*$FZ$1)</f>
        <v>#REF!</v>
      </c>
      <c r="GB114" t="e">
        <f>alpha!#REF!*SIN((FZ114+0.5)*$FZ$1)</f>
        <v>#REF!</v>
      </c>
      <c r="GC114">
        <v>113</v>
      </c>
      <c r="GD114" t="e">
        <f>alpha!#REF!*COS((GC114)*$GC$1)</f>
        <v>#REF!</v>
      </c>
      <c r="GE114" t="e">
        <f>alpha!#REF!*SIN((GC114)*$GC$1)</f>
        <v>#REF!</v>
      </c>
      <c r="GF114">
        <v>113</v>
      </c>
      <c r="GG114" t="e">
        <f>alpha!#REF!*COS((GF114)*$GF$1)</f>
        <v>#REF!</v>
      </c>
      <c r="GH114" t="e">
        <f>alpha!#REF!*SIN((GF114)*$GF$1)</f>
        <v>#REF!</v>
      </c>
      <c r="GI114">
        <v>113</v>
      </c>
      <c r="GJ114" t="e">
        <f>alpha!#REF!*COS((GI114+0.5)*$GI$1)</f>
        <v>#REF!</v>
      </c>
      <c r="GK114" t="e">
        <f>alpha!#REF!*SIN((GI114+0.5)*$GI$1)</f>
        <v>#REF!</v>
      </c>
      <c r="GL114">
        <v>113</v>
      </c>
      <c r="GM114" t="e">
        <f>alpha!#REF!*COS((GL114+0.5)*$GL$1)</f>
        <v>#REF!</v>
      </c>
      <c r="GN114" t="e">
        <f>alpha!#REF!*SIN((GL114+0.5)*$GL$1)</f>
        <v>#REF!</v>
      </c>
      <c r="GO114">
        <v>113</v>
      </c>
      <c r="GP114" t="e">
        <f>alpha!#REF!*COS((GO114)*$GO$1)</f>
        <v>#REF!</v>
      </c>
      <c r="GQ114" t="e">
        <f>alpha!#REF!*SIN((GO114)*$GO$1)</f>
        <v>#REF!</v>
      </c>
      <c r="GR114">
        <v>113</v>
      </c>
      <c r="GS114" t="e">
        <f>alpha!#REF!*COS((GR114+0.25)*$GR$1)</f>
        <v>#REF!</v>
      </c>
      <c r="GT114" t="e">
        <f>alpha!#REF!*SIN((GR114+0.25)*$GR$1)</f>
        <v>#REF!</v>
      </c>
      <c r="GU114">
        <v>113</v>
      </c>
      <c r="GV114" t="e">
        <f>alpha!#REF!*COS((GU114+0.75)*$GU$1)</f>
        <v>#REF!</v>
      </c>
      <c r="GW114" t="e">
        <f>alpha!#REF!*SIN((GU114+0.75)*$GU$1)</f>
        <v>#REF!</v>
      </c>
      <c r="GX114">
        <v>113</v>
      </c>
      <c r="GY114" t="e">
        <f>alpha!#REF!*COS((GX114+0.5)*$GX$1)</f>
        <v>#REF!</v>
      </c>
      <c r="GZ114" t="e">
        <f>alpha!#REF!*SIN((GX114+0.5)*$GX$1)</f>
        <v>#REF!</v>
      </c>
      <c r="HA114">
        <v>113</v>
      </c>
      <c r="HB114">
        <f>alpha!$I$88*COS((HA114)*$HA$1)</f>
        <v>-226.76683358262068</v>
      </c>
      <c r="HC114">
        <f>alpha!$I$88*SIN((HA114)*$HA$1)</f>
        <v>181.99962549493915</v>
      </c>
      <c r="HD114">
        <v>113</v>
      </c>
      <c r="HE114">
        <f>alpha!$I$89*COS(HD114*$HD$1)</f>
        <v>-229.6441015785995</v>
      </c>
      <c r="HF114">
        <f>alpha!$I$89*SIN(HD114*$HD$1)</f>
        <v>184.30887720271119</v>
      </c>
      <c r="HG114">
        <v>113</v>
      </c>
      <c r="HH114">
        <f>alpha!$I$90*COS((HG114+0.5)*$HG$1)</f>
        <v>-231.64089699852772</v>
      </c>
      <c r="HI114">
        <f>alpha!$I$90*SIN((HG114+0.5)*$HG$1)</f>
        <v>181.79293287497089</v>
      </c>
      <c r="HJ114">
        <v>113</v>
      </c>
      <c r="HK114">
        <f>alpha!$I$91*COS(HJ114*$HJ$1)</f>
        <v>-233.96534492786449</v>
      </c>
      <c r="HL114">
        <f>alpha!$I$91*SIN(HJ114*$HJ$1)</f>
        <v>187.77704165521777</v>
      </c>
    </row>
    <row r="115" spans="55:220">
      <c r="BC115">
        <v>114</v>
      </c>
      <c r="BD115">
        <f>alpha!$I$21*COS(BC115*$BC$1)</f>
        <v>-47.022600948905342</v>
      </c>
      <c r="BE115">
        <f>alpha!$I$21*SIN(BC115*$BC$1)</f>
        <v>47.022600948905477</v>
      </c>
      <c r="BF115">
        <v>114</v>
      </c>
      <c r="BG115">
        <f>alpha!$I$22*COS((BF115+0.5)*$BF$1)</f>
        <v>-52.628786523528369</v>
      </c>
      <c r="BH115">
        <f>alpha!$I$22*SIN((BF115+0.5)*$BF$1)</f>
        <v>46.154207057004882</v>
      </c>
      <c r="BO115">
        <v>114</v>
      </c>
      <c r="BP115">
        <f>alpha!$I$24*COS(BO115*$BO$1)</f>
        <v>-54.44722215136408</v>
      </c>
      <c r="BQ115">
        <f>alpha!$I$24*SIN(BO115*$BO$1)</f>
        <v>54.447222151364237</v>
      </c>
      <c r="BR115">
        <v>114</v>
      </c>
      <c r="BS115">
        <f>alpha!$I$25*COS((BR115+0.5)*$BR$1)</f>
        <v>-60.523104502057627</v>
      </c>
      <c r="BT115">
        <f>alpha!$I$25*SIN((BR115+0.5)*$BR$1)</f>
        <v>53.077338115555612</v>
      </c>
      <c r="CA115">
        <v>114</v>
      </c>
      <c r="CB115">
        <f>alpha!$I$27*COS(CA115*$CA$1)</f>
        <v>-61.871843353822818</v>
      </c>
      <c r="CC115">
        <f>alpha!$I$27*SIN(CA115*$CA$1)</f>
        <v>61.871843353823003</v>
      </c>
      <c r="CD115">
        <v>114</v>
      </c>
      <c r="CE115">
        <f>alpha!$I$28*COS((CD115+0.5)*$CD$1)</f>
        <v>-68.417422480586879</v>
      </c>
      <c r="CF115">
        <f>alpha!$I$28*SIN((CD115+0.5)*$CD$1)</f>
        <v>60.000469174106343</v>
      </c>
      <c r="CM115">
        <v>114</v>
      </c>
      <c r="CN115">
        <f>alpha!$I$30*COS(CM115*$CM$1)</f>
        <v>-69.296464556281549</v>
      </c>
      <c r="CO115">
        <f>alpha!$I$30*SIN(CM115*$CM$1)</f>
        <v>69.296464556281762</v>
      </c>
      <c r="CP115">
        <v>114</v>
      </c>
      <c r="CQ115">
        <f>alpha!$I$31*COS((CP115+0.5)*$CP$1)</f>
        <v>-76.311740459116137</v>
      </c>
      <c r="CR115">
        <f>alpha!$I$31*SIN((CP115+0.5)*$CP$1)</f>
        <v>66.92360023265708</v>
      </c>
      <c r="CY115">
        <v>114</v>
      </c>
      <c r="CZ115">
        <f>alpha!$I$33*COS(CY115*$CY$1)</f>
        <v>-76.721085758740287</v>
      </c>
      <c r="DA115">
        <f>alpha!$I$33*SIN(CY115*$CY$1)</f>
        <v>76.721085758740514</v>
      </c>
      <c r="DB115">
        <v>114</v>
      </c>
      <c r="DC115">
        <f>alpha!$I$34*COS((DB115+0.5)*$DB$1)</f>
        <v>-84.206058437645396</v>
      </c>
      <c r="DD115">
        <f>alpha!$I$34*SIN((DB115+0.5)*$DB$1)</f>
        <v>73.846731291207817</v>
      </c>
      <c r="DK115">
        <v>114</v>
      </c>
      <c r="DL115" t="e">
        <f>alpha!$I$36*COS(DK115*$DK$1)</f>
        <v>#DIV/0!</v>
      </c>
      <c r="DM115" t="e">
        <f>alpha!$I$36*SIN(DK115*$DK$1)</f>
        <v>#DIV/0!</v>
      </c>
      <c r="DN115">
        <v>114</v>
      </c>
      <c r="DO115">
        <f>alpha!$I$40*COS((DN115+0.5)*$DN$1)</f>
        <v>-105.25033203069124</v>
      </c>
      <c r="DP115">
        <f>alpha!$I$40*SIN((DN115+0.5)*$DN$1)</f>
        <v>-72.844818672498945</v>
      </c>
      <c r="DW115">
        <v>114</v>
      </c>
      <c r="DX115">
        <f>alpha!$I$42*COS(DW115*$DW$1)</f>
        <v>-113.62947811822735</v>
      </c>
      <c r="DY115">
        <f>alpha!$I$42*SIN(DW115*$DW$1)</f>
        <v>-75.924789916517881</v>
      </c>
      <c r="DZ115">
        <v>114</v>
      </c>
      <c r="EA115">
        <f>alpha!$I$43*COS((DZ115+0.5)*$DZ$1)</f>
        <v>-112.37200640233958</v>
      </c>
      <c r="EB115">
        <f>alpha!$I$43*SIN((DZ115+0.5)*$DZ$1)</f>
        <v>-77.77380149125176</v>
      </c>
      <c r="EI115">
        <v>114</v>
      </c>
      <c r="EJ115">
        <f>alpha!$I$45*COS(EI115*$EI$1)</f>
        <v>-121.31812029697491</v>
      </c>
      <c r="EK115">
        <f>alpha!$I$45*SIN(EI115*$EI$1)</f>
        <v>-81.062176374962291</v>
      </c>
      <c r="EL115">
        <v>114</v>
      </c>
      <c r="EM115">
        <f>alpha!$I$46*COS((EL115+0.5)*$EL$1)</f>
        <v>-119.97556282487784</v>
      </c>
      <c r="EN115">
        <f>alpha!$I$46*SIN((EL115+0.5)*$EL$1)</f>
        <v>-83.036299748306206</v>
      </c>
      <c r="EU115">
        <v>114</v>
      </c>
      <c r="EV115">
        <f>alpha!$I$48*COS((EU115+0.5)*$EU$1)</f>
        <v>-128.09360743821802</v>
      </c>
      <c r="EW115">
        <f>alpha!$I$48*SIN((EU115+0.5)*$EU$1)</f>
        <v>-88.654880482679388</v>
      </c>
      <c r="EX115">
        <v>114</v>
      </c>
      <c r="EY115">
        <f>alpha!$I$49*COS((EX115)*$EX$1)</f>
        <v>-129.52700792199045</v>
      </c>
      <c r="EZ115">
        <f>alpha!$I$49*SIN((EX115)*$EX$1)</f>
        <v>-86.547179727077747</v>
      </c>
      <c r="FB115">
        <v>114</v>
      </c>
      <c r="FC115" t="e">
        <f>alpha!#REF!*COS((FB115+0.5)*$FB$1)</f>
        <v>#REF!</v>
      </c>
      <c r="FD115" t="e">
        <f>alpha!#REF!*SIN((FB115+0.5)*$FB$1)</f>
        <v>#REF!</v>
      </c>
      <c r="FE115">
        <v>114</v>
      </c>
      <c r="FF115" t="e">
        <f>alpha!#REF!*COS((FE115)*$FE$1)</f>
        <v>#REF!</v>
      </c>
      <c r="FG115" t="e">
        <f>alpha!#REF!*SIN((FE115)*$FE$1)</f>
        <v>#REF!</v>
      </c>
      <c r="FH115">
        <v>114</v>
      </c>
      <c r="FI115" t="e">
        <f>alpha!#REF!*COS((FH115)*$FH$1)</f>
        <v>#REF!</v>
      </c>
      <c r="FJ115" t="e">
        <f>alpha!#REF!*SIN((FH115)*$FH$1)</f>
        <v>#REF!</v>
      </c>
      <c r="FK115">
        <v>114</v>
      </c>
      <c r="FL115" t="e">
        <f>alpha!#REF!*COS((FK115+0.5)*$FK$1)</f>
        <v>#REF!</v>
      </c>
      <c r="FM115" t="e">
        <f>alpha!#REF!*SIN((FK115+0.5)*$FK$1)</f>
        <v>#REF!</v>
      </c>
      <c r="FN115">
        <v>114</v>
      </c>
      <c r="FO115" t="e">
        <f>alpha!#REF!*COS((FN115+0.5)*$FN$1)</f>
        <v>#REF!</v>
      </c>
      <c r="FP115" t="e">
        <f>alpha!#REF!*SIN((FN115+0.5)*$FN$1)</f>
        <v>#REF!</v>
      </c>
      <c r="FQ115">
        <v>114</v>
      </c>
      <c r="FR115" t="e">
        <f>alpha!#REF!*COS((FQ115)*$FQ$1)</f>
        <v>#REF!</v>
      </c>
      <c r="FS115" t="e">
        <f>alpha!#REF!*SIN((FQ115)*$FQ$1)</f>
        <v>#REF!</v>
      </c>
      <c r="FT115">
        <v>114</v>
      </c>
      <c r="FU115" t="e">
        <f>alpha!#REF!*COS((FT115+0.25)*$FT$1)</f>
        <v>#REF!</v>
      </c>
      <c r="FV115" t="e">
        <f>alpha!#REF!*SIN((FT115+0.25)*$FT$1)</f>
        <v>#REF!</v>
      </c>
      <c r="FW115">
        <v>114</v>
      </c>
      <c r="FX115" t="e">
        <f>alpha!#REF!*COS((FW115+0.75)*$FW$1)</f>
        <v>#REF!</v>
      </c>
      <c r="FY115" t="e">
        <f>alpha!#REF!*SIN((FW115+0.75)*$FW$1)</f>
        <v>#REF!</v>
      </c>
      <c r="FZ115">
        <v>114</v>
      </c>
      <c r="GA115" t="e">
        <f>alpha!#REF!*COS((FZ115+0.5)*$FZ$1)</f>
        <v>#REF!</v>
      </c>
      <c r="GB115" t="e">
        <f>alpha!#REF!*SIN((FZ115+0.5)*$FZ$1)</f>
        <v>#REF!</v>
      </c>
      <c r="GC115">
        <v>114</v>
      </c>
      <c r="GD115" t="e">
        <f>alpha!#REF!*COS((GC115)*$GC$1)</f>
        <v>#REF!</v>
      </c>
      <c r="GE115" t="e">
        <f>alpha!#REF!*SIN((GC115)*$GC$1)</f>
        <v>#REF!</v>
      </c>
      <c r="GF115">
        <v>114</v>
      </c>
      <c r="GG115" t="e">
        <f>alpha!#REF!*COS((GF115)*$GF$1)</f>
        <v>#REF!</v>
      </c>
      <c r="GH115" t="e">
        <f>alpha!#REF!*SIN((GF115)*$GF$1)</f>
        <v>#REF!</v>
      </c>
      <c r="GI115">
        <v>114</v>
      </c>
      <c r="GJ115" t="e">
        <f>alpha!#REF!*COS((GI115+0.5)*$GI$1)</f>
        <v>#REF!</v>
      </c>
      <c r="GK115" t="e">
        <f>alpha!#REF!*SIN((GI115+0.5)*$GI$1)</f>
        <v>#REF!</v>
      </c>
      <c r="GL115">
        <v>114</v>
      </c>
      <c r="GM115" t="e">
        <f>alpha!#REF!*COS((GL115+0.5)*$GL$1)</f>
        <v>#REF!</v>
      </c>
      <c r="GN115" t="e">
        <f>alpha!#REF!*SIN((GL115+0.5)*$GL$1)</f>
        <v>#REF!</v>
      </c>
      <c r="GO115">
        <v>114</v>
      </c>
      <c r="GP115" t="e">
        <f>alpha!#REF!*COS((GO115)*$GO$1)</f>
        <v>#REF!</v>
      </c>
      <c r="GQ115" t="e">
        <f>alpha!#REF!*SIN((GO115)*$GO$1)</f>
        <v>#REF!</v>
      </c>
      <c r="GR115">
        <v>114</v>
      </c>
      <c r="GS115" t="e">
        <f>alpha!#REF!*COS((GR115+0.25)*$GR$1)</f>
        <v>#REF!</v>
      </c>
      <c r="GT115" t="e">
        <f>alpha!#REF!*SIN((GR115+0.25)*$GR$1)</f>
        <v>#REF!</v>
      </c>
      <c r="GU115">
        <v>114</v>
      </c>
      <c r="GV115" t="e">
        <f>alpha!#REF!*COS((GU115+0.75)*$GU$1)</f>
        <v>#REF!</v>
      </c>
      <c r="GW115" t="e">
        <f>alpha!#REF!*SIN((GU115+0.75)*$GU$1)</f>
        <v>#REF!</v>
      </c>
      <c r="GX115">
        <v>114</v>
      </c>
      <c r="GY115" t="e">
        <f>alpha!#REF!*COS((GX115+0.5)*$GX$1)</f>
        <v>#REF!</v>
      </c>
      <c r="GZ115" t="e">
        <f>alpha!#REF!*SIN((GX115+0.5)*$GX$1)</f>
        <v>#REF!</v>
      </c>
      <c r="HA115">
        <v>114</v>
      </c>
      <c r="HB115">
        <f>alpha!$I$88*COS((HA115)*$HA$1)</f>
        <v>-230.68317012355854</v>
      </c>
      <c r="HC115">
        <f>alpha!$I$88*SIN((HA115)*$HA$1)</f>
        <v>177.00942210834836</v>
      </c>
      <c r="HD115">
        <v>114</v>
      </c>
      <c r="HE115">
        <f>alpha!$I$89*COS(HD115*$HD$1)</f>
        <v>-233.61012946819142</v>
      </c>
      <c r="HF115">
        <f>alpha!$I$89*SIN(HD115*$HD$1)</f>
        <v>179.25535700620239</v>
      </c>
      <c r="HG115">
        <v>114</v>
      </c>
      <c r="HH115">
        <f>alpha!$I$90*COS((HG115+0.5)*$HG$1)</f>
        <v>-235.55156466861968</v>
      </c>
      <c r="HI115">
        <f>alpha!$I$90*SIN((HG115+0.5)*$HG$1)</f>
        <v>176.69645154255724</v>
      </c>
      <c r="HJ115">
        <v>114</v>
      </c>
      <c r="HK115">
        <f>alpha!$I$91*COS(HJ115*$HJ$1)</f>
        <v>-238.00600208737052</v>
      </c>
      <c r="HL115">
        <f>alpha!$I$91*SIN(HJ115*$HJ$1)</f>
        <v>182.62842870261628</v>
      </c>
    </row>
    <row r="116" spans="55:220">
      <c r="BC116">
        <v>115</v>
      </c>
      <c r="BD116">
        <f>alpha!$I$21*COS(BC116*$BC$1)</f>
        <v>-52.757997129367034</v>
      </c>
      <c r="BE116">
        <f>alpha!$I$21*SIN(BC116*$BC$1)</f>
        <v>40.482635029080058</v>
      </c>
      <c r="BF116">
        <v>115</v>
      </c>
      <c r="BG116">
        <f>alpha!$I$22*COS((BF116+0.5)*$BF$1)</f>
        <v>-58.202872861178079</v>
      </c>
      <c r="BH116">
        <f>alpha!$I$22*SIN((BF116+0.5)*$BF$1)</f>
        <v>38.889916311372275</v>
      </c>
      <c r="BO116">
        <v>115</v>
      </c>
      <c r="BP116">
        <f>alpha!$I$24*COS(BO116*$BO$1)</f>
        <v>-61.088207202424989</v>
      </c>
      <c r="BQ116">
        <f>alpha!$I$24*SIN(BO116*$BO$1)</f>
        <v>46.874630033671643</v>
      </c>
      <c r="BR116">
        <v>115</v>
      </c>
      <c r="BS116">
        <f>alpha!$I$25*COS((BR116+0.5)*$BR$1)</f>
        <v>-66.933303790354799</v>
      </c>
      <c r="BT116">
        <f>alpha!$I$25*SIN((BR116+0.5)*$BR$1)</f>
        <v>44.723403758078121</v>
      </c>
      <c r="CA116">
        <v>115</v>
      </c>
      <c r="CB116">
        <f>alpha!$I$27*COS(CA116*$CA$1)</f>
        <v>-69.418417275482938</v>
      </c>
      <c r="CC116">
        <f>alpha!$I$27*SIN(CA116*$CA$1)</f>
        <v>53.266625038263236</v>
      </c>
      <c r="CD116">
        <v>115</v>
      </c>
      <c r="CE116">
        <f>alpha!$I$28*COS((CD116+0.5)*$CD$1)</f>
        <v>-75.663734719531504</v>
      </c>
      <c r="CF116">
        <f>alpha!$I$28*SIN((CD116+0.5)*$CD$1)</f>
        <v>50.556891204783959</v>
      </c>
      <c r="CM116">
        <v>115</v>
      </c>
      <c r="CN116">
        <f>alpha!$I$30*COS(CM116*$CM$1)</f>
        <v>-77.748627348540893</v>
      </c>
      <c r="CO116">
        <f>alpha!$I$30*SIN(CM116*$CM$1)</f>
        <v>59.658620042854821</v>
      </c>
      <c r="CP116">
        <v>115</v>
      </c>
      <c r="CQ116">
        <f>alpha!$I$31*COS((CP116+0.5)*$CP$1)</f>
        <v>-84.394165648708224</v>
      </c>
      <c r="CR116">
        <f>alpha!$I$31*SIN((CP116+0.5)*$CP$1)</f>
        <v>56.390378651489804</v>
      </c>
      <c r="CY116">
        <v>115</v>
      </c>
      <c r="CZ116">
        <f>alpha!$I$33*COS(CY116*$CY$1)</f>
        <v>-86.078837421598848</v>
      </c>
      <c r="DA116">
        <f>alpha!$I$33*SIN(CY116*$CY$1)</f>
        <v>66.050615047446414</v>
      </c>
      <c r="DB116">
        <v>115</v>
      </c>
      <c r="DC116">
        <f>alpha!$I$34*COS((DB116+0.5)*$DB$1)</f>
        <v>-93.12459657788493</v>
      </c>
      <c r="DD116">
        <f>alpha!$I$34*SIN((DB116+0.5)*$DB$1)</f>
        <v>62.223866098195643</v>
      </c>
      <c r="DK116">
        <v>115</v>
      </c>
      <c r="DL116" t="e">
        <f>alpha!$I$36*COS(DK116*$DK$1)</f>
        <v>#DIV/0!</v>
      </c>
      <c r="DM116" t="e">
        <f>alpha!$I$36*SIN(DK116*$DK$1)</f>
        <v>#DIV/0!</v>
      </c>
      <c r="DN116">
        <v>115</v>
      </c>
      <c r="DO116">
        <f>alpha!$I$40*COS((DN116+0.5)*$DN$1)</f>
        <v>-102.8105640295226</v>
      </c>
      <c r="DP116">
        <f>alpha!$I$40*SIN((DN116+0.5)*$DN$1)</f>
        <v>-76.249510975031413</v>
      </c>
      <c r="DW116">
        <v>115</v>
      </c>
      <c r="DX116">
        <f>alpha!$I$42*COS(DW116*$DW$1)</f>
        <v>-111.08444998308434</v>
      </c>
      <c r="DY116">
        <f>alpha!$I$42*SIN(DW116*$DW$1)</f>
        <v>-79.601991138687708</v>
      </c>
      <c r="DZ116">
        <v>115</v>
      </c>
      <c r="EA116">
        <f>alpha!$I$43*COS((DZ116+0.5)*$DZ$1)</f>
        <v>-109.76715357044922</v>
      </c>
      <c r="EB116">
        <f>alpha!$I$43*SIN((DZ116+0.5)*$DZ$1)</f>
        <v>-81.40886940824997</v>
      </c>
      <c r="EI116">
        <v>115</v>
      </c>
      <c r="EJ116">
        <f>alpha!$I$45*COS(EI116*$EI$1)</f>
        <v>-118.60088499349833</v>
      </c>
      <c r="EK116">
        <f>alpha!$I$45*SIN(EI116*$EI$1)</f>
        <v>-84.988192296316953</v>
      </c>
      <c r="EL116">
        <v>115</v>
      </c>
      <c r="EM116">
        <f>alpha!$I$46*COS((EL116+0.5)*$EL$1)</f>
        <v>-117.19445483733269</v>
      </c>
      <c r="EN116">
        <f>alpha!$I$46*SIN((EL116+0.5)*$EL$1)</f>
        <v>-86.917331450161058</v>
      </c>
      <c r="EU116">
        <v>115</v>
      </c>
      <c r="EV116">
        <f>alpha!$I$48*COS((EU116+0.5)*$EU$1)</f>
        <v>-125.12431813953067</v>
      </c>
      <c r="EW116">
        <f>alpha!$I$48*SIN((EU116+0.5)*$EU$1)</f>
        <v>-92.798518900098756</v>
      </c>
      <c r="EX116">
        <v>115</v>
      </c>
      <c r="EY116">
        <f>alpha!$I$49*COS((EX116)*$EX$1)</f>
        <v>-126.62591319831873</v>
      </c>
      <c r="EZ116">
        <f>alpha!$I$49*SIN((EX116)*$EX$1)</f>
        <v>-90.738846183023043</v>
      </c>
      <c r="FB116">
        <v>115</v>
      </c>
      <c r="FC116" t="e">
        <f>alpha!#REF!*COS((FB116+0.5)*$FB$1)</f>
        <v>#REF!</v>
      </c>
      <c r="FD116" t="e">
        <f>alpha!#REF!*SIN((FB116+0.5)*$FB$1)</f>
        <v>#REF!</v>
      </c>
      <c r="FE116">
        <v>115</v>
      </c>
      <c r="FF116" t="e">
        <f>alpha!#REF!*COS((FE116)*$FE$1)</f>
        <v>#REF!</v>
      </c>
      <c r="FG116" t="e">
        <f>alpha!#REF!*SIN((FE116)*$FE$1)</f>
        <v>#REF!</v>
      </c>
      <c r="FH116">
        <v>115</v>
      </c>
      <c r="FI116" t="e">
        <f>alpha!#REF!*COS((FH116)*$FH$1)</f>
        <v>#REF!</v>
      </c>
      <c r="FJ116" t="e">
        <f>alpha!#REF!*SIN((FH116)*$FH$1)</f>
        <v>#REF!</v>
      </c>
      <c r="FK116">
        <v>115</v>
      </c>
      <c r="FL116" t="e">
        <f>alpha!#REF!*COS((FK116+0.5)*$FK$1)</f>
        <v>#REF!</v>
      </c>
      <c r="FM116" t="e">
        <f>alpha!#REF!*SIN((FK116+0.5)*$FK$1)</f>
        <v>#REF!</v>
      </c>
      <c r="FN116">
        <v>115</v>
      </c>
      <c r="FO116" t="e">
        <f>alpha!#REF!*COS((FN116+0.5)*$FN$1)</f>
        <v>#REF!</v>
      </c>
      <c r="FP116" t="e">
        <f>alpha!#REF!*SIN((FN116+0.5)*$FN$1)</f>
        <v>#REF!</v>
      </c>
      <c r="FQ116">
        <v>115</v>
      </c>
      <c r="FR116" t="e">
        <f>alpha!#REF!*COS((FQ116)*$FQ$1)</f>
        <v>#REF!</v>
      </c>
      <c r="FS116" t="e">
        <f>alpha!#REF!*SIN((FQ116)*$FQ$1)</f>
        <v>#REF!</v>
      </c>
      <c r="FT116">
        <v>115</v>
      </c>
      <c r="FU116" t="e">
        <f>alpha!#REF!*COS((FT116+0.25)*$FT$1)</f>
        <v>#REF!</v>
      </c>
      <c r="FV116" t="e">
        <f>alpha!#REF!*SIN((FT116+0.25)*$FT$1)</f>
        <v>#REF!</v>
      </c>
      <c r="FW116">
        <v>115</v>
      </c>
      <c r="FX116" t="e">
        <f>alpha!#REF!*COS((FW116+0.75)*$FW$1)</f>
        <v>#REF!</v>
      </c>
      <c r="FY116" t="e">
        <f>alpha!#REF!*SIN((FW116+0.75)*$FW$1)</f>
        <v>#REF!</v>
      </c>
      <c r="FZ116">
        <v>115</v>
      </c>
      <c r="GA116" t="e">
        <f>alpha!#REF!*COS((FZ116+0.5)*$FZ$1)</f>
        <v>#REF!</v>
      </c>
      <c r="GB116" t="e">
        <f>alpha!#REF!*SIN((FZ116+0.5)*$FZ$1)</f>
        <v>#REF!</v>
      </c>
      <c r="GC116">
        <v>115</v>
      </c>
      <c r="GD116" t="e">
        <f>alpha!#REF!*COS((GC116)*$GC$1)</f>
        <v>#REF!</v>
      </c>
      <c r="GE116" t="e">
        <f>alpha!#REF!*SIN((GC116)*$GC$1)</f>
        <v>#REF!</v>
      </c>
      <c r="GF116">
        <v>115</v>
      </c>
      <c r="GG116" t="e">
        <f>alpha!#REF!*COS((GF116)*$GF$1)</f>
        <v>#REF!</v>
      </c>
      <c r="GH116" t="e">
        <f>alpha!#REF!*SIN((GF116)*$GF$1)</f>
        <v>#REF!</v>
      </c>
      <c r="GI116">
        <v>115</v>
      </c>
      <c r="GJ116" t="e">
        <f>alpha!#REF!*COS((GI116+0.5)*$GI$1)</f>
        <v>#REF!</v>
      </c>
      <c r="GK116" t="e">
        <f>alpha!#REF!*SIN((GI116+0.5)*$GI$1)</f>
        <v>#REF!</v>
      </c>
      <c r="GL116">
        <v>115</v>
      </c>
      <c r="GM116" t="e">
        <f>alpha!#REF!*COS((GL116+0.5)*$GL$1)</f>
        <v>#REF!</v>
      </c>
      <c r="GN116" t="e">
        <f>alpha!#REF!*SIN((GL116+0.5)*$GL$1)</f>
        <v>#REF!</v>
      </c>
      <c r="GO116">
        <v>115</v>
      </c>
      <c r="GP116" t="e">
        <f>alpha!#REF!*COS((GO116)*$GO$1)</f>
        <v>#REF!</v>
      </c>
      <c r="GQ116" t="e">
        <f>alpha!#REF!*SIN((GO116)*$GO$1)</f>
        <v>#REF!</v>
      </c>
      <c r="GR116">
        <v>115</v>
      </c>
      <c r="GS116" t="e">
        <f>alpha!#REF!*COS((GR116+0.25)*$GR$1)</f>
        <v>#REF!</v>
      </c>
      <c r="GT116" t="e">
        <f>alpha!#REF!*SIN((GR116+0.25)*$GR$1)</f>
        <v>#REF!</v>
      </c>
      <c r="GU116">
        <v>115</v>
      </c>
      <c r="GV116" t="e">
        <f>alpha!#REF!*COS((GU116+0.75)*$GU$1)</f>
        <v>#REF!</v>
      </c>
      <c r="GW116" t="e">
        <f>alpha!#REF!*SIN((GU116+0.75)*$GU$1)</f>
        <v>#REF!</v>
      </c>
      <c r="GX116">
        <v>115</v>
      </c>
      <c r="GY116" t="e">
        <f>alpha!#REF!*COS((GX116+0.5)*$GX$1)</f>
        <v>#REF!</v>
      </c>
      <c r="GZ116" t="e">
        <f>alpha!#REF!*SIN((GX116+0.5)*$GX$1)</f>
        <v>#REF!</v>
      </c>
      <c r="HA116">
        <v>115</v>
      </c>
      <c r="HB116">
        <f>alpha!$I$88*COS((HA116)*$HA$1)</f>
        <v>-234.48971396927612</v>
      </c>
      <c r="HC116">
        <f>alpha!$I$88*SIN((HA116)*$HA$1)</f>
        <v>171.93497182363208</v>
      </c>
      <c r="HD116">
        <v>115</v>
      </c>
      <c r="HE116">
        <f>alpha!$I$89*COS(HD116*$HD$1)</f>
        <v>-237.46497158843854</v>
      </c>
      <c r="HF116">
        <f>alpha!$I$89*SIN(HD116*$HD$1)</f>
        <v>174.11652096819611</v>
      </c>
      <c r="HG116">
        <v>115</v>
      </c>
      <c r="HH116">
        <f>alpha!$I$90*COS((HG116+0.5)*$HG$1)</f>
        <v>-239.35012255135928</v>
      </c>
      <c r="HI116">
        <f>alpha!$I$90*SIN((HG116+0.5)*$HG$1)</f>
        <v>171.51587226905704</v>
      </c>
      <c r="HJ116">
        <v>115</v>
      </c>
      <c r="HK116">
        <f>alpha!$I$91*COS(HJ116*$HJ$1)</f>
        <v>-241.93338128024473</v>
      </c>
      <c r="HL116">
        <f>alpha!$I$91*SIN(HJ116*$HJ$1)</f>
        <v>177.39289450907478</v>
      </c>
    </row>
    <row r="117" spans="55:220">
      <c r="BC117">
        <v>116</v>
      </c>
      <c r="BD117">
        <f>alpha!$I$21*COS(BC117*$BC$1)</f>
        <v>-57.590689351665105</v>
      </c>
      <c r="BE117">
        <f>alpha!$I$21*SIN(BC117*$BC$1)</f>
        <v>33.250000000000107</v>
      </c>
      <c r="BF117">
        <v>116</v>
      </c>
      <c r="BG117">
        <f>alpha!$I$22*COS((BF117+0.5)*$BF$1)</f>
        <v>-62.781091907288136</v>
      </c>
      <c r="BH117">
        <f>alpha!$I$22*SIN((BF117+0.5)*$BF$1)</f>
        <v>30.960208315330178</v>
      </c>
      <c r="BO117">
        <v>116</v>
      </c>
      <c r="BP117">
        <f>alpha!$I$24*COS(BO117*$BO$1)</f>
        <v>-66.683956091401697</v>
      </c>
      <c r="BQ117">
        <f>alpha!$I$24*SIN(BO117*$BO$1)</f>
        <v>38.500000000000121</v>
      </c>
      <c r="BR117">
        <v>116</v>
      </c>
      <c r="BS117">
        <f>alpha!$I$25*COS((BR117+0.5)*$BR$1)</f>
        <v>-72.198255693381356</v>
      </c>
      <c r="BT117">
        <f>alpha!$I$25*SIN((BR117+0.5)*$BR$1)</f>
        <v>35.604239562629701</v>
      </c>
      <c r="CA117">
        <v>116</v>
      </c>
      <c r="CB117">
        <f>alpha!$I$27*COS(CA117*$CA$1)</f>
        <v>-75.777222831138303</v>
      </c>
      <c r="CC117">
        <f>alpha!$I$27*SIN(CA117*$CA$1)</f>
        <v>43.750000000000135</v>
      </c>
      <c r="CD117">
        <v>116</v>
      </c>
      <c r="CE117">
        <f>alpha!$I$28*COS((CD117+0.5)*$CD$1)</f>
        <v>-81.615419479474582</v>
      </c>
      <c r="CF117">
        <f>alpha!$I$28*SIN((CD117+0.5)*$CD$1)</f>
        <v>40.248270809929231</v>
      </c>
      <c r="CM117">
        <v>116</v>
      </c>
      <c r="CN117">
        <f>alpha!$I$30*COS(CM117*$CM$1)</f>
        <v>-84.870489570874895</v>
      </c>
      <c r="CO117">
        <f>alpha!$I$30*SIN(CM117*$CM$1)</f>
        <v>49.000000000000149</v>
      </c>
      <c r="CP117">
        <v>116</v>
      </c>
      <c r="CQ117">
        <f>alpha!$I$31*COS((CP117+0.5)*$CP$1)</f>
        <v>-91.032583265567808</v>
      </c>
      <c r="CR117">
        <f>alpha!$I$31*SIN((CP117+0.5)*$CP$1)</f>
        <v>44.892302057228754</v>
      </c>
      <c r="CY117">
        <v>116</v>
      </c>
      <c r="CZ117">
        <f>alpha!$I$33*COS(CY117*$CY$1)</f>
        <v>-93.963756310611487</v>
      </c>
      <c r="DA117">
        <f>alpha!$I$33*SIN(CY117*$CY$1)</f>
        <v>54.250000000000171</v>
      </c>
      <c r="DB117">
        <v>116</v>
      </c>
      <c r="DC117">
        <f>alpha!$I$34*COS((DB117+0.5)*$DB$1)</f>
        <v>-100.44974705166102</v>
      </c>
      <c r="DD117">
        <f>alpha!$I$34*SIN((DB117+0.5)*$DB$1)</f>
        <v>49.536333304528284</v>
      </c>
      <c r="DK117">
        <v>116</v>
      </c>
      <c r="DL117" t="e">
        <f>alpha!$I$36*COS(DK117*$DK$1)</f>
        <v>#DIV/0!</v>
      </c>
      <c r="DM117" t="e">
        <f>alpha!$I$36*SIN(DK117*$DK$1)</f>
        <v>#DIV/0!</v>
      </c>
      <c r="DN117">
        <v>116</v>
      </c>
      <c r="DO117">
        <f>alpha!$I$40*COS((DN117+0.5)*$DN$1)</f>
        <v>-100.26070390126728</v>
      </c>
      <c r="DP117">
        <f>alpha!$I$40*SIN((DN117+0.5)*$DN$1)</f>
        <v>-79.57255339136988</v>
      </c>
      <c r="DW117">
        <v>116</v>
      </c>
      <c r="DX117">
        <f>alpha!$I$42*COS(DW117*$DW$1)</f>
        <v>-108.42046983653732</v>
      </c>
      <c r="DY117">
        <f>alpha!$I$42*SIN(DW117*$DW$1)</f>
        <v>-83.193952554933844</v>
      </c>
      <c r="DZ117">
        <v>116</v>
      </c>
      <c r="EA117">
        <f>alpha!$I$43*COS((DZ117+0.5)*$DZ$1)</f>
        <v>-107.04475932114821</v>
      </c>
      <c r="EB117">
        <f>alpha!$I$43*SIN((DZ117+0.5)*$DZ$1)</f>
        <v>-84.956762668816054</v>
      </c>
      <c r="EI117">
        <v>116</v>
      </c>
      <c r="EJ117">
        <f>alpha!$I$45*COS(EI117*$EI$1)</f>
        <v>-115.75664889174244</v>
      </c>
      <c r="EK117">
        <f>alpha!$I$45*SIN(EI117*$EI$1)</f>
        <v>-88.823200732638711</v>
      </c>
      <c r="EL117">
        <v>116</v>
      </c>
      <c r="EM117">
        <f>alpha!$I$46*COS((EL117+0.5)*$EL$1)</f>
        <v>-114.28785209214666</v>
      </c>
      <c r="EN117">
        <f>alpha!$I$46*SIN((EL117+0.5)*$EL$1)</f>
        <v>-90.705289896457387</v>
      </c>
      <c r="EU117">
        <v>116</v>
      </c>
      <c r="EV117">
        <f>alpha!$I$48*COS((EU117+0.5)*$EU$1)</f>
        <v>-122.02104258695704</v>
      </c>
      <c r="EW117">
        <f>alpha!$I$48*SIN((EU117+0.5)*$EU$1)</f>
        <v>-96.842786339130527</v>
      </c>
      <c r="EX117">
        <v>116</v>
      </c>
      <c r="EY117">
        <f>alpha!$I$49*COS((EX117)*$EX$1)</f>
        <v>-123.58922427516096</v>
      </c>
      <c r="EZ117">
        <f>alpha!$I$49*SIN((EX117)*$EX$1)</f>
        <v>-94.833347209715384</v>
      </c>
      <c r="FB117">
        <v>116</v>
      </c>
      <c r="FC117" t="e">
        <f>alpha!#REF!*COS((FB117+0.5)*$FB$1)</f>
        <v>#REF!</v>
      </c>
      <c r="FD117" t="e">
        <f>alpha!#REF!*SIN((FB117+0.5)*$FB$1)</f>
        <v>#REF!</v>
      </c>
      <c r="FE117">
        <v>116</v>
      </c>
      <c r="FF117" t="e">
        <f>alpha!#REF!*COS((FE117)*$FE$1)</f>
        <v>#REF!</v>
      </c>
      <c r="FG117" t="e">
        <f>alpha!#REF!*SIN((FE117)*$FE$1)</f>
        <v>#REF!</v>
      </c>
      <c r="FH117">
        <v>116</v>
      </c>
      <c r="FI117" t="e">
        <f>alpha!#REF!*COS((FH117)*$FH$1)</f>
        <v>#REF!</v>
      </c>
      <c r="FJ117" t="e">
        <f>alpha!#REF!*SIN((FH117)*$FH$1)</f>
        <v>#REF!</v>
      </c>
      <c r="FK117">
        <v>116</v>
      </c>
      <c r="FL117" t="e">
        <f>alpha!#REF!*COS((FK117+0.5)*$FK$1)</f>
        <v>#REF!</v>
      </c>
      <c r="FM117" t="e">
        <f>alpha!#REF!*SIN((FK117+0.5)*$FK$1)</f>
        <v>#REF!</v>
      </c>
      <c r="FN117">
        <v>116</v>
      </c>
      <c r="FO117" t="e">
        <f>alpha!#REF!*COS((FN117+0.5)*$FN$1)</f>
        <v>#REF!</v>
      </c>
      <c r="FP117" t="e">
        <f>alpha!#REF!*SIN((FN117+0.5)*$FN$1)</f>
        <v>#REF!</v>
      </c>
      <c r="FQ117">
        <v>116</v>
      </c>
      <c r="FR117" t="e">
        <f>alpha!#REF!*COS((FQ117)*$FQ$1)</f>
        <v>#REF!</v>
      </c>
      <c r="FS117" t="e">
        <f>alpha!#REF!*SIN((FQ117)*$FQ$1)</f>
        <v>#REF!</v>
      </c>
      <c r="FT117">
        <v>116</v>
      </c>
      <c r="FU117" t="e">
        <f>alpha!#REF!*COS((FT117+0.25)*$FT$1)</f>
        <v>#REF!</v>
      </c>
      <c r="FV117" t="e">
        <f>alpha!#REF!*SIN((FT117+0.25)*$FT$1)</f>
        <v>#REF!</v>
      </c>
      <c r="FW117">
        <v>116</v>
      </c>
      <c r="FX117" t="e">
        <f>alpha!#REF!*COS((FW117+0.75)*$FW$1)</f>
        <v>#REF!</v>
      </c>
      <c r="FY117" t="e">
        <f>alpha!#REF!*SIN((FW117+0.75)*$FW$1)</f>
        <v>#REF!</v>
      </c>
      <c r="FZ117">
        <v>116</v>
      </c>
      <c r="GA117" t="e">
        <f>alpha!#REF!*COS((FZ117+0.5)*$FZ$1)</f>
        <v>#REF!</v>
      </c>
      <c r="GB117" t="e">
        <f>alpha!#REF!*SIN((FZ117+0.5)*$FZ$1)</f>
        <v>#REF!</v>
      </c>
      <c r="GC117">
        <v>116</v>
      </c>
      <c r="GD117" t="e">
        <f>alpha!#REF!*COS((GC117)*$GC$1)</f>
        <v>#REF!</v>
      </c>
      <c r="GE117" t="e">
        <f>alpha!#REF!*SIN((GC117)*$GC$1)</f>
        <v>#REF!</v>
      </c>
      <c r="GF117">
        <v>116</v>
      </c>
      <c r="GG117" t="e">
        <f>alpha!#REF!*COS((GF117)*$GF$1)</f>
        <v>#REF!</v>
      </c>
      <c r="GH117" t="e">
        <f>alpha!#REF!*SIN((GF117)*$GF$1)</f>
        <v>#REF!</v>
      </c>
      <c r="GI117">
        <v>116</v>
      </c>
      <c r="GJ117" t="e">
        <f>alpha!#REF!*COS((GI117+0.5)*$GI$1)</f>
        <v>#REF!</v>
      </c>
      <c r="GK117" t="e">
        <f>alpha!#REF!*SIN((GI117+0.5)*$GI$1)</f>
        <v>#REF!</v>
      </c>
      <c r="GL117">
        <v>116</v>
      </c>
      <c r="GM117" t="e">
        <f>alpha!#REF!*COS((GL117+0.5)*$GL$1)</f>
        <v>#REF!</v>
      </c>
      <c r="GN117" t="e">
        <f>alpha!#REF!*SIN((GL117+0.5)*$GL$1)</f>
        <v>#REF!</v>
      </c>
      <c r="GO117">
        <v>116</v>
      </c>
      <c r="GP117" t="e">
        <f>alpha!#REF!*COS((GO117)*$GO$1)</f>
        <v>#REF!</v>
      </c>
      <c r="GQ117" t="e">
        <f>alpha!#REF!*SIN((GO117)*$GO$1)</f>
        <v>#REF!</v>
      </c>
      <c r="GR117">
        <v>116</v>
      </c>
      <c r="GS117" t="e">
        <f>alpha!#REF!*COS((GR117+0.25)*$GR$1)</f>
        <v>#REF!</v>
      </c>
      <c r="GT117" t="e">
        <f>alpha!#REF!*SIN((GR117+0.25)*$GR$1)</f>
        <v>#REF!</v>
      </c>
      <c r="GU117">
        <v>116</v>
      </c>
      <c r="GV117" t="e">
        <f>alpha!#REF!*COS((GU117+0.75)*$GU$1)</f>
        <v>#REF!</v>
      </c>
      <c r="GW117" t="e">
        <f>alpha!#REF!*SIN((GU117+0.75)*$GU$1)</f>
        <v>#REF!</v>
      </c>
      <c r="GX117">
        <v>116</v>
      </c>
      <c r="GY117" t="e">
        <f>alpha!#REF!*COS((GX117+0.5)*$GX$1)</f>
        <v>#REF!</v>
      </c>
      <c r="GZ117" t="e">
        <f>alpha!#REF!*SIN((GX117+0.5)*$GX$1)</f>
        <v>#REF!</v>
      </c>
      <c r="HA117">
        <v>116</v>
      </c>
      <c r="HB117">
        <f>alpha!$I$88*COS((HA117)*$HA$1)</f>
        <v>-238.1846534110646</v>
      </c>
      <c r="HC117">
        <f>alpha!$I$88*SIN((HA117)*$HA$1)</f>
        <v>166.77868980429463</v>
      </c>
      <c r="HD117">
        <v>116</v>
      </c>
      <c r="HE117">
        <f>alpha!$I$89*COS(HD117*$HD$1)</f>
        <v>-241.20679324326929</v>
      </c>
      <c r="HF117">
        <f>alpha!$I$89*SIN(HD117*$HD$1)</f>
        <v>168.89481489632817</v>
      </c>
      <c r="HG117">
        <v>116</v>
      </c>
      <c r="HH117">
        <f>alpha!$I$90*COS((HG117+0.5)*$HG$1)</f>
        <v>-243.0347627389236</v>
      </c>
      <c r="HI117">
        <f>alpha!$I$90*SIN((HG117+0.5)*$HG$1)</f>
        <v>166.25366072962524</v>
      </c>
      <c r="HJ117">
        <v>116</v>
      </c>
      <c r="HK117">
        <f>alpha!$I$91*COS(HJ117*$HJ$1)</f>
        <v>-245.74561328669748</v>
      </c>
      <c r="HL117">
        <f>alpha!$I$91*SIN(HJ117*$HJ$1)</f>
        <v>172.07293090531391</v>
      </c>
    </row>
    <row r="118" spans="55:220">
      <c r="BC118">
        <v>117</v>
      </c>
      <c r="BD118">
        <f>alpha!$I$21*COS(BC118*$BC$1)</f>
        <v>-61.437988912000549</v>
      </c>
      <c r="BE118">
        <f>alpha!$I$21*SIN(BC118*$BC$1)</f>
        <v>25.448448252278535</v>
      </c>
      <c r="BF118">
        <v>117</v>
      </c>
      <c r="BG118">
        <f>alpha!$I$22*COS((BF118+0.5)*$BF$1)</f>
        <v>-66.285109064657348</v>
      </c>
      <c r="BH118">
        <f>alpha!$I$22*SIN((BF118+0.5)*$BF$1)</f>
        <v>22.500762571221475</v>
      </c>
      <c r="BO118">
        <v>117</v>
      </c>
      <c r="BP118">
        <f>alpha!$I$24*COS(BO118*$BO$1)</f>
        <v>-71.138724003369049</v>
      </c>
      <c r="BQ118">
        <f>alpha!$I$24*SIN(BO118*$BO$1)</f>
        <v>29.466624292111987</v>
      </c>
      <c r="BR118">
        <v>117</v>
      </c>
      <c r="BS118">
        <f>alpha!$I$25*COS((BR118+0.5)*$BR$1)</f>
        <v>-76.227875424355943</v>
      </c>
      <c r="BT118">
        <f>alpha!$I$25*SIN((BR118+0.5)*$BR$1)</f>
        <v>25.875876956904694</v>
      </c>
      <c r="CA118">
        <v>117</v>
      </c>
      <c r="CB118">
        <f>alpha!$I$27*COS(CA118*$CA$1)</f>
        <v>-80.839459094737563</v>
      </c>
      <c r="CC118">
        <f>alpha!$I$27*SIN(CA118*$CA$1)</f>
        <v>33.484800331945436</v>
      </c>
      <c r="CD118">
        <v>117</v>
      </c>
      <c r="CE118">
        <f>alpha!$I$28*COS((CD118+0.5)*$CD$1)</f>
        <v>-86.170641784054553</v>
      </c>
      <c r="CF118">
        <f>alpha!$I$28*SIN((CD118+0.5)*$CD$1)</f>
        <v>29.250991342587916</v>
      </c>
      <c r="CM118">
        <v>117</v>
      </c>
      <c r="CN118">
        <f>alpha!$I$30*COS(CM118*$CM$1)</f>
        <v>-90.540194186106064</v>
      </c>
      <c r="CO118">
        <f>alpha!$I$30*SIN(CM118*$CM$1)</f>
        <v>37.502976371778892</v>
      </c>
      <c r="CP118">
        <v>117</v>
      </c>
      <c r="CQ118">
        <f>alpha!$I$31*COS((CP118+0.5)*$CP$1)</f>
        <v>-96.113408143753148</v>
      </c>
      <c r="CR118">
        <f>alpha!$I$31*SIN((CP118+0.5)*$CP$1)</f>
        <v>32.626105728271135</v>
      </c>
      <c r="CY118">
        <v>117</v>
      </c>
      <c r="CZ118">
        <f>alpha!$I$33*COS(CY118*$CY$1)</f>
        <v>-100.24092927747458</v>
      </c>
      <c r="DA118">
        <f>alpha!$I$33*SIN(CY118*$CY$1)</f>
        <v>41.521152411612341</v>
      </c>
      <c r="DB118">
        <v>117</v>
      </c>
      <c r="DC118">
        <f>alpha!$I$34*COS((DB118+0.5)*$DB$1)</f>
        <v>-106.05617450345176</v>
      </c>
      <c r="DD118">
        <f>alpha!$I$34*SIN((DB118+0.5)*$DB$1)</f>
        <v>36.001220113954361</v>
      </c>
      <c r="DK118">
        <v>117</v>
      </c>
      <c r="DL118" t="e">
        <f>alpha!$I$36*COS(DK118*$DK$1)</f>
        <v>#DIV/0!</v>
      </c>
      <c r="DM118" t="e">
        <f>alpha!$I$36*SIN(DK118*$DK$1)</f>
        <v>#DIV/0!</v>
      </c>
      <c r="DN118">
        <v>117</v>
      </c>
      <c r="DO118">
        <f>alpha!$I$40*COS((DN118+0.5)*$DN$1)</f>
        <v>-97.603482100017729</v>
      </c>
      <c r="DP118">
        <f>alpha!$I$40*SIN((DN118+0.5)*$DN$1)</f>
        <v>-82.810387524461689</v>
      </c>
      <c r="DW118">
        <v>117</v>
      </c>
      <c r="DX118">
        <f>alpha!$I$42*COS(DW118*$DW$1)</f>
        <v>-105.64039033525272</v>
      </c>
      <c r="DY118">
        <f>alpha!$I$42*SIN(DW118*$DW$1)</f>
        <v>-86.696827803002847</v>
      </c>
      <c r="DZ118">
        <v>117</v>
      </c>
      <c r="EA118">
        <f>alpha!$I$43*COS((DZ118+0.5)*$DZ$1)</f>
        <v>-104.20773886238729</v>
      </c>
      <c r="EB118">
        <f>alpha!$I$43*SIN((DZ118+0.5)*$DZ$1)</f>
        <v>-88.413682099981457</v>
      </c>
      <c r="EI118">
        <v>117</v>
      </c>
      <c r="EJ118">
        <f>alpha!$I$45*COS(EI118*$EI$1)</f>
        <v>-112.78845767096539</v>
      </c>
      <c r="EK118">
        <f>alpha!$I$45*SIN(EI118*$EI$1)</f>
        <v>-92.563095060837369</v>
      </c>
      <c r="EL118">
        <v>117</v>
      </c>
      <c r="EM118">
        <f>alpha!$I$46*COS((EL118+0.5)*$EL$1)</f>
        <v>-111.25886705234188</v>
      </c>
      <c r="EN118">
        <f>alpha!$I$46*SIN((EL118+0.5)*$EL$1)</f>
        <v>-94.396118846412762</v>
      </c>
      <c r="EU118">
        <v>117</v>
      </c>
      <c r="EV118">
        <f>alpha!$I$48*COS((EU118+0.5)*$EU$1)</f>
        <v>-118.78710384568751</v>
      </c>
      <c r="EW118">
        <f>alpha!$I$48*SIN((EU118+0.5)*$EU$1)</f>
        <v>-100.783352096903</v>
      </c>
      <c r="EX118">
        <v>117</v>
      </c>
      <c r="EY118">
        <f>alpha!$I$49*COS((EX118)*$EX$1)</f>
        <v>-120.42019291507684</v>
      </c>
      <c r="EZ118">
        <f>alpha!$I$49*SIN((EX118)*$EX$1)</f>
        <v>-98.826298312899212</v>
      </c>
      <c r="FB118">
        <v>117</v>
      </c>
      <c r="FC118" t="e">
        <f>alpha!#REF!*COS((FB118+0.5)*$FB$1)</f>
        <v>#REF!</v>
      </c>
      <c r="FD118" t="e">
        <f>alpha!#REF!*SIN((FB118+0.5)*$FB$1)</f>
        <v>#REF!</v>
      </c>
      <c r="FE118">
        <v>117</v>
      </c>
      <c r="FF118" t="e">
        <f>alpha!#REF!*COS((FE118)*$FE$1)</f>
        <v>#REF!</v>
      </c>
      <c r="FG118" t="e">
        <f>alpha!#REF!*SIN((FE118)*$FE$1)</f>
        <v>#REF!</v>
      </c>
      <c r="FH118">
        <v>117</v>
      </c>
      <c r="FI118" t="e">
        <f>alpha!#REF!*COS((FH118)*$FH$1)</f>
        <v>#REF!</v>
      </c>
      <c r="FJ118" t="e">
        <f>alpha!#REF!*SIN((FH118)*$FH$1)</f>
        <v>#REF!</v>
      </c>
      <c r="FK118">
        <v>117</v>
      </c>
      <c r="FL118" t="e">
        <f>alpha!#REF!*COS((FK118+0.5)*$FK$1)</f>
        <v>#REF!</v>
      </c>
      <c r="FM118" t="e">
        <f>alpha!#REF!*SIN((FK118+0.5)*$FK$1)</f>
        <v>#REF!</v>
      </c>
      <c r="FN118">
        <v>117</v>
      </c>
      <c r="FO118" t="e">
        <f>alpha!#REF!*COS((FN118+0.5)*$FN$1)</f>
        <v>#REF!</v>
      </c>
      <c r="FP118" t="e">
        <f>alpha!#REF!*SIN((FN118+0.5)*$FN$1)</f>
        <v>#REF!</v>
      </c>
      <c r="FQ118">
        <v>117</v>
      </c>
      <c r="FR118" t="e">
        <f>alpha!#REF!*COS((FQ118)*$FQ$1)</f>
        <v>#REF!</v>
      </c>
      <c r="FS118" t="e">
        <f>alpha!#REF!*SIN((FQ118)*$FQ$1)</f>
        <v>#REF!</v>
      </c>
      <c r="FT118">
        <v>117</v>
      </c>
      <c r="FU118" t="e">
        <f>alpha!#REF!*COS((FT118+0.25)*$FT$1)</f>
        <v>#REF!</v>
      </c>
      <c r="FV118" t="e">
        <f>alpha!#REF!*SIN((FT118+0.25)*$FT$1)</f>
        <v>#REF!</v>
      </c>
      <c r="FW118">
        <v>117</v>
      </c>
      <c r="FX118" t="e">
        <f>alpha!#REF!*COS((FW118+0.75)*$FW$1)</f>
        <v>#REF!</v>
      </c>
      <c r="FY118" t="e">
        <f>alpha!#REF!*SIN((FW118+0.75)*$FW$1)</f>
        <v>#REF!</v>
      </c>
      <c r="FZ118">
        <v>117</v>
      </c>
      <c r="GA118" t="e">
        <f>alpha!#REF!*COS((FZ118+0.5)*$FZ$1)</f>
        <v>#REF!</v>
      </c>
      <c r="GB118" t="e">
        <f>alpha!#REF!*SIN((FZ118+0.5)*$FZ$1)</f>
        <v>#REF!</v>
      </c>
      <c r="GC118">
        <v>117</v>
      </c>
      <c r="GD118" t="e">
        <f>alpha!#REF!*COS((GC118)*$GC$1)</f>
        <v>#REF!</v>
      </c>
      <c r="GE118" t="e">
        <f>alpha!#REF!*SIN((GC118)*$GC$1)</f>
        <v>#REF!</v>
      </c>
      <c r="GF118">
        <v>117</v>
      </c>
      <c r="GG118" t="e">
        <f>alpha!#REF!*COS((GF118)*$GF$1)</f>
        <v>#REF!</v>
      </c>
      <c r="GH118" t="e">
        <f>alpha!#REF!*SIN((GF118)*$GF$1)</f>
        <v>#REF!</v>
      </c>
      <c r="GI118">
        <v>117</v>
      </c>
      <c r="GJ118" t="e">
        <f>alpha!#REF!*COS((GI118+0.5)*$GI$1)</f>
        <v>#REF!</v>
      </c>
      <c r="GK118" t="e">
        <f>alpha!#REF!*SIN((GI118+0.5)*$GI$1)</f>
        <v>#REF!</v>
      </c>
      <c r="GL118">
        <v>117</v>
      </c>
      <c r="GM118" t="e">
        <f>alpha!#REF!*COS((GL118+0.5)*$GL$1)</f>
        <v>#REF!</v>
      </c>
      <c r="GN118" t="e">
        <f>alpha!#REF!*SIN((GL118+0.5)*$GL$1)</f>
        <v>#REF!</v>
      </c>
      <c r="GO118">
        <v>117</v>
      </c>
      <c r="GP118" t="e">
        <f>alpha!#REF!*COS((GO118)*$GO$1)</f>
        <v>#REF!</v>
      </c>
      <c r="GQ118" t="e">
        <f>alpha!#REF!*SIN((GO118)*$GO$1)</f>
        <v>#REF!</v>
      </c>
      <c r="GR118">
        <v>117</v>
      </c>
      <c r="GS118" t="e">
        <f>alpha!#REF!*COS((GR118+0.25)*$GR$1)</f>
        <v>#REF!</v>
      </c>
      <c r="GT118" t="e">
        <f>alpha!#REF!*SIN((GR118+0.25)*$GR$1)</f>
        <v>#REF!</v>
      </c>
      <c r="GU118">
        <v>117</v>
      </c>
      <c r="GV118" t="e">
        <f>alpha!#REF!*COS((GU118+0.75)*$GU$1)</f>
        <v>#REF!</v>
      </c>
      <c r="GW118" t="e">
        <f>alpha!#REF!*SIN((GU118+0.75)*$GU$1)</f>
        <v>#REF!</v>
      </c>
      <c r="GX118">
        <v>117</v>
      </c>
      <c r="GY118" t="e">
        <f>alpha!#REF!*COS((GX118+0.5)*$GX$1)</f>
        <v>#REF!</v>
      </c>
      <c r="GZ118" t="e">
        <f>alpha!#REF!*SIN((GX118+0.5)*$GX$1)</f>
        <v>#REF!</v>
      </c>
      <c r="HA118">
        <v>117</v>
      </c>
      <c r="HB118">
        <f>alpha!$I$88*COS((HA118)*$HA$1)</f>
        <v>-241.76622985786693</v>
      </c>
      <c r="HC118">
        <f>alpha!$I$88*SIN((HA118)*$HA$1)</f>
        <v>161.54303016131379</v>
      </c>
      <c r="HD118">
        <v>117</v>
      </c>
      <c r="HE118">
        <f>alpha!$I$89*COS(HD118*$HD$1)</f>
        <v>-244.8338135282323</v>
      </c>
      <c r="HF118">
        <f>alpha!$I$89*SIN(HD118*$HD$1)</f>
        <v>163.592724039882</v>
      </c>
      <c r="HG118">
        <v>117</v>
      </c>
      <c r="HH118">
        <f>alpha!$I$90*COS((HG118+0.5)*$HG$1)</f>
        <v>-246.6037315421427</v>
      </c>
      <c r="HI118">
        <f>alpha!$I$90*SIN((HG118+0.5)*$HG$1)</f>
        <v>160.91232145195417</v>
      </c>
      <c r="HJ118">
        <v>117</v>
      </c>
      <c r="HK118">
        <f>alpha!$I$91*COS(HJ118*$HJ$1)</f>
        <v>-249.44088369076351</v>
      </c>
      <c r="HL118">
        <f>alpha!$I$91*SIN(HJ118*$HJ$1)</f>
        <v>166.67106990588076</v>
      </c>
    </row>
    <row r="119" spans="55:220">
      <c r="BC119">
        <v>118</v>
      </c>
      <c r="BD119">
        <f>alpha!$I$21*COS(BC119*$BC$1)</f>
        <v>-64.234067448223001</v>
      </c>
      <c r="BE119">
        <f>alpha!$I$21*SIN(BC119*$BC$1)</f>
        <v>17.211466499317766</v>
      </c>
      <c r="BF119">
        <v>118</v>
      </c>
      <c r="BG119">
        <f>alpha!$I$22*COS((BF119+0.5)*$BF$1)</f>
        <v>-68.654969628226112</v>
      </c>
      <c r="BH119">
        <f>alpha!$I$22*SIN((BF119+0.5)*$BF$1)</f>
        <v>13.656322541129096</v>
      </c>
      <c r="BO119">
        <v>118</v>
      </c>
      <c r="BP119">
        <f>alpha!$I$24*COS(BO119*$BO$1)</f>
        <v>-74.376288624258223</v>
      </c>
      <c r="BQ119">
        <f>alpha!$I$24*SIN(BO119*$BO$1)</f>
        <v>19.929066472894256</v>
      </c>
      <c r="BR119">
        <v>118</v>
      </c>
      <c r="BS119">
        <f>alpha!$I$25*COS((BR119+0.5)*$BR$1)</f>
        <v>-78.953215072460026</v>
      </c>
      <c r="BT119">
        <f>alpha!$I$25*SIN((BR119+0.5)*$BR$1)</f>
        <v>15.70477092229846</v>
      </c>
      <c r="CA119">
        <v>118</v>
      </c>
      <c r="CB119">
        <f>alpha!$I$27*COS(CA119*$CA$1)</f>
        <v>-84.51850980029343</v>
      </c>
      <c r="CC119">
        <f>alpha!$I$27*SIN(CA119*$CA$1)</f>
        <v>22.646666446470743</v>
      </c>
      <c r="CD119">
        <v>118</v>
      </c>
      <c r="CE119">
        <f>alpha!$I$28*COS((CD119+0.5)*$CD$1)</f>
        <v>-89.251460516693939</v>
      </c>
      <c r="CF119">
        <f>alpha!$I$28*SIN((CD119+0.5)*$CD$1)</f>
        <v>17.753219303467823</v>
      </c>
      <c r="CM119">
        <v>118</v>
      </c>
      <c r="CN119">
        <f>alpha!$I$30*COS(CM119*$CM$1)</f>
        <v>-94.660730976328637</v>
      </c>
      <c r="CO119">
        <f>alpha!$I$30*SIN(CM119*$CM$1)</f>
        <v>25.364266420047233</v>
      </c>
      <c r="CP119">
        <v>118</v>
      </c>
      <c r="CQ119">
        <f>alpha!$I$31*COS((CP119+0.5)*$CP$1)</f>
        <v>-99.549705960927852</v>
      </c>
      <c r="CR119">
        <f>alpha!$I$31*SIN((CP119+0.5)*$CP$1)</f>
        <v>19.801667684637188</v>
      </c>
      <c r="CY119">
        <v>118</v>
      </c>
      <c r="CZ119">
        <f>alpha!$I$33*COS(CY119*$CY$1)</f>
        <v>-104.80295215236386</v>
      </c>
      <c r="DA119">
        <f>alpha!$I$33*SIN(CY119*$CY$1)</f>
        <v>28.081866393623724</v>
      </c>
      <c r="DB119">
        <v>118</v>
      </c>
      <c r="DC119">
        <f>alpha!$I$34*COS((DB119+0.5)*$DB$1)</f>
        <v>-109.84795140516177</v>
      </c>
      <c r="DD119">
        <f>alpha!$I$34*SIN((DB119+0.5)*$DB$1)</f>
        <v>21.850116065806553</v>
      </c>
      <c r="DK119">
        <v>118</v>
      </c>
      <c r="DL119" t="e">
        <f>alpha!$I$36*COS(DK119*$DK$1)</f>
        <v>#DIV/0!</v>
      </c>
      <c r="DM119" t="e">
        <f>alpha!$I$36*SIN(DK119*$DK$1)</f>
        <v>#DIV/0!</v>
      </c>
      <c r="DN119">
        <v>118</v>
      </c>
      <c r="DO119">
        <f>alpha!$I$40*COS((DN119+0.5)*$DN$1)</f>
        <v>-94.841744045434794</v>
      </c>
      <c r="DP119">
        <f>alpha!$I$40*SIN((DN119+0.5)*$DN$1)</f>
        <v>-85.959546220418318</v>
      </c>
      <c r="DW119">
        <v>118</v>
      </c>
      <c r="DX119">
        <f>alpha!$I$42*COS(DW119*$DW$1)</f>
        <v>-102.7471884579939</v>
      </c>
      <c r="DY119">
        <f>alpha!$I$42*SIN(DW119*$DW$1)</f>
        <v>-90.106865916341619</v>
      </c>
      <c r="DZ119">
        <v>118</v>
      </c>
      <c r="EA119">
        <f>alpha!$I$43*COS((DZ119+0.5)*$DZ$1)</f>
        <v>-101.25913014673324</v>
      </c>
      <c r="EB119">
        <f>alpha!$I$43*SIN((DZ119+0.5)*$DZ$1)</f>
        <v>-91.775925945832981</v>
      </c>
      <c r="EI119">
        <v>118</v>
      </c>
      <c r="EJ119">
        <f>alpha!$I$45*COS(EI119*$EI$1)</f>
        <v>-109.6994897446715</v>
      </c>
      <c r="EK119">
        <f>alpha!$I$45*SIN(EI119*$EI$1)</f>
        <v>-96.203870508392129</v>
      </c>
      <c r="EL119">
        <v>118</v>
      </c>
      <c r="EM119">
        <f>alpha!$I$46*COS((EL119+0.5)*$EL$1)</f>
        <v>-108.11074323096666</v>
      </c>
      <c r="EN119">
        <f>alpha!$I$46*SIN((EL119+0.5)*$EL$1)</f>
        <v>-97.985866067942482</v>
      </c>
      <c r="EU119">
        <v>118</v>
      </c>
      <c r="EV119">
        <f>alpha!$I$48*COS((EU119+0.5)*$EU$1)</f>
        <v>-115.42596489832745</v>
      </c>
      <c r="EW119">
        <f>alpha!$I$48*SIN((EU119+0.5)*$EU$1)</f>
        <v>-104.61599651690246</v>
      </c>
      <c r="EX119">
        <v>118</v>
      </c>
      <c r="EY119">
        <f>alpha!$I$49*COS((EX119)*$EX$1)</f>
        <v>-117.12221259622235</v>
      </c>
      <c r="EZ119">
        <f>alpha!$I$49*SIN((EX119)*$EX$1)</f>
        <v>-102.7134237405207</v>
      </c>
      <c r="FB119">
        <v>118</v>
      </c>
      <c r="FC119" t="e">
        <f>alpha!#REF!*COS((FB119+0.5)*$FB$1)</f>
        <v>#REF!</v>
      </c>
      <c r="FD119" t="e">
        <f>alpha!#REF!*SIN((FB119+0.5)*$FB$1)</f>
        <v>#REF!</v>
      </c>
      <c r="FE119">
        <v>118</v>
      </c>
      <c r="FF119" t="e">
        <f>alpha!#REF!*COS((FE119)*$FE$1)</f>
        <v>#REF!</v>
      </c>
      <c r="FG119" t="e">
        <f>alpha!#REF!*SIN((FE119)*$FE$1)</f>
        <v>#REF!</v>
      </c>
      <c r="FH119">
        <v>118</v>
      </c>
      <c r="FI119" t="e">
        <f>alpha!#REF!*COS((FH119)*$FH$1)</f>
        <v>#REF!</v>
      </c>
      <c r="FJ119" t="e">
        <f>alpha!#REF!*SIN((FH119)*$FH$1)</f>
        <v>#REF!</v>
      </c>
      <c r="FK119">
        <v>118</v>
      </c>
      <c r="FL119" t="e">
        <f>alpha!#REF!*COS((FK119+0.5)*$FK$1)</f>
        <v>#REF!</v>
      </c>
      <c r="FM119" t="e">
        <f>alpha!#REF!*SIN((FK119+0.5)*$FK$1)</f>
        <v>#REF!</v>
      </c>
      <c r="FN119">
        <v>118</v>
      </c>
      <c r="FO119" t="e">
        <f>alpha!#REF!*COS((FN119+0.5)*$FN$1)</f>
        <v>#REF!</v>
      </c>
      <c r="FP119" t="e">
        <f>alpha!#REF!*SIN((FN119+0.5)*$FN$1)</f>
        <v>#REF!</v>
      </c>
      <c r="FQ119">
        <v>118</v>
      </c>
      <c r="FR119" t="e">
        <f>alpha!#REF!*COS((FQ119)*$FQ$1)</f>
        <v>#REF!</v>
      </c>
      <c r="FS119" t="e">
        <f>alpha!#REF!*SIN((FQ119)*$FQ$1)</f>
        <v>#REF!</v>
      </c>
      <c r="FT119">
        <v>118</v>
      </c>
      <c r="FU119" t="e">
        <f>alpha!#REF!*COS((FT119+0.25)*$FT$1)</f>
        <v>#REF!</v>
      </c>
      <c r="FV119" t="e">
        <f>alpha!#REF!*SIN((FT119+0.25)*$FT$1)</f>
        <v>#REF!</v>
      </c>
      <c r="FW119">
        <v>118</v>
      </c>
      <c r="FX119" t="e">
        <f>alpha!#REF!*COS((FW119+0.75)*$FW$1)</f>
        <v>#REF!</v>
      </c>
      <c r="FY119" t="e">
        <f>alpha!#REF!*SIN((FW119+0.75)*$FW$1)</f>
        <v>#REF!</v>
      </c>
      <c r="FZ119">
        <v>118</v>
      </c>
      <c r="GA119" t="e">
        <f>alpha!#REF!*COS((FZ119+0.5)*$FZ$1)</f>
        <v>#REF!</v>
      </c>
      <c r="GB119" t="e">
        <f>alpha!#REF!*SIN((FZ119+0.5)*$FZ$1)</f>
        <v>#REF!</v>
      </c>
      <c r="GC119">
        <v>118</v>
      </c>
      <c r="GD119" t="e">
        <f>alpha!#REF!*COS((GC119)*$GC$1)</f>
        <v>#REF!</v>
      </c>
      <c r="GE119" t="e">
        <f>alpha!#REF!*SIN((GC119)*$GC$1)</f>
        <v>#REF!</v>
      </c>
      <c r="GF119">
        <v>118</v>
      </c>
      <c r="GG119" t="e">
        <f>alpha!#REF!*COS((GF119)*$GF$1)</f>
        <v>#REF!</v>
      </c>
      <c r="GH119" t="e">
        <f>alpha!#REF!*SIN((GF119)*$GF$1)</f>
        <v>#REF!</v>
      </c>
      <c r="GI119">
        <v>118</v>
      </c>
      <c r="GJ119" t="e">
        <f>alpha!#REF!*COS((GI119+0.5)*$GI$1)</f>
        <v>#REF!</v>
      </c>
      <c r="GK119" t="e">
        <f>alpha!#REF!*SIN((GI119+0.5)*$GI$1)</f>
        <v>#REF!</v>
      </c>
      <c r="GL119">
        <v>118</v>
      </c>
      <c r="GM119" t="e">
        <f>alpha!#REF!*COS((GL119+0.5)*$GL$1)</f>
        <v>#REF!</v>
      </c>
      <c r="GN119" t="e">
        <f>alpha!#REF!*SIN((GL119+0.5)*$GL$1)</f>
        <v>#REF!</v>
      </c>
      <c r="GO119">
        <v>118</v>
      </c>
      <c r="GP119" t="e">
        <f>alpha!#REF!*COS((GO119)*$GO$1)</f>
        <v>#REF!</v>
      </c>
      <c r="GQ119" t="e">
        <f>alpha!#REF!*SIN((GO119)*$GO$1)</f>
        <v>#REF!</v>
      </c>
      <c r="GR119">
        <v>118</v>
      </c>
      <c r="GS119" t="e">
        <f>alpha!#REF!*COS((GR119+0.25)*$GR$1)</f>
        <v>#REF!</v>
      </c>
      <c r="GT119" t="e">
        <f>alpha!#REF!*SIN((GR119+0.25)*$GR$1)</f>
        <v>#REF!</v>
      </c>
      <c r="GU119">
        <v>118</v>
      </c>
      <c r="GV119" t="e">
        <f>alpha!#REF!*COS((GU119+0.75)*$GU$1)</f>
        <v>#REF!</v>
      </c>
      <c r="GW119" t="e">
        <f>alpha!#REF!*SIN((GU119+0.75)*$GU$1)</f>
        <v>#REF!</v>
      </c>
      <c r="GX119">
        <v>118</v>
      </c>
      <c r="GY119" t="e">
        <f>alpha!#REF!*COS((GX119+0.5)*$GX$1)</f>
        <v>#REF!</v>
      </c>
      <c r="GZ119" t="e">
        <f>alpha!#REF!*SIN((GX119+0.5)*$GX$1)</f>
        <v>#REF!</v>
      </c>
      <c r="HA119">
        <v>118</v>
      </c>
      <c r="HB119">
        <f>alpha!$I$88*COS((HA119)*$HA$1)</f>
        <v>-245.232738673272</v>
      </c>
      <c r="HC119">
        <f>alpha!$I$88*SIN((HA119)*$HA$1)</f>
        <v>156.23048478511731</v>
      </c>
      <c r="HD119">
        <v>118</v>
      </c>
      <c r="HE119">
        <f>alpha!$I$89*COS(HD119*$HD$1)</f>
        <v>-248.34430617811068</v>
      </c>
      <c r="HF119">
        <f>alpha!$I$89*SIN(HD119*$HD$1)</f>
        <v>158.21277190694502</v>
      </c>
      <c r="HG119">
        <v>118</v>
      </c>
      <c r="HH119">
        <f>alpha!$I$90*COS((HG119+0.5)*$HG$1)</f>
        <v>-250.05533032516101</v>
      </c>
      <c r="HI119">
        <f>alpha!$I$90*SIN((HG119+0.5)*$HG$1)</f>
        <v>155.49439662425399</v>
      </c>
      <c r="HJ119">
        <v>118</v>
      </c>
      <c r="HK119">
        <f>alpha!$I$91*COS(HJ119*$HJ$1)</f>
        <v>-253.01743374386564</v>
      </c>
      <c r="HL119">
        <f>alpha!$I$91*SIN(HJ119*$HJ$1)</f>
        <v>161.18988250404723</v>
      </c>
    </row>
    <row r="120" spans="55:220">
      <c r="BC120">
        <v>119</v>
      </c>
      <c r="BD120">
        <f>alpha!$I$21*COS(BC120*$BC$1)</f>
        <v>-65.931083281358383</v>
      </c>
      <c r="BE120">
        <f>alpha!$I$21*SIN(BC120*$BC$1)</f>
        <v>8.67999178263352</v>
      </c>
      <c r="BF120">
        <v>119</v>
      </c>
      <c r="BG120">
        <f>alpha!$I$22*COS((BF120+0.5)*$BF$1)</f>
        <v>-69.85012462670224</v>
      </c>
      <c r="BH120">
        <f>alpha!$I$22*SIN((BF120+0.5)*$BF$1)</f>
        <v>4.5782190461100836</v>
      </c>
      <c r="BO120">
        <v>119</v>
      </c>
      <c r="BP120">
        <f>alpha!$I$24*COS(BO120*$BO$1)</f>
        <v>-76.341254325783396</v>
      </c>
      <c r="BQ120">
        <f>alpha!$I$24*SIN(BO120*$BO$1)</f>
        <v>10.050516800944076</v>
      </c>
      <c r="BR120">
        <v>119</v>
      </c>
      <c r="BS120">
        <f>alpha!$I$25*COS((BR120+0.5)*$BR$1)</f>
        <v>-80.32764332070758</v>
      </c>
      <c r="BT120">
        <f>alpha!$I$25*SIN((BR120+0.5)*$BR$1)</f>
        <v>5.2649519030265957</v>
      </c>
      <c r="CA120">
        <v>119</v>
      </c>
      <c r="CB120">
        <f>alpha!$I$27*COS(CA120*$CA$1)</f>
        <v>-86.751425370208395</v>
      </c>
      <c r="CC120">
        <f>alpha!$I$27*SIN(CA120*$CA$1)</f>
        <v>11.421041819254631</v>
      </c>
      <c r="CD120">
        <v>119</v>
      </c>
      <c r="CE120">
        <f>alpha!$I$28*COS((CD120+0.5)*$CD$1)</f>
        <v>-90.80516201471292</v>
      </c>
      <c r="CF120">
        <f>alpha!$I$28*SIN((CD120+0.5)*$CD$1)</f>
        <v>5.9516847599431086</v>
      </c>
      <c r="CM120">
        <v>119</v>
      </c>
      <c r="CN120">
        <f>alpha!$I$30*COS(CM120*$CM$1)</f>
        <v>-97.161596414633408</v>
      </c>
      <c r="CO120">
        <f>alpha!$I$30*SIN(CM120*$CM$1)</f>
        <v>12.791566837565188</v>
      </c>
      <c r="CP120">
        <v>119</v>
      </c>
      <c r="CQ120">
        <f>alpha!$I$31*COS((CP120+0.5)*$CP$1)</f>
        <v>-101.28268070871826</v>
      </c>
      <c r="CR120">
        <f>alpha!$I$31*SIN((CP120+0.5)*$CP$1)</f>
        <v>6.6384176168596207</v>
      </c>
      <c r="CY120">
        <v>119</v>
      </c>
      <c r="CZ120">
        <f>alpha!$I$33*COS(CY120*$CY$1)</f>
        <v>-107.57176745905842</v>
      </c>
      <c r="DA120">
        <f>alpha!$I$33*SIN(CY120*$CY$1)</f>
        <v>14.162091855875744</v>
      </c>
      <c r="DB120">
        <v>119</v>
      </c>
      <c r="DC120">
        <f>alpha!$I$34*COS((DB120+0.5)*$DB$1)</f>
        <v>-111.76019940272359</v>
      </c>
      <c r="DD120">
        <f>alpha!$I$34*SIN((DB120+0.5)*$DB$1)</f>
        <v>7.3251504737761337</v>
      </c>
      <c r="DK120">
        <v>119</v>
      </c>
      <c r="DL120" t="e">
        <f>alpha!$I$36*COS(DK120*$DK$1)</f>
        <v>#DIV/0!</v>
      </c>
      <c r="DM120" t="e">
        <f>alpha!$I$36*SIN(DK120*$DK$1)</f>
        <v>#DIV/0!</v>
      </c>
      <c r="DN120">
        <v>119</v>
      </c>
      <c r="DO120">
        <f>alpha!$I$40*COS((DN120+0.5)*$DN$1)</f>
        <v>-91.97844707580137</v>
      </c>
      <c r="DP120">
        <f>alpha!$I$40*SIN((DN120+0.5)*$DN$1)</f>
        <v>-89.016657281230266</v>
      </c>
      <c r="DW120">
        <v>119</v>
      </c>
      <c r="DX120">
        <f>alpha!$I$42*COS(DW120*$DW$1)</f>
        <v>-99.743962317797809</v>
      </c>
      <c r="DY120">
        <f>alpha!$I$42*SIN(DW120*$DW$1)</f>
        <v>-93.420415340726322</v>
      </c>
      <c r="DZ120">
        <v>119</v>
      </c>
      <c r="EA120">
        <f>alpha!$I$43*COS((DZ120+0.5)*$DZ$1)</f>
        <v>-98.20209061825345</v>
      </c>
      <c r="EB120">
        <f>alpha!$I$43*SIN((DZ120+0.5)*$DZ$1)</f>
        <v>-95.03989383144544</v>
      </c>
      <c r="EI120">
        <v>119</v>
      </c>
      <c r="EJ120">
        <f>alpha!$I$45*COS(EI120*$EI$1)</f>
        <v>-106.49305285708638</v>
      </c>
      <c r="EK120">
        <f>alpha!$I$45*SIN(EI120*$EI$1)</f>
        <v>-99.74162844176233</v>
      </c>
      <c r="EL120">
        <v>119</v>
      </c>
      <c r="EM120">
        <f>alpha!$I$46*COS((EL120+0.5)*$EL$1)</f>
        <v>-104.8468517178609</v>
      </c>
      <c r="EN120">
        <f>alpha!$I$46*SIN((EL120+0.5)*$EL$1)</f>
        <v>-101.47068756980833</v>
      </c>
      <c r="EU120">
        <v>119</v>
      </c>
      <c r="EV120">
        <f>alpha!$I$48*COS((EU120+0.5)*$EU$1)</f>
        <v>-111.94122493664911</v>
      </c>
      <c r="EW120">
        <f>alpha!$I$48*SIN((EU120+0.5)*$EU$1)</f>
        <v>-108.33661550748663</v>
      </c>
      <c r="EX120">
        <v>119</v>
      </c>
      <c r="EY120">
        <f>alpha!$I$49*COS((EX120)*$EX$1)</f>
        <v>-113.69881487852828</v>
      </c>
      <c r="EZ120">
        <f>alpha!$I$49*SIN((EX120)*$EX$1)</f>
        <v>-106.49056106131015</v>
      </c>
      <c r="FB120">
        <v>119</v>
      </c>
      <c r="FC120" t="e">
        <f>alpha!#REF!*COS((FB120+0.5)*$FB$1)</f>
        <v>#REF!</v>
      </c>
      <c r="FD120" t="e">
        <f>alpha!#REF!*SIN((FB120+0.5)*$FB$1)</f>
        <v>#REF!</v>
      </c>
      <c r="FE120">
        <v>119</v>
      </c>
      <c r="FF120" t="e">
        <f>alpha!#REF!*COS((FE120)*$FE$1)</f>
        <v>#REF!</v>
      </c>
      <c r="FG120" t="e">
        <f>alpha!#REF!*SIN((FE120)*$FE$1)</f>
        <v>#REF!</v>
      </c>
      <c r="FH120">
        <v>119</v>
      </c>
      <c r="FI120" t="e">
        <f>alpha!#REF!*COS((FH120)*$FH$1)</f>
        <v>#REF!</v>
      </c>
      <c r="FJ120" t="e">
        <f>alpha!#REF!*SIN((FH120)*$FH$1)</f>
        <v>#REF!</v>
      </c>
      <c r="FK120">
        <v>119</v>
      </c>
      <c r="FL120" t="e">
        <f>alpha!#REF!*COS((FK120+0.5)*$FK$1)</f>
        <v>#REF!</v>
      </c>
      <c r="FM120" t="e">
        <f>alpha!#REF!*SIN((FK120+0.5)*$FK$1)</f>
        <v>#REF!</v>
      </c>
      <c r="FN120">
        <v>119</v>
      </c>
      <c r="FO120" t="e">
        <f>alpha!#REF!*COS((FN120+0.5)*$FN$1)</f>
        <v>#REF!</v>
      </c>
      <c r="FP120" t="e">
        <f>alpha!#REF!*SIN((FN120+0.5)*$FN$1)</f>
        <v>#REF!</v>
      </c>
      <c r="FQ120">
        <v>119</v>
      </c>
      <c r="FR120" t="e">
        <f>alpha!#REF!*COS((FQ120)*$FQ$1)</f>
        <v>#REF!</v>
      </c>
      <c r="FS120" t="e">
        <f>alpha!#REF!*SIN((FQ120)*$FQ$1)</f>
        <v>#REF!</v>
      </c>
      <c r="FT120">
        <v>119</v>
      </c>
      <c r="FU120" t="e">
        <f>alpha!#REF!*COS((FT120+0.25)*$FT$1)</f>
        <v>#REF!</v>
      </c>
      <c r="FV120" t="e">
        <f>alpha!#REF!*SIN((FT120+0.25)*$FT$1)</f>
        <v>#REF!</v>
      </c>
      <c r="FW120">
        <v>119</v>
      </c>
      <c r="FX120" t="e">
        <f>alpha!#REF!*COS((FW120+0.75)*$FW$1)</f>
        <v>#REF!</v>
      </c>
      <c r="FY120" t="e">
        <f>alpha!#REF!*SIN((FW120+0.75)*$FW$1)</f>
        <v>#REF!</v>
      </c>
      <c r="FZ120">
        <v>119</v>
      </c>
      <c r="GA120" t="e">
        <f>alpha!#REF!*COS((FZ120+0.5)*$FZ$1)</f>
        <v>#REF!</v>
      </c>
      <c r="GB120" t="e">
        <f>alpha!#REF!*SIN((FZ120+0.5)*$FZ$1)</f>
        <v>#REF!</v>
      </c>
      <c r="GC120">
        <v>119</v>
      </c>
      <c r="GD120" t="e">
        <f>alpha!#REF!*COS((GC120)*$GC$1)</f>
        <v>#REF!</v>
      </c>
      <c r="GE120" t="e">
        <f>alpha!#REF!*SIN((GC120)*$GC$1)</f>
        <v>#REF!</v>
      </c>
      <c r="GF120">
        <v>119</v>
      </c>
      <c r="GG120" t="e">
        <f>alpha!#REF!*COS((GF120)*$GF$1)</f>
        <v>#REF!</v>
      </c>
      <c r="GH120" t="e">
        <f>alpha!#REF!*SIN((GF120)*$GF$1)</f>
        <v>#REF!</v>
      </c>
      <c r="GI120">
        <v>119</v>
      </c>
      <c r="GJ120" t="e">
        <f>alpha!#REF!*COS((GI120+0.5)*$GI$1)</f>
        <v>#REF!</v>
      </c>
      <c r="GK120" t="e">
        <f>alpha!#REF!*SIN((GI120+0.5)*$GI$1)</f>
        <v>#REF!</v>
      </c>
      <c r="GL120">
        <v>119</v>
      </c>
      <c r="GM120" t="e">
        <f>alpha!#REF!*COS((GL120+0.5)*$GL$1)</f>
        <v>#REF!</v>
      </c>
      <c r="GN120" t="e">
        <f>alpha!#REF!*SIN((GL120+0.5)*$GL$1)</f>
        <v>#REF!</v>
      </c>
      <c r="GO120">
        <v>119</v>
      </c>
      <c r="GP120" t="e">
        <f>alpha!#REF!*COS((GO120)*$GO$1)</f>
        <v>#REF!</v>
      </c>
      <c r="GQ120" t="e">
        <f>alpha!#REF!*SIN((GO120)*$GO$1)</f>
        <v>#REF!</v>
      </c>
      <c r="GR120">
        <v>119</v>
      </c>
      <c r="GS120" t="e">
        <f>alpha!#REF!*COS((GR120+0.25)*$GR$1)</f>
        <v>#REF!</v>
      </c>
      <c r="GT120" t="e">
        <f>alpha!#REF!*SIN((GR120+0.25)*$GR$1)</f>
        <v>#REF!</v>
      </c>
      <c r="GU120">
        <v>119</v>
      </c>
      <c r="GV120" t="e">
        <f>alpha!#REF!*COS((GU120+0.75)*$GU$1)</f>
        <v>#REF!</v>
      </c>
      <c r="GW120" t="e">
        <f>alpha!#REF!*SIN((GU120+0.75)*$GU$1)</f>
        <v>#REF!</v>
      </c>
      <c r="GX120">
        <v>119</v>
      </c>
      <c r="GY120" t="e">
        <f>alpha!#REF!*COS((GX120+0.5)*$GX$1)</f>
        <v>#REF!</v>
      </c>
      <c r="GZ120" t="e">
        <f>alpha!#REF!*SIN((GX120+0.5)*$GX$1)</f>
        <v>#REF!</v>
      </c>
      <c r="HA120">
        <v>119</v>
      </c>
      <c r="HB120">
        <f>alpha!$I$88*COS((HA120)*$HA$1)</f>
        <v>-248.58252998682917</v>
      </c>
      <c r="HC120">
        <f>alpha!$I$88*SIN((HA120)*$HA$1)</f>
        <v>150.84358215957766</v>
      </c>
      <c r="HD120">
        <v>119</v>
      </c>
      <c r="HE120">
        <f>alpha!$I$89*COS(HD120*$HD$1)</f>
        <v>-251.73660038853086</v>
      </c>
      <c r="HF120">
        <f>alpha!$I$89*SIN(HD120*$HD$1)</f>
        <v>152.7575190633552</v>
      </c>
      <c r="HG120">
        <v>119</v>
      </c>
      <c r="HH120">
        <f>alpha!$I$90*COS((HG120+0.5)*$HG$1)</f>
        <v>-253.38791631389577</v>
      </c>
      <c r="HI120">
        <f>alpha!$I$90*SIN((HG120+0.5)*$HG$1)</f>
        <v>150.00246488530897</v>
      </c>
      <c r="HJ120">
        <v>119</v>
      </c>
      <c r="HK120">
        <f>alpha!$I$91*COS(HJ120*$HJ$1)</f>
        <v>-256.47356120188397</v>
      </c>
      <c r="HL120">
        <f>alpha!$I$91*SIN(HJ120*$HJ$1)</f>
        <v>155.63197744815639</v>
      </c>
    </row>
    <row r="121" spans="55:220">
      <c r="BC121">
        <v>120</v>
      </c>
      <c r="BD121">
        <f>alpha!$I$21*COS(BC121*$BC$1)</f>
        <v>-66.5</v>
      </c>
      <c r="BE121">
        <f>alpha!$I$21*SIN(BC121*$BC$1)</f>
        <v>1.5886391594582827E-13</v>
      </c>
      <c r="BF121">
        <v>120</v>
      </c>
      <c r="BG121">
        <f>alpha!$I$22*COS((BF121+0.5)*$BF$1)</f>
        <v>-69.850124626702254</v>
      </c>
      <c r="BH121">
        <f>alpha!$I$22*SIN((BF121+0.5)*$BF$1)</f>
        <v>-4.5782190461098731</v>
      </c>
      <c r="BO121">
        <v>120</v>
      </c>
      <c r="BP121">
        <f>alpha!$I$24*COS(BO121*$BO$1)</f>
        <v>-77</v>
      </c>
      <c r="BQ121">
        <f>alpha!$I$24*SIN(BO121*$BO$1)</f>
        <v>1.8394769214780116E-13</v>
      </c>
      <c r="BR121">
        <v>120</v>
      </c>
      <c r="BS121">
        <f>alpha!$I$25*COS((BR121+0.5)*$BR$1)</f>
        <v>-80.327643320707594</v>
      </c>
      <c r="BT121">
        <f>alpha!$I$25*SIN((BR121+0.5)*$BR$1)</f>
        <v>-5.2649519030263541</v>
      </c>
      <c r="CA121">
        <v>120</v>
      </c>
      <c r="CB121">
        <f>alpha!$I$27*COS(CA121*$CA$1)</f>
        <v>-87.5</v>
      </c>
      <c r="CC121">
        <f>alpha!$I$27*SIN(CA121*$CA$1)</f>
        <v>2.0903146834977404E-13</v>
      </c>
      <c r="CD121">
        <v>120</v>
      </c>
      <c r="CE121">
        <f>alpha!$I$28*COS((CD121+0.5)*$CD$1)</f>
        <v>-90.80516201471292</v>
      </c>
      <c r="CF121">
        <f>alpha!$I$28*SIN((CD121+0.5)*$CD$1)</f>
        <v>-5.9516847599428351</v>
      </c>
      <c r="CM121">
        <v>120</v>
      </c>
      <c r="CN121">
        <f>alpha!$I$30*COS(CM121*$CM$1)</f>
        <v>-98</v>
      </c>
      <c r="CO121">
        <f>alpha!$I$30*SIN(CM121*$CM$1)</f>
        <v>2.3411524455174693E-13</v>
      </c>
      <c r="CP121">
        <v>120</v>
      </c>
      <c r="CQ121">
        <f>alpha!$I$31*COS((CP121+0.5)*$CP$1)</f>
        <v>-101.28268070871826</v>
      </c>
      <c r="CR121">
        <f>alpha!$I$31*SIN((CP121+0.5)*$CP$1)</f>
        <v>-6.6384176168593161</v>
      </c>
      <c r="CY121">
        <v>120</v>
      </c>
      <c r="CZ121">
        <f>alpha!$I$33*COS(CY121*$CY$1)</f>
        <v>-108.5</v>
      </c>
      <c r="DA121">
        <f>alpha!$I$33*SIN(CY121*$CY$1)</f>
        <v>2.5919902075371981E-13</v>
      </c>
      <c r="DB121">
        <v>120</v>
      </c>
      <c r="DC121">
        <f>alpha!$I$34*COS((DB121+0.5)*$DB$1)</f>
        <v>-111.7601994027236</v>
      </c>
      <c r="DD121">
        <f>alpha!$I$34*SIN((DB121+0.5)*$DB$1)</f>
        <v>-7.325150473775798</v>
      </c>
      <c r="DK121">
        <v>120</v>
      </c>
      <c r="DL121" t="e">
        <f>alpha!$I$36*COS(DK121*$DK$1)</f>
        <v>#DIV/0!</v>
      </c>
      <c r="DM121" t="e">
        <f>alpha!$I$36*SIN(DK121*$DK$1)</f>
        <v>#DIV/0!</v>
      </c>
      <c r="DN121">
        <v>120</v>
      </c>
      <c r="DO121">
        <f>alpha!$I$40*COS((DN121+0.5)*$DN$1)</f>
        <v>-89.016657281230337</v>
      </c>
      <c r="DP121">
        <f>alpha!$I$40*SIN((DN121+0.5)*$DN$1)</f>
        <v>-91.978447075801313</v>
      </c>
      <c r="DW121">
        <v>120</v>
      </c>
      <c r="DX121">
        <f>alpha!$I$42*COS(DW121*$DW$1)</f>
        <v>-96.633927844438006</v>
      </c>
      <c r="DY121">
        <f>alpha!$I$42*SIN(DW121*$DW$1)</f>
        <v>-96.633927844437906</v>
      </c>
      <c r="DZ121">
        <v>120</v>
      </c>
      <c r="EA121">
        <f>alpha!$I$43*COS((DZ121+0.5)*$DZ$1)</f>
        <v>-95.039893831445511</v>
      </c>
      <c r="EB121">
        <f>alpha!$I$43*SIN((DZ121+0.5)*$DZ$1)</f>
        <v>-98.202090618253379</v>
      </c>
      <c r="EI121">
        <v>120</v>
      </c>
      <c r="EJ121">
        <f>alpha!$I$45*COS(EI121*$EI$1)</f>
        <v>-103.17258054114181</v>
      </c>
      <c r="EK121">
        <f>alpha!$I$45*SIN(EI121*$EI$1)</f>
        <v>-103.1725805411417</v>
      </c>
      <c r="EL121">
        <v>120</v>
      </c>
      <c r="EM121">
        <f>alpha!$I$46*COS((EL121+0.5)*$EL$1)</f>
        <v>-101.47068756980842</v>
      </c>
      <c r="EN121">
        <f>alpha!$I$46*SIN((EL121+0.5)*$EL$1)</f>
        <v>-104.84685171786083</v>
      </c>
      <c r="EU121">
        <v>120</v>
      </c>
      <c r="EV121">
        <f>alpha!$I$48*COS((EU121+0.5)*$EU$1)</f>
        <v>-108.33661550748671</v>
      </c>
      <c r="EW121">
        <f>alpha!$I$48*SIN((EU121+0.5)*$EU$1)</f>
        <v>-111.94122493664904</v>
      </c>
      <c r="EX121">
        <v>120</v>
      </c>
      <c r="EY121">
        <f>alpha!$I$49*COS((EX121)*$EX$1)</f>
        <v>-110.15366562201753</v>
      </c>
      <c r="EZ121">
        <f>alpha!$I$49*SIN((EX121)*$EX$1)</f>
        <v>-110.15366562201741</v>
      </c>
      <c r="FB121">
        <v>120</v>
      </c>
      <c r="FC121" t="e">
        <f>alpha!#REF!*COS((FB121+0.5)*$FB$1)</f>
        <v>#REF!</v>
      </c>
      <c r="FD121" t="e">
        <f>alpha!#REF!*SIN((FB121+0.5)*$FB$1)</f>
        <v>#REF!</v>
      </c>
      <c r="FE121">
        <v>120</v>
      </c>
      <c r="FF121" t="e">
        <f>alpha!#REF!*COS((FE121)*$FE$1)</f>
        <v>#REF!</v>
      </c>
      <c r="FG121" t="e">
        <f>alpha!#REF!*SIN((FE121)*$FE$1)</f>
        <v>#REF!</v>
      </c>
      <c r="FH121">
        <v>120</v>
      </c>
      <c r="FI121" t="e">
        <f>alpha!#REF!*COS((FH121)*$FH$1)</f>
        <v>#REF!</v>
      </c>
      <c r="FJ121" t="e">
        <f>alpha!#REF!*SIN((FH121)*$FH$1)</f>
        <v>#REF!</v>
      </c>
      <c r="FK121">
        <v>120</v>
      </c>
      <c r="FL121" t="e">
        <f>alpha!#REF!*COS((FK121+0.5)*$FK$1)</f>
        <v>#REF!</v>
      </c>
      <c r="FM121" t="e">
        <f>alpha!#REF!*SIN((FK121+0.5)*$FK$1)</f>
        <v>#REF!</v>
      </c>
      <c r="FN121">
        <v>120</v>
      </c>
      <c r="FO121" t="e">
        <f>alpha!#REF!*COS((FN121+0.5)*$FN$1)</f>
        <v>#REF!</v>
      </c>
      <c r="FP121" t="e">
        <f>alpha!#REF!*SIN((FN121+0.5)*$FN$1)</f>
        <v>#REF!</v>
      </c>
      <c r="FQ121">
        <v>120</v>
      </c>
      <c r="FR121" t="e">
        <f>alpha!#REF!*COS((FQ121)*$FQ$1)</f>
        <v>#REF!</v>
      </c>
      <c r="FS121" t="e">
        <f>alpha!#REF!*SIN((FQ121)*$FQ$1)</f>
        <v>#REF!</v>
      </c>
      <c r="FT121">
        <v>120</v>
      </c>
      <c r="FU121" t="e">
        <f>alpha!#REF!*COS((FT121+0.25)*$FT$1)</f>
        <v>#REF!</v>
      </c>
      <c r="FV121" t="e">
        <f>alpha!#REF!*SIN((FT121+0.25)*$FT$1)</f>
        <v>#REF!</v>
      </c>
      <c r="FW121">
        <v>120</v>
      </c>
      <c r="FX121" t="e">
        <f>alpha!#REF!*COS((FW121+0.75)*$FW$1)</f>
        <v>#REF!</v>
      </c>
      <c r="FY121" t="e">
        <f>alpha!#REF!*SIN((FW121+0.75)*$FW$1)</f>
        <v>#REF!</v>
      </c>
      <c r="FZ121">
        <v>120</v>
      </c>
      <c r="GA121" t="e">
        <f>alpha!#REF!*COS((FZ121+0.5)*$FZ$1)</f>
        <v>#REF!</v>
      </c>
      <c r="GB121" t="e">
        <f>alpha!#REF!*SIN((FZ121+0.5)*$FZ$1)</f>
        <v>#REF!</v>
      </c>
      <c r="GC121">
        <v>120</v>
      </c>
      <c r="GD121" t="e">
        <f>alpha!#REF!*COS((GC121)*$GC$1)</f>
        <v>#REF!</v>
      </c>
      <c r="GE121" t="e">
        <f>alpha!#REF!*SIN((GC121)*$GC$1)</f>
        <v>#REF!</v>
      </c>
      <c r="GF121">
        <v>120</v>
      </c>
      <c r="GG121" t="e">
        <f>alpha!#REF!*COS((GF121)*$GF$1)</f>
        <v>#REF!</v>
      </c>
      <c r="GH121" t="e">
        <f>alpha!#REF!*SIN((GF121)*$GF$1)</f>
        <v>#REF!</v>
      </c>
      <c r="GI121">
        <v>120</v>
      </c>
      <c r="GJ121" t="e">
        <f>alpha!#REF!*COS((GI121+0.5)*$GI$1)</f>
        <v>#REF!</v>
      </c>
      <c r="GK121" t="e">
        <f>alpha!#REF!*SIN((GI121+0.5)*$GI$1)</f>
        <v>#REF!</v>
      </c>
      <c r="GL121">
        <v>120</v>
      </c>
      <c r="GM121" t="e">
        <f>alpha!#REF!*COS((GL121+0.5)*$GL$1)</f>
        <v>#REF!</v>
      </c>
      <c r="GN121" t="e">
        <f>alpha!#REF!*SIN((GL121+0.5)*$GL$1)</f>
        <v>#REF!</v>
      </c>
      <c r="GO121">
        <v>120</v>
      </c>
      <c r="GP121" t="e">
        <f>alpha!#REF!*COS((GO121)*$GO$1)</f>
        <v>#REF!</v>
      </c>
      <c r="GQ121" t="e">
        <f>alpha!#REF!*SIN((GO121)*$GO$1)</f>
        <v>#REF!</v>
      </c>
      <c r="GR121">
        <v>120</v>
      </c>
      <c r="GS121" t="e">
        <f>alpha!#REF!*COS((GR121+0.25)*$GR$1)</f>
        <v>#REF!</v>
      </c>
      <c r="GT121" t="e">
        <f>alpha!#REF!*SIN((GR121+0.25)*$GR$1)</f>
        <v>#REF!</v>
      </c>
      <c r="GU121">
        <v>120</v>
      </c>
      <c r="GV121" t="e">
        <f>alpha!#REF!*COS((GU121+0.75)*$GU$1)</f>
        <v>#REF!</v>
      </c>
      <c r="GW121" t="e">
        <f>alpha!#REF!*SIN((GU121+0.75)*$GU$1)</f>
        <v>#REF!</v>
      </c>
      <c r="GX121">
        <v>120</v>
      </c>
      <c r="GY121" t="e">
        <f>alpha!#REF!*COS((GX121+0.5)*$GX$1)</f>
        <v>#REF!</v>
      </c>
      <c r="GZ121" t="e">
        <f>alpha!#REF!*SIN((GX121+0.5)*$GX$1)</f>
        <v>#REF!</v>
      </c>
      <c r="HA121">
        <v>120</v>
      </c>
      <c r="HB121">
        <f>alpha!$I$88*COS((HA121)*$HA$1)</f>
        <v>-251.8140094792972</v>
      </c>
      <c r="HC121">
        <f>alpha!$I$88*SIN((HA121)*$HA$1)</f>
        <v>145.38488615859117</v>
      </c>
      <c r="HD121">
        <v>120</v>
      </c>
      <c r="HE121">
        <f>alpha!$I$89*COS(HD121*$HD$1)</f>
        <v>-255.00908161117451</v>
      </c>
      <c r="HF121">
        <f>alpha!$I$89*SIN(HD121*$HD$1)</f>
        <v>147.22956191401082</v>
      </c>
      <c r="HG121">
        <v>120</v>
      </c>
      <c r="HH121">
        <f>alpha!$I$90*COS((HG121+0.5)*$HG$1)</f>
        <v>-256.59990337790862</v>
      </c>
      <c r="HI121">
        <f>alpha!$I$90*SIN((HG121+0.5)*$HG$1)</f>
        <v>144.43914009718475</v>
      </c>
      <c r="HJ121">
        <v>120</v>
      </c>
      <c r="HK121">
        <f>alpha!$I$91*COS(HJ121*$HJ$1)</f>
        <v>-259.8076211353316</v>
      </c>
      <c r="HL121">
        <f>alpha!$I$91*SIN(HJ121*$HJ$1)</f>
        <v>149.99999999999997</v>
      </c>
    </row>
    <row r="122" spans="55:220">
      <c r="BC122">
        <v>121</v>
      </c>
      <c r="BD122">
        <f>alpha!$I$21*COS(BC122*$BC$1)</f>
        <v>-65.931083281358411</v>
      </c>
      <c r="BE122">
        <f>alpha!$I$21*SIN(BC122*$BC$1)</f>
        <v>-8.6799917826333228</v>
      </c>
      <c r="BF122">
        <v>121</v>
      </c>
      <c r="BG122">
        <f>alpha!$I$22*COS((BF122+0.5)*$BF$1)</f>
        <v>-68.654969628226141</v>
      </c>
      <c r="BH122">
        <f>alpha!$I$22*SIN((BF122+0.5)*$BF$1)</f>
        <v>-13.65632254112889</v>
      </c>
      <c r="BO122">
        <v>121</v>
      </c>
      <c r="BP122">
        <f>alpha!$I$24*COS(BO122*$BO$1)</f>
        <v>-76.34125432578341</v>
      </c>
      <c r="BQ122">
        <f>alpha!$I$24*SIN(BO122*$BO$1)</f>
        <v>-10.050516800943846</v>
      </c>
      <c r="BR122">
        <v>121</v>
      </c>
      <c r="BS122">
        <f>alpha!$I$25*COS((BR122+0.5)*$BR$1)</f>
        <v>-78.953215072460068</v>
      </c>
      <c r="BT122">
        <f>alpha!$I$25*SIN((BR122+0.5)*$BR$1)</f>
        <v>-15.704770922298223</v>
      </c>
      <c r="CA122">
        <v>121</v>
      </c>
      <c r="CB122">
        <f>alpha!$I$27*COS(CA122*$CA$1)</f>
        <v>-86.751425370208423</v>
      </c>
      <c r="CC122">
        <f>alpha!$I$27*SIN(CA122*$CA$1)</f>
        <v>-11.421041819254372</v>
      </c>
      <c r="CD122">
        <v>121</v>
      </c>
      <c r="CE122">
        <f>alpha!$I$28*COS((CD122+0.5)*$CD$1)</f>
        <v>-89.251460516693996</v>
      </c>
      <c r="CF122">
        <f>alpha!$I$28*SIN((CD122+0.5)*$CD$1)</f>
        <v>-17.753219303467557</v>
      </c>
      <c r="CM122">
        <v>121</v>
      </c>
      <c r="CN122">
        <f>alpha!$I$30*COS(CM122*$CM$1)</f>
        <v>-97.161596414633436</v>
      </c>
      <c r="CO122">
        <f>alpha!$I$30*SIN(CM122*$CM$1)</f>
        <v>-12.791566837564897</v>
      </c>
      <c r="CP122">
        <v>121</v>
      </c>
      <c r="CQ122">
        <f>alpha!$I$31*COS((CP122+0.5)*$CP$1)</f>
        <v>-99.549705960927909</v>
      </c>
      <c r="CR122">
        <f>alpha!$I$31*SIN((CP122+0.5)*$CP$1)</f>
        <v>-19.80166768463689</v>
      </c>
      <c r="CY122">
        <v>121</v>
      </c>
      <c r="CZ122">
        <f>alpha!$I$33*COS(CY122*$CY$1)</f>
        <v>-107.57176745905845</v>
      </c>
      <c r="DA122">
        <f>alpha!$I$33*SIN(CY122*$CY$1)</f>
        <v>-14.162091855875421</v>
      </c>
      <c r="DB122">
        <v>121</v>
      </c>
      <c r="DC122">
        <f>alpha!$I$34*COS((DB122+0.5)*$DB$1)</f>
        <v>-109.84795140516184</v>
      </c>
      <c r="DD122">
        <f>alpha!$I$34*SIN((DB122+0.5)*$DB$1)</f>
        <v>-21.850116065806223</v>
      </c>
      <c r="DK122">
        <v>121</v>
      </c>
      <c r="DL122" t="e">
        <f>alpha!$I$36*COS(DK122*$DK$1)</f>
        <v>#DIV/0!</v>
      </c>
      <c r="DM122" t="e">
        <f>alpha!$I$36*SIN(DK122*$DK$1)</f>
        <v>#DIV/0!</v>
      </c>
      <c r="DN122">
        <v>121</v>
      </c>
      <c r="DO122">
        <f>alpha!$I$40*COS((DN122+0.5)*$DN$1)</f>
        <v>-85.959546220418389</v>
      </c>
      <c r="DP122">
        <f>alpha!$I$40*SIN((DN122+0.5)*$DN$1)</f>
        <v>-94.841744045434737</v>
      </c>
      <c r="DW122">
        <v>121</v>
      </c>
      <c r="DX122">
        <f>alpha!$I$42*COS(DW122*$DW$1)</f>
        <v>-93.420415340726407</v>
      </c>
      <c r="DY122">
        <f>alpha!$I$42*SIN(DW122*$DW$1)</f>
        <v>-99.743962317797738</v>
      </c>
      <c r="DZ122">
        <v>121</v>
      </c>
      <c r="EA122">
        <f>alpha!$I$43*COS((DZ122+0.5)*$DZ$1)</f>
        <v>-91.775925945833066</v>
      </c>
      <c r="EB122">
        <f>alpha!$I$43*SIN((DZ122+0.5)*$DZ$1)</f>
        <v>-101.25913014673318</v>
      </c>
      <c r="EI122">
        <v>121</v>
      </c>
      <c r="EJ122">
        <f>alpha!$I$45*COS(EI122*$EI$1)</f>
        <v>-99.741628441762415</v>
      </c>
      <c r="EK122">
        <f>alpha!$I$45*SIN(EI122*$EI$1)</f>
        <v>-106.49305285708631</v>
      </c>
      <c r="EL122">
        <v>121</v>
      </c>
      <c r="EM122">
        <f>alpha!$I$46*COS((EL122+0.5)*$EL$1)</f>
        <v>-97.985866067942567</v>
      </c>
      <c r="EN122">
        <f>alpha!$I$46*SIN((EL122+0.5)*$EL$1)</f>
        <v>-108.11074323096659</v>
      </c>
      <c r="EU122">
        <v>121</v>
      </c>
      <c r="EV122">
        <f>alpha!$I$48*COS((EU122+0.5)*$EU$1)</f>
        <v>-104.61599651690254</v>
      </c>
      <c r="EW122">
        <f>alpha!$I$48*SIN((EU122+0.5)*$EU$1)</f>
        <v>-115.42596489832738</v>
      </c>
      <c r="EX122">
        <v>121</v>
      </c>
      <c r="EY122">
        <f>alpha!$I$49*COS((EX122)*$EX$1)</f>
        <v>-106.49056106131023</v>
      </c>
      <c r="EZ122">
        <f>alpha!$I$49*SIN((EX122)*$EX$1)</f>
        <v>-113.6988148785282</v>
      </c>
      <c r="FB122">
        <v>121</v>
      </c>
      <c r="FC122" t="e">
        <f>alpha!#REF!*COS((FB122+0.5)*$FB$1)</f>
        <v>#REF!</v>
      </c>
      <c r="FD122" t="e">
        <f>alpha!#REF!*SIN((FB122+0.5)*$FB$1)</f>
        <v>#REF!</v>
      </c>
      <c r="FE122">
        <v>121</v>
      </c>
      <c r="FF122" t="e">
        <f>alpha!#REF!*COS((FE122)*$FE$1)</f>
        <v>#REF!</v>
      </c>
      <c r="FG122" t="e">
        <f>alpha!#REF!*SIN((FE122)*$FE$1)</f>
        <v>#REF!</v>
      </c>
      <c r="FH122">
        <v>121</v>
      </c>
      <c r="FI122" t="e">
        <f>alpha!#REF!*COS((FH122)*$FH$1)</f>
        <v>#REF!</v>
      </c>
      <c r="FJ122" t="e">
        <f>alpha!#REF!*SIN((FH122)*$FH$1)</f>
        <v>#REF!</v>
      </c>
      <c r="FK122">
        <v>121</v>
      </c>
      <c r="FL122" t="e">
        <f>alpha!#REF!*COS((FK122+0.5)*$FK$1)</f>
        <v>#REF!</v>
      </c>
      <c r="FM122" t="e">
        <f>alpha!#REF!*SIN((FK122+0.5)*$FK$1)</f>
        <v>#REF!</v>
      </c>
      <c r="FN122">
        <v>121</v>
      </c>
      <c r="FO122" t="e">
        <f>alpha!#REF!*COS((FN122+0.5)*$FN$1)</f>
        <v>#REF!</v>
      </c>
      <c r="FP122" t="e">
        <f>alpha!#REF!*SIN((FN122+0.5)*$FN$1)</f>
        <v>#REF!</v>
      </c>
      <c r="FQ122">
        <v>121</v>
      </c>
      <c r="FR122" t="e">
        <f>alpha!#REF!*COS((FQ122)*$FQ$1)</f>
        <v>#REF!</v>
      </c>
      <c r="FS122" t="e">
        <f>alpha!#REF!*SIN((FQ122)*$FQ$1)</f>
        <v>#REF!</v>
      </c>
      <c r="FT122">
        <v>121</v>
      </c>
      <c r="FU122" t="e">
        <f>alpha!#REF!*COS((FT122+0.25)*$FT$1)</f>
        <v>#REF!</v>
      </c>
      <c r="FV122" t="e">
        <f>alpha!#REF!*SIN((FT122+0.25)*$FT$1)</f>
        <v>#REF!</v>
      </c>
      <c r="FW122">
        <v>121</v>
      </c>
      <c r="FX122" t="e">
        <f>alpha!#REF!*COS((FW122+0.75)*$FW$1)</f>
        <v>#REF!</v>
      </c>
      <c r="FY122" t="e">
        <f>alpha!#REF!*SIN((FW122+0.75)*$FW$1)</f>
        <v>#REF!</v>
      </c>
      <c r="FZ122">
        <v>121</v>
      </c>
      <c r="GA122" t="e">
        <f>alpha!#REF!*COS((FZ122+0.5)*$FZ$1)</f>
        <v>#REF!</v>
      </c>
      <c r="GB122" t="e">
        <f>alpha!#REF!*SIN((FZ122+0.5)*$FZ$1)</f>
        <v>#REF!</v>
      </c>
      <c r="GC122">
        <v>121</v>
      </c>
      <c r="GD122" t="e">
        <f>alpha!#REF!*COS((GC122)*$GC$1)</f>
        <v>#REF!</v>
      </c>
      <c r="GE122" t="e">
        <f>alpha!#REF!*SIN((GC122)*$GC$1)</f>
        <v>#REF!</v>
      </c>
      <c r="GF122">
        <v>121</v>
      </c>
      <c r="GG122" t="e">
        <f>alpha!#REF!*COS((GF122)*$GF$1)</f>
        <v>#REF!</v>
      </c>
      <c r="GH122" t="e">
        <f>alpha!#REF!*SIN((GF122)*$GF$1)</f>
        <v>#REF!</v>
      </c>
      <c r="GI122">
        <v>121</v>
      </c>
      <c r="GJ122" t="e">
        <f>alpha!#REF!*COS((GI122+0.5)*$GI$1)</f>
        <v>#REF!</v>
      </c>
      <c r="GK122" t="e">
        <f>alpha!#REF!*SIN((GI122+0.5)*$GI$1)</f>
        <v>#REF!</v>
      </c>
      <c r="GL122">
        <v>121</v>
      </c>
      <c r="GM122" t="e">
        <f>alpha!#REF!*COS((GL122+0.5)*$GL$1)</f>
        <v>#REF!</v>
      </c>
      <c r="GN122" t="e">
        <f>alpha!#REF!*SIN((GL122+0.5)*$GL$1)</f>
        <v>#REF!</v>
      </c>
      <c r="GO122">
        <v>121</v>
      </c>
      <c r="GP122" t="e">
        <f>alpha!#REF!*COS((GO122)*$GO$1)</f>
        <v>#REF!</v>
      </c>
      <c r="GQ122" t="e">
        <f>alpha!#REF!*SIN((GO122)*$GO$1)</f>
        <v>#REF!</v>
      </c>
      <c r="GR122">
        <v>121</v>
      </c>
      <c r="GS122" t="e">
        <f>alpha!#REF!*COS((GR122+0.25)*$GR$1)</f>
        <v>#REF!</v>
      </c>
      <c r="GT122" t="e">
        <f>alpha!#REF!*SIN((GR122+0.25)*$GR$1)</f>
        <v>#REF!</v>
      </c>
      <c r="GU122">
        <v>121</v>
      </c>
      <c r="GV122" t="e">
        <f>alpha!#REF!*COS((GU122+0.75)*$GU$1)</f>
        <v>#REF!</v>
      </c>
      <c r="GW122" t="e">
        <f>alpha!#REF!*SIN((GU122+0.75)*$GU$1)</f>
        <v>#REF!</v>
      </c>
      <c r="GX122">
        <v>121</v>
      </c>
      <c r="GY122" t="e">
        <f>alpha!#REF!*COS((GX122+0.5)*$GX$1)</f>
        <v>#REF!</v>
      </c>
      <c r="GZ122" t="e">
        <f>alpha!#REF!*SIN((GX122+0.5)*$GX$1)</f>
        <v>#REF!</v>
      </c>
      <c r="HA122">
        <v>121</v>
      </c>
      <c r="HB122">
        <f>alpha!$I$88*COS((HA122)*$HA$1)</f>
        <v>-254.92563914145401</v>
      </c>
      <c r="HC122">
        <f>alpha!$I$88*SIN((HA122)*$HA$1)</f>
        <v>139.85699482581219</v>
      </c>
      <c r="HD122">
        <v>121</v>
      </c>
      <c r="HE122">
        <f>alpha!$I$89*COS(HD122*$HD$1)</f>
        <v>-258.16019232221674</v>
      </c>
      <c r="HF122">
        <f>alpha!$I$89*SIN(HD122*$HD$1)</f>
        <v>141.63153146712168</v>
      </c>
      <c r="HG122">
        <v>121</v>
      </c>
      <c r="HH122">
        <f>alpha!$I$90*COS((HG122+0.5)*$HG$1)</f>
        <v>-259.68976278531767</v>
      </c>
      <c r="HI122">
        <f>alpha!$I$90*SIN((HG122+0.5)*$HG$1)</f>
        <v>138.80707010117186</v>
      </c>
      <c r="HJ122">
        <v>121</v>
      </c>
      <c r="HK122">
        <f>alpha!$I$91*COS(HJ122*$HJ$1)</f>
        <v>-263.01802671225232</v>
      </c>
      <c r="HL122">
        <f>alpha!$I$91*SIN(HJ122*$HJ$1)</f>
        <v>144.29663067581629</v>
      </c>
    </row>
    <row r="123" spans="55:220">
      <c r="BC123">
        <v>122</v>
      </c>
      <c r="BD123">
        <f>alpha!$I$21*COS(BC123*$BC$1)</f>
        <v>-64.234067448223058</v>
      </c>
      <c r="BE123">
        <f>alpha!$I$21*SIN(BC123*$BC$1)</f>
        <v>-17.21146649931757</v>
      </c>
      <c r="BF123">
        <v>122</v>
      </c>
      <c r="BG123">
        <f>alpha!$I$22*COS((BF123+0.5)*$BF$1)</f>
        <v>-66.285109064657405</v>
      </c>
      <c r="BH123">
        <f>alpha!$I$22*SIN((BF123+0.5)*$BF$1)</f>
        <v>-22.500762571221273</v>
      </c>
      <c r="BO123">
        <v>122</v>
      </c>
      <c r="BP123">
        <f>alpha!$I$24*COS(BO123*$BO$1)</f>
        <v>-74.376288624258279</v>
      </c>
      <c r="BQ123">
        <f>alpha!$I$24*SIN(BO123*$BO$1)</f>
        <v>-19.929066472894029</v>
      </c>
      <c r="BR123">
        <v>122</v>
      </c>
      <c r="BS123">
        <f>alpha!$I$25*COS((BR123+0.5)*$BR$1)</f>
        <v>-76.227875424356014</v>
      </c>
      <c r="BT123">
        <f>alpha!$I$25*SIN((BR123+0.5)*$BR$1)</f>
        <v>-25.875876956904463</v>
      </c>
      <c r="CA123">
        <v>122</v>
      </c>
      <c r="CB123">
        <f>alpha!$I$27*COS(CA123*$CA$1)</f>
        <v>-84.518509800293501</v>
      </c>
      <c r="CC123">
        <f>alpha!$I$27*SIN(CA123*$CA$1)</f>
        <v>-22.646666446470487</v>
      </c>
      <c r="CD123">
        <v>122</v>
      </c>
      <c r="CE123">
        <f>alpha!$I$28*COS((CD123+0.5)*$CD$1)</f>
        <v>-86.170641784054624</v>
      </c>
      <c r="CF123">
        <f>alpha!$I$28*SIN((CD123+0.5)*$CD$1)</f>
        <v>-29.250991342587653</v>
      </c>
      <c r="CM123">
        <v>122</v>
      </c>
      <c r="CN123">
        <f>alpha!$I$30*COS(CM123*$CM$1)</f>
        <v>-94.660730976328722</v>
      </c>
      <c r="CO123">
        <f>alpha!$I$30*SIN(CM123*$CM$1)</f>
        <v>-25.364266420046945</v>
      </c>
      <c r="CP123">
        <v>122</v>
      </c>
      <c r="CQ123">
        <f>alpha!$I$31*COS((CP123+0.5)*$CP$1)</f>
        <v>-96.113408143753233</v>
      </c>
      <c r="CR123">
        <f>alpha!$I$31*SIN((CP123+0.5)*$CP$1)</f>
        <v>-32.626105728270844</v>
      </c>
      <c r="CY123">
        <v>122</v>
      </c>
      <c r="CZ123">
        <f>alpha!$I$33*COS(CY123*$CY$1)</f>
        <v>-104.80295215236393</v>
      </c>
      <c r="DA123">
        <f>alpha!$I$33*SIN(CY123*$CY$1)</f>
        <v>-28.081866393623404</v>
      </c>
      <c r="DB123">
        <v>122</v>
      </c>
      <c r="DC123">
        <f>alpha!$I$34*COS((DB123+0.5)*$DB$1)</f>
        <v>-106.05617450345184</v>
      </c>
      <c r="DD123">
        <f>alpha!$I$34*SIN((DB123+0.5)*$DB$1)</f>
        <v>-36.001220113954034</v>
      </c>
      <c r="DK123">
        <v>122</v>
      </c>
      <c r="DL123" t="e">
        <f>alpha!$I$36*COS(DK123*$DK$1)</f>
        <v>#DIV/0!</v>
      </c>
      <c r="DM123" t="e">
        <f>alpha!$I$36*SIN(DK123*$DK$1)</f>
        <v>#DIV/0!</v>
      </c>
      <c r="DN123">
        <v>122</v>
      </c>
      <c r="DO123">
        <f>alpha!$I$40*COS((DN123+0.5)*$DN$1)</f>
        <v>-82.81038752446176</v>
      </c>
      <c r="DP123">
        <f>alpha!$I$40*SIN((DN123+0.5)*$DN$1)</f>
        <v>-97.603482100017672</v>
      </c>
      <c r="DW123">
        <v>122</v>
      </c>
      <c r="DX123">
        <f>alpha!$I$42*COS(DW123*$DW$1)</f>
        <v>-90.10686591634169</v>
      </c>
      <c r="DY123">
        <f>alpha!$I$42*SIN(DW123*$DW$1)</f>
        <v>-102.74718845799384</v>
      </c>
      <c r="DZ123">
        <v>122</v>
      </c>
      <c r="EA123">
        <f>alpha!$I$43*COS((DZ123+0.5)*$DZ$1)</f>
        <v>-88.413682099981528</v>
      </c>
      <c r="EB123">
        <f>alpha!$I$43*SIN((DZ123+0.5)*$DZ$1)</f>
        <v>-104.20773886238723</v>
      </c>
      <c r="EI123">
        <v>122</v>
      </c>
      <c r="EJ123">
        <f>alpha!$I$45*COS(EI123*$EI$1)</f>
        <v>-96.2038705083922</v>
      </c>
      <c r="EK123">
        <f>alpha!$I$45*SIN(EI123*$EI$1)</f>
        <v>-109.69948974467144</v>
      </c>
      <c r="EL123">
        <v>122</v>
      </c>
      <c r="EM123">
        <f>alpha!$I$46*COS((EL123+0.5)*$EL$1)</f>
        <v>-94.396118846412847</v>
      </c>
      <c r="EN123">
        <f>alpha!$I$46*SIN((EL123+0.5)*$EL$1)</f>
        <v>-111.25886705234181</v>
      </c>
      <c r="EU123">
        <v>122</v>
      </c>
      <c r="EV123">
        <f>alpha!$I$48*COS((EU123+0.5)*$EU$1)</f>
        <v>-100.78335209690309</v>
      </c>
      <c r="EW123">
        <f>alpha!$I$48*SIN((EU123+0.5)*$EU$1)</f>
        <v>-118.78710384568744</v>
      </c>
      <c r="EX123">
        <v>122</v>
      </c>
      <c r="EY123">
        <f>alpha!$I$49*COS((EX123)*$EX$1)</f>
        <v>-102.71342374052078</v>
      </c>
      <c r="EZ123">
        <f>alpha!$I$49*SIN((EX123)*$EX$1)</f>
        <v>-117.12221259622228</v>
      </c>
      <c r="FB123">
        <v>122</v>
      </c>
      <c r="FC123" t="e">
        <f>alpha!#REF!*COS((FB123+0.5)*$FB$1)</f>
        <v>#REF!</v>
      </c>
      <c r="FD123" t="e">
        <f>alpha!#REF!*SIN((FB123+0.5)*$FB$1)</f>
        <v>#REF!</v>
      </c>
      <c r="FE123">
        <v>122</v>
      </c>
      <c r="FF123" t="e">
        <f>alpha!#REF!*COS((FE123)*$FE$1)</f>
        <v>#REF!</v>
      </c>
      <c r="FG123" t="e">
        <f>alpha!#REF!*SIN((FE123)*$FE$1)</f>
        <v>#REF!</v>
      </c>
      <c r="FH123">
        <v>122</v>
      </c>
      <c r="FI123" t="e">
        <f>alpha!#REF!*COS((FH123)*$FH$1)</f>
        <v>#REF!</v>
      </c>
      <c r="FJ123" t="e">
        <f>alpha!#REF!*SIN((FH123)*$FH$1)</f>
        <v>#REF!</v>
      </c>
      <c r="FK123">
        <v>122</v>
      </c>
      <c r="FL123" t="e">
        <f>alpha!#REF!*COS((FK123+0.5)*$FK$1)</f>
        <v>#REF!</v>
      </c>
      <c r="FM123" t="e">
        <f>alpha!#REF!*SIN((FK123+0.5)*$FK$1)</f>
        <v>#REF!</v>
      </c>
      <c r="FN123">
        <v>122</v>
      </c>
      <c r="FO123" t="e">
        <f>alpha!#REF!*COS((FN123+0.5)*$FN$1)</f>
        <v>#REF!</v>
      </c>
      <c r="FP123" t="e">
        <f>alpha!#REF!*SIN((FN123+0.5)*$FN$1)</f>
        <v>#REF!</v>
      </c>
      <c r="FQ123">
        <v>122</v>
      </c>
      <c r="FR123" t="e">
        <f>alpha!#REF!*COS((FQ123)*$FQ$1)</f>
        <v>#REF!</v>
      </c>
      <c r="FS123" t="e">
        <f>alpha!#REF!*SIN((FQ123)*$FQ$1)</f>
        <v>#REF!</v>
      </c>
      <c r="FT123">
        <v>122</v>
      </c>
      <c r="FU123" t="e">
        <f>alpha!#REF!*COS((FT123+0.25)*$FT$1)</f>
        <v>#REF!</v>
      </c>
      <c r="FV123" t="e">
        <f>alpha!#REF!*SIN((FT123+0.25)*$FT$1)</f>
        <v>#REF!</v>
      </c>
      <c r="FW123">
        <v>122</v>
      </c>
      <c r="FX123" t="e">
        <f>alpha!#REF!*COS((FW123+0.75)*$FW$1)</f>
        <v>#REF!</v>
      </c>
      <c r="FY123" t="e">
        <f>alpha!#REF!*SIN((FW123+0.75)*$FW$1)</f>
        <v>#REF!</v>
      </c>
      <c r="FZ123">
        <v>122</v>
      </c>
      <c r="GA123" t="e">
        <f>alpha!#REF!*COS((FZ123+0.5)*$FZ$1)</f>
        <v>#REF!</v>
      </c>
      <c r="GB123" t="e">
        <f>alpha!#REF!*SIN((FZ123+0.5)*$FZ$1)</f>
        <v>#REF!</v>
      </c>
      <c r="GC123">
        <v>122</v>
      </c>
      <c r="GD123" t="e">
        <f>alpha!#REF!*COS((GC123)*$GC$1)</f>
        <v>#REF!</v>
      </c>
      <c r="GE123" t="e">
        <f>alpha!#REF!*SIN((GC123)*$GC$1)</f>
        <v>#REF!</v>
      </c>
      <c r="GF123">
        <v>122</v>
      </c>
      <c r="GG123" t="e">
        <f>alpha!#REF!*COS((GF123)*$GF$1)</f>
        <v>#REF!</v>
      </c>
      <c r="GH123" t="e">
        <f>alpha!#REF!*SIN((GF123)*$GF$1)</f>
        <v>#REF!</v>
      </c>
      <c r="GI123">
        <v>122</v>
      </c>
      <c r="GJ123" t="e">
        <f>alpha!#REF!*COS((GI123+0.5)*$GI$1)</f>
        <v>#REF!</v>
      </c>
      <c r="GK123" t="e">
        <f>alpha!#REF!*SIN((GI123+0.5)*$GI$1)</f>
        <v>#REF!</v>
      </c>
      <c r="GL123">
        <v>122</v>
      </c>
      <c r="GM123" t="e">
        <f>alpha!#REF!*COS((GL123+0.5)*$GL$1)</f>
        <v>#REF!</v>
      </c>
      <c r="GN123" t="e">
        <f>alpha!#REF!*SIN((GL123+0.5)*$GL$1)</f>
        <v>#REF!</v>
      </c>
      <c r="GO123">
        <v>122</v>
      </c>
      <c r="GP123" t="e">
        <f>alpha!#REF!*COS((GO123)*$GO$1)</f>
        <v>#REF!</v>
      </c>
      <c r="GQ123" t="e">
        <f>alpha!#REF!*SIN((GO123)*$GO$1)</f>
        <v>#REF!</v>
      </c>
      <c r="GR123">
        <v>122</v>
      </c>
      <c r="GS123" t="e">
        <f>alpha!#REF!*COS((GR123+0.25)*$GR$1)</f>
        <v>#REF!</v>
      </c>
      <c r="GT123" t="e">
        <f>alpha!#REF!*SIN((GR123+0.25)*$GR$1)</f>
        <v>#REF!</v>
      </c>
      <c r="GU123">
        <v>122</v>
      </c>
      <c r="GV123" t="e">
        <f>alpha!#REF!*COS((GU123+0.75)*$GU$1)</f>
        <v>#REF!</v>
      </c>
      <c r="GW123" t="e">
        <f>alpha!#REF!*SIN((GU123+0.75)*$GU$1)</f>
        <v>#REF!</v>
      </c>
      <c r="GX123">
        <v>122</v>
      </c>
      <c r="GY123" t="e">
        <f>alpha!#REF!*COS((GX123+0.5)*$GX$1)</f>
        <v>#REF!</v>
      </c>
      <c r="GZ123" t="e">
        <f>alpha!#REF!*SIN((GX123+0.5)*$GX$1)</f>
        <v>#REF!</v>
      </c>
      <c r="HA123">
        <v>122</v>
      </c>
      <c r="HB123">
        <f>alpha!$I$88*COS((HA123)*$HA$1)</f>
        <v>-257.91593800610576</v>
      </c>
      <c r="HC123">
        <f>alpha!$I$88*SIN((HA123)*$HA$1)</f>
        <v>134.26253913812553</v>
      </c>
      <c r="HD123">
        <v>122</v>
      </c>
      <c r="HE123">
        <f>alpha!$I$89*COS(HD123*$HD$1)</f>
        <v>-261.1884327636227</v>
      </c>
      <c r="HF123">
        <f>alpha!$I$89*SIN(HD123*$HD$1)</f>
        <v>135.96609208199214</v>
      </c>
      <c r="HG123">
        <v>122</v>
      </c>
      <c r="HH123">
        <f>alpha!$I$90*COS((HG123+0.5)*$HG$1)</f>
        <v>-262.65602393039131</v>
      </c>
      <c r="HI123">
        <f>alpha!$I$90*SIN((HG123+0.5)*$HG$1)</f>
        <v>133.10893545755647</v>
      </c>
      <c r="HJ123">
        <v>122</v>
      </c>
      <c r="HK123">
        <f>alpha!$I$91*COS(HJ123*$HJ$1)</f>
        <v>-266.1032499534665</v>
      </c>
      <c r="HL123">
        <f>alpha!$I$91*SIN(HJ123*$HJ$1)</f>
        <v>138.52458397051018</v>
      </c>
    </row>
    <row r="124" spans="55:220">
      <c r="BC124">
        <v>123</v>
      </c>
      <c r="BD124">
        <f>alpha!$I$21*COS(BC124*$BC$1)</f>
        <v>-61.43798891200062</v>
      </c>
      <c r="BE124">
        <f>alpha!$I$21*SIN(BC124*$BC$1)</f>
        <v>-25.44844825227835</v>
      </c>
      <c r="BF124">
        <v>123</v>
      </c>
      <c r="BG124">
        <f>alpha!$I$22*COS((BF124+0.5)*$BF$1)</f>
        <v>-62.781091907288285</v>
      </c>
      <c r="BH124">
        <f>alpha!$I$22*SIN((BF124+0.5)*$BF$1)</f>
        <v>-30.960208315329876</v>
      </c>
      <c r="BO124">
        <v>123</v>
      </c>
      <c r="BP124">
        <f>alpha!$I$24*COS(BO124*$BO$1)</f>
        <v>-71.138724003369134</v>
      </c>
      <c r="BQ124">
        <f>alpha!$I$24*SIN(BO124*$BO$1)</f>
        <v>-29.466624292111771</v>
      </c>
      <c r="BR124">
        <v>123</v>
      </c>
      <c r="BS124">
        <f>alpha!$I$25*COS((BR124+0.5)*$BR$1)</f>
        <v>-72.198255693381526</v>
      </c>
      <c r="BT124">
        <f>alpha!$I$25*SIN((BR124+0.5)*$BR$1)</f>
        <v>-35.60423956262936</v>
      </c>
      <c r="CA124">
        <v>123</v>
      </c>
      <c r="CB124">
        <f>alpha!$I$27*COS(CA124*$CA$1)</f>
        <v>-80.839459094737663</v>
      </c>
      <c r="CC124">
        <f>alpha!$I$27*SIN(CA124*$CA$1)</f>
        <v>-33.484800331945195</v>
      </c>
      <c r="CD124">
        <v>123</v>
      </c>
      <c r="CE124">
        <f>alpha!$I$28*COS((CD124+0.5)*$CD$1)</f>
        <v>-81.615419479474767</v>
      </c>
      <c r="CF124">
        <f>alpha!$I$28*SIN((CD124+0.5)*$CD$1)</f>
        <v>-40.24827080992884</v>
      </c>
      <c r="CM124">
        <v>123</v>
      </c>
      <c r="CN124">
        <f>alpha!$I$30*COS(CM124*$CM$1)</f>
        <v>-90.540194186106177</v>
      </c>
      <c r="CO124">
        <f>alpha!$I$30*SIN(CM124*$CM$1)</f>
        <v>-37.502976371778622</v>
      </c>
      <c r="CP124">
        <v>123</v>
      </c>
      <c r="CQ124">
        <f>alpha!$I$31*COS((CP124+0.5)*$CP$1)</f>
        <v>-91.032583265568022</v>
      </c>
      <c r="CR124">
        <f>alpha!$I$31*SIN((CP124+0.5)*$CP$1)</f>
        <v>-44.892302057228321</v>
      </c>
      <c r="CY124">
        <v>123</v>
      </c>
      <c r="CZ124">
        <f>alpha!$I$33*COS(CY124*$CY$1)</f>
        <v>-100.24092927747469</v>
      </c>
      <c r="DA124">
        <f>alpha!$I$33*SIN(CY124*$CY$1)</f>
        <v>-41.521152411612043</v>
      </c>
      <c r="DB124">
        <v>123</v>
      </c>
      <c r="DC124">
        <f>alpha!$I$34*COS((DB124+0.5)*$DB$1)</f>
        <v>-100.44974705166126</v>
      </c>
      <c r="DD124">
        <f>alpha!$I$34*SIN((DB124+0.5)*$DB$1)</f>
        <v>-49.536333304527801</v>
      </c>
      <c r="DK124">
        <v>123</v>
      </c>
      <c r="DL124" t="e">
        <f>alpha!$I$36*COS(DK124*$DK$1)</f>
        <v>#DIV/0!</v>
      </c>
      <c r="DM124" t="e">
        <f>alpha!$I$36*SIN(DK124*$DK$1)</f>
        <v>#DIV/0!</v>
      </c>
      <c r="DN124">
        <v>123</v>
      </c>
      <c r="DO124">
        <f>alpha!$I$40*COS((DN124+0.5)*$DN$1)</f>
        <v>-79.572553391369993</v>
      </c>
      <c r="DP124">
        <f>alpha!$I$40*SIN((DN124+0.5)*$DN$1)</f>
        <v>-100.26070390126718</v>
      </c>
      <c r="DW124">
        <v>123</v>
      </c>
      <c r="DX124">
        <f>alpha!$I$42*COS(DW124*$DW$1)</f>
        <v>-86.696827803002932</v>
      </c>
      <c r="DY124">
        <f>alpha!$I$42*SIN(DW124*$DW$1)</f>
        <v>-105.64039033525265</v>
      </c>
      <c r="DZ124">
        <v>123</v>
      </c>
      <c r="EA124">
        <f>alpha!$I$43*COS((DZ124+0.5)*$DZ$1)</f>
        <v>-84.956762668816182</v>
      </c>
      <c r="EB124">
        <f>alpha!$I$43*SIN((DZ124+0.5)*$DZ$1)</f>
        <v>-107.04475932114811</v>
      </c>
      <c r="EI124">
        <v>123</v>
      </c>
      <c r="EJ124">
        <f>alpha!$I$45*COS(EI124*$EI$1)</f>
        <v>-92.563095060837455</v>
      </c>
      <c r="EK124">
        <f>alpha!$I$45*SIN(EI124*$EI$1)</f>
        <v>-112.78845767096533</v>
      </c>
      <c r="EL124">
        <v>123</v>
      </c>
      <c r="EM124">
        <f>alpha!$I$46*COS((EL124+0.5)*$EL$1)</f>
        <v>-90.705289896457515</v>
      </c>
      <c r="EN124">
        <f>alpha!$I$46*SIN((EL124+0.5)*$EL$1)</f>
        <v>-114.28785209214655</v>
      </c>
      <c r="EU124">
        <v>123</v>
      </c>
      <c r="EV124">
        <f>alpha!$I$48*COS((EU124+0.5)*$EU$1)</f>
        <v>-96.842786339130669</v>
      </c>
      <c r="EW124">
        <f>alpha!$I$48*SIN((EU124+0.5)*$EU$1)</f>
        <v>-122.02104258695692</v>
      </c>
      <c r="EX124">
        <v>123</v>
      </c>
      <c r="EY124">
        <f>alpha!$I$49*COS((EX124)*$EX$1)</f>
        <v>-98.826298312899311</v>
      </c>
      <c r="EZ124">
        <f>alpha!$I$49*SIN((EX124)*$EX$1)</f>
        <v>-120.42019291507677</v>
      </c>
      <c r="FB124">
        <v>123</v>
      </c>
      <c r="FC124" t="e">
        <f>alpha!#REF!*COS((FB124+0.5)*$FB$1)</f>
        <v>#REF!</v>
      </c>
      <c r="FD124" t="e">
        <f>alpha!#REF!*SIN((FB124+0.5)*$FB$1)</f>
        <v>#REF!</v>
      </c>
      <c r="FE124">
        <v>123</v>
      </c>
      <c r="FF124" t="e">
        <f>alpha!#REF!*COS((FE124)*$FE$1)</f>
        <v>#REF!</v>
      </c>
      <c r="FG124" t="e">
        <f>alpha!#REF!*SIN((FE124)*$FE$1)</f>
        <v>#REF!</v>
      </c>
      <c r="FH124">
        <v>123</v>
      </c>
      <c r="FI124" t="e">
        <f>alpha!#REF!*COS((FH124)*$FH$1)</f>
        <v>#REF!</v>
      </c>
      <c r="FJ124" t="e">
        <f>alpha!#REF!*SIN((FH124)*$FH$1)</f>
        <v>#REF!</v>
      </c>
      <c r="FK124">
        <v>123</v>
      </c>
      <c r="FL124" t="e">
        <f>alpha!#REF!*COS((FK124+0.5)*$FK$1)</f>
        <v>#REF!</v>
      </c>
      <c r="FM124" t="e">
        <f>alpha!#REF!*SIN((FK124+0.5)*$FK$1)</f>
        <v>#REF!</v>
      </c>
      <c r="FN124">
        <v>123</v>
      </c>
      <c r="FO124" t="e">
        <f>alpha!#REF!*COS((FN124+0.5)*$FN$1)</f>
        <v>#REF!</v>
      </c>
      <c r="FP124" t="e">
        <f>alpha!#REF!*SIN((FN124+0.5)*$FN$1)</f>
        <v>#REF!</v>
      </c>
      <c r="FQ124">
        <v>123</v>
      </c>
      <c r="FR124" t="e">
        <f>alpha!#REF!*COS((FQ124)*$FQ$1)</f>
        <v>#REF!</v>
      </c>
      <c r="FS124" t="e">
        <f>alpha!#REF!*SIN((FQ124)*$FQ$1)</f>
        <v>#REF!</v>
      </c>
      <c r="FT124">
        <v>123</v>
      </c>
      <c r="FU124" t="e">
        <f>alpha!#REF!*COS((FT124+0.25)*$FT$1)</f>
        <v>#REF!</v>
      </c>
      <c r="FV124" t="e">
        <f>alpha!#REF!*SIN((FT124+0.25)*$FT$1)</f>
        <v>#REF!</v>
      </c>
      <c r="FW124">
        <v>123</v>
      </c>
      <c r="FX124" t="e">
        <f>alpha!#REF!*COS((FW124+0.75)*$FW$1)</f>
        <v>#REF!</v>
      </c>
      <c r="FY124" t="e">
        <f>alpha!#REF!*SIN((FW124+0.75)*$FW$1)</f>
        <v>#REF!</v>
      </c>
      <c r="FZ124">
        <v>123</v>
      </c>
      <c r="GA124" t="e">
        <f>alpha!#REF!*COS((FZ124+0.5)*$FZ$1)</f>
        <v>#REF!</v>
      </c>
      <c r="GB124" t="e">
        <f>alpha!#REF!*SIN((FZ124+0.5)*$FZ$1)</f>
        <v>#REF!</v>
      </c>
      <c r="GC124">
        <v>123</v>
      </c>
      <c r="GD124" t="e">
        <f>alpha!#REF!*COS((GC124)*$GC$1)</f>
        <v>#REF!</v>
      </c>
      <c r="GE124" t="e">
        <f>alpha!#REF!*SIN((GC124)*$GC$1)</f>
        <v>#REF!</v>
      </c>
      <c r="GF124">
        <v>123</v>
      </c>
      <c r="GG124" t="e">
        <f>alpha!#REF!*COS((GF124)*$GF$1)</f>
        <v>#REF!</v>
      </c>
      <c r="GH124" t="e">
        <f>alpha!#REF!*SIN((GF124)*$GF$1)</f>
        <v>#REF!</v>
      </c>
      <c r="GI124">
        <v>123</v>
      </c>
      <c r="GJ124" t="e">
        <f>alpha!#REF!*COS((GI124+0.5)*$GI$1)</f>
        <v>#REF!</v>
      </c>
      <c r="GK124" t="e">
        <f>alpha!#REF!*SIN((GI124+0.5)*$GI$1)</f>
        <v>#REF!</v>
      </c>
      <c r="GL124">
        <v>123</v>
      </c>
      <c r="GM124" t="e">
        <f>alpha!#REF!*COS((GL124+0.5)*$GL$1)</f>
        <v>#REF!</v>
      </c>
      <c r="GN124" t="e">
        <f>alpha!#REF!*SIN((GL124+0.5)*$GL$1)</f>
        <v>#REF!</v>
      </c>
      <c r="GO124">
        <v>123</v>
      </c>
      <c r="GP124" t="e">
        <f>alpha!#REF!*COS((GO124)*$GO$1)</f>
        <v>#REF!</v>
      </c>
      <c r="GQ124" t="e">
        <f>alpha!#REF!*SIN((GO124)*$GO$1)</f>
        <v>#REF!</v>
      </c>
      <c r="GR124">
        <v>123</v>
      </c>
      <c r="GS124" t="e">
        <f>alpha!#REF!*COS((GR124+0.25)*$GR$1)</f>
        <v>#REF!</v>
      </c>
      <c r="GT124" t="e">
        <f>alpha!#REF!*SIN((GR124+0.25)*$GR$1)</f>
        <v>#REF!</v>
      </c>
      <c r="GU124">
        <v>123</v>
      </c>
      <c r="GV124" t="e">
        <f>alpha!#REF!*COS((GU124+0.75)*$GU$1)</f>
        <v>#REF!</v>
      </c>
      <c r="GW124" t="e">
        <f>alpha!#REF!*SIN((GU124+0.75)*$GU$1)</f>
        <v>#REF!</v>
      </c>
      <c r="GX124">
        <v>123</v>
      </c>
      <c r="GY124" t="e">
        <f>alpha!#REF!*COS((GX124+0.5)*$GX$1)</f>
        <v>#REF!</v>
      </c>
      <c r="GZ124" t="e">
        <f>alpha!#REF!*SIN((GX124+0.5)*$GX$1)</f>
        <v>#REF!</v>
      </c>
      <c r="HA124">
        <v>123</v>
      </c>
      <c r="HB124">
        <f>alpha!$I$88*COS((HA124)*$HA$1)</f>
        <v>-260.78348285294692</v>
      </c>
      <c r="HC124">
        <f>alpha!$I$88*SIN((HA124)*$HA$1)</f>
        <v>128.60418175344384</v>
      </c>
      <c r="HD124">
        <v>123</v>
      </c>
      <c r="HE124">
        <f>alpha!$I$89*COS(HD124*$HD$1)</f>
        <v>-264.09236165695114</v>
      </c>
      <c r="HF124">
        <f>alpha!$I$89*SIN(HD124*$HD$1)</f>
        <v>130.23594020093043</v>
      </c>
      <c r="HG124">
        <v>123</v>
      </c>
      <c r="HH124">
        <f>alpha!$I$90*COS((HG124+0.5)*$HG$1)</f>
        <v>-265.49727503347651</v>
      </c>
      <c r="HI124">
        <f>alpha!$I$90*SIN((HG124+0.5)*$HG$1)</f>
        <v>127.34744816981903</v>
      </c>
      <c r="HJ124">
        <v>123</v>
      </c>
      <c r="HK124">
        <f>alpha!$I$91*COS(HJ124*$HJ$1)</f>
        <v>-269.06182245980648</v>
      </c>
      <c r="HL124">
        <f>alpha!$I$91*SIN(HJ124*$HJ$1)</f>
        <v>132.6866070657004</v>
      </c>
    </row>
    <row r="125" spans="55:220">
      <c r="BC125">
        <v>124</v>
      </c>
      <c r="BD125">
        <f>alpha!$I$21*COS(BC125*$BC$1)</f>
        <v>-57.590689351665212</v>
      </c>
      <c r="BE125">
        <f>alpha!$I$21*SIN(BC125*$BC$1)</f>
        <v>-33.249999999999929</v>
      </c>
      <c r="BF125">
        <v>124</v>
      </c>
      <c r="BG125">
        <f>alpha!$I$22*COS((BF125+0.5)*$BF$1)</f>
        <v>-58.202872861178264</v>
      </c>
      <c r="BH125">
        <f>alpha!$I$22*SIN((BF125+0.5)*$BF$1)</f>
        <v>-38.889916311372005</v>
      </c>
      <c r="BO125">
        <v>124</v>
      </c>
      <c r="BP125">
        <f>alpha!$I$24*COS(BO125*$BO$1)</f>
        <v>-66.683956091401825</v>
      </c>
      <c r="BQ125">
        <f>alpha!$I$24*SIN(BO125*$BO$1)</f>
        <v>-38.499999999999922</v>
      </c>
      <c r="BR125">
        <v>124</v>
      </c>
      <c r="BS125">
        <f>alpha!$I$25*COS((BR125+0.5)*$BR$1)</f>
        <v>-66.933303790355012</v>
      </c>
      <c r="BT125">
        <f>alpha!$I$25*SIN((BR125+0.5)*$BR$1)</f>
        <v>-44.723403758077808</v>
      </c>
      <c r="CA125">
        <v>124</v>
      </c>
      <c r="CB125">
        <f>alpha!$I$27*COS(CA125*$CA$1)</f>
        <v>-75.777222831138431</v>
      </c>
      <c r="CC125">
        <f>alpha!$I$27*SIN(CA125*$CA$1)</f>
        <v>-43.749999999999908</v>
      </c>
      <c r="CD125">
        <v>124</v>
      </c>
      <c r="CE125">
        <f>alpha!$I$28*COS((CD125+0.5)*$CD$1)</f>
        <v>-75.663734719531746</v>
      </c>
      <c r="CF125">
        <f>alpha!$I$28*SIN((CD125+0.5)*$CD$1)</f>
        <v>-50.556891204783604</v>
      </c>
      <c r="CM125">
        <v>124</v>
      </c>
      <c r="CN125">
        <f>alpha!$I$30*COS(CM125*$CM$1)</f>
        <v>-84.870489570875051</v>
      </c>
      <c r="CO125">
        <f>alpha!$I$30*SIN(CM125*$CM$1)</f>
        <v>-48.999999999999893</v>
      </c>
      <c r="CP125">
        <v>124</v>
      </c>
      <c r="CQ125">
        <f>alpha!$I$31*COS((CP125+0.5)*$CP$1)</f>
        <v>-84.394165648708494</v>
      </c>
      <c r="CR125">
        <f>alpha!$I$31*SIN((CP125+0.5)*$CP$1)</f>
        <v>-56.390378651489407</v>
      </c>
      <c r="CY125">
        <v>124</v>
      </c>
      <c r="CZ125">
        <f>alpha!$I$33*COS(CY125*$CY$1)</f>
        <v>-93.963756310611657</v>
      </c>
      <c r="DA125">
        <f>alpha!$I$33*SIN(CY125*$CY$1)</f>
        <v>-54.249999999999886</v>
      </c>
      <c r="DB125">
        <v>124</v>
      </c>
      <c r="DC125">
        <f>alpha!$I$34*COS((DB125+0.5)*$DB$1)</f>
        <v>-93.124596577885228</v>
      </c>
      <c r="DD125">
        <f>alpha!$I$34*SIN((DB125+0.5)*$DB$1)</f>
        <v>-62.223866098195209</v>
      </c>
      <c r="DK125">
        <v>124</v>
      </c>
      <c r="DL125" t="e">
        <f>alpha!$I$36*COS(DK125*$DK$1)</f>
        <v>#DIV/0!</v>
      </c>
      <c r="DM125" t="e">
        <f>alpha!$I$36*SIN(DK125*$DK$1)</f>
        <v>#DIV/0!</v>
      </c>
      <c r="DN125">
        <v>124</v>
      </c>
      <c r="DO125">
        <f>alpha!$I$40*COS((DN125+0.5)*$DN$1)</f>
        <v>-76.249510975031541</v>
      </c>
      <c r="DP125">
        <f>alpha!$I$40*SIN((DN125+0.5)*$DN$1)</f>
        <v>-102.8105640295225</v>
      </c>
      <c r="DW125">
        <v>124</v>
      </c>
      <c r="DX125">
        <f>alpha!$I$42*COS(DW125*$DW$1)</f>
        <v>-83.193952554933915</v>
      </c>
      <c r="DY125">
        <f>alpha!$I$42*SIN(DW125*$DW$1)</f>
        <v>-108.42046983653726</v>
      </c>
      <c r="DZ125">
        <v>124</v>
      </c>
      <c r="EA125">
        <f>alpha!$I$43*COS((DZ125+0.5)*$DZ$1)</f>
        <v>-81.408869408250112</v>
      </c>
      <c r="EB125">
        <f>alpha!$I$43*SIN((DZ125+0.5)*$DZ$1)</f>
        <v>-109.76715357044912</v>
      </c>
      <c r="EI125">
        <v>124</v>
      </c>
      <c r="EJ125">
        <f>alpha!$I$45*COS(EI125*$EI$1)</f>
        <v>-88.823200732638796</v>
      </c>
      <c r="EK125">
        <f>alpha!$I$45*SIN(EI125*$EI$1)</f>
        <v>-115.75664889174237</v>
      </c>
      <c r="EL125">
        <v>124</v>
      </c>
      <c r="EM125">
        <f>alpha!$I$46*COS((EL125+0.5)*$EL$1)</f>
        <v>-86.917331450161214</v>
      </c>
      <c r="EN125">
        <f>alpha!$I$46*SIN((EL125+0.5)*$EL$1)</f>
        <v>-117.19445483733257</v>
      </c>
      <c r="EU125">
        <v>124</v>
      </c>
      <c r="EV125">
        <f>alpha!$I$48*COS((EU125+0.5)*$EU$1)</f>
        <v>-92.798518900098912</v>
      </c>
      <c r="EW125">
        <f>alpha!$I$48*SIN((EU125+0.5)*$EU$1)</f>
        <v>-125.12431813953054</v>
      </c>
      <c r="EX125">
        <v>124</v>
      </c>
      <c r="EY125">
        <f>alpha!$I$49*COS((EX125)*$EX$1)</f>
        <v>-94.83334720971547</v>
      </c>
      <c r="EZ125">
        <f>alpha!$I$49*SIN((EX125)*$EX$1)</f>
        <v>-123.58922427516089</v>
      </c>
      <c r="FB125">
        <v>124</v>
      </c>
      <c r="FC125" t="e">
        <f>alpha!#REF!*COS((FB125+0.5)*$FB$1)</f>
        <v>#REF!</v>
      </c>
      <c r="FD125" t="e">
        <f>alpha!#REF!*SIN((FB125+0.5)*$FB$1)</f>
        <v>#REF!</v>
      </c>
      <c r="FE125">
        <v>124</v>
      </c>
      <c r="FF125" t="e">
        <f>alpha!#REF!*COS((FE125)*$FE$1)</f>
        <v>#REF!</v>
      </c>
      <c r="FG125" t="e">
        <f>alpha!#REF!*SIN((FE125)*$FE$1)</f>
        <v>#REF!</v>
      </c>
      <c r="FH125">
        <v>124</v>
      </c>
      <c r="FI125" t="e">
        <f>alpha!#REF!*COS((FH125)*$FH$1)</f>
        <v>#REF!</v>
      </c>
      <c r="FJ125" t="e">
        <f>alpha!#REF!*SIN((FH125)*$FH$1)</f>
        <v>#REF!</v>
      </c>
      <c r="FK125">
        <v>124</v>
      </c>
      <c r="FL125" t="e">
        <f>alpha!#REF!*COS((FK125+0.5)*$FK$1)</f>
        <v>#REF!</v>
      </c>
      <c r="FM125" t="e">
        <f>alpha!#REF!*SIN((FK125+0.5)*$FK$1)</f>
        <v>#REF!</v>
      </c>
      <c r="FN125">
        <v>124</v>
      </c>
      <c r="FO125" t="e">
        <f>alpha!#REF!*COS((FN125+0.5)*$FN$1)</f>
        <v>#REF!</v>
      </c>
      <c r="FP125" t="e">
        <f>alpha!#REF!*SIN((FN125+0.5)*$FN$1)</f>
        <v>#REF!</v>
      </c>
      <c r="FQ125">
        <v>124</v>
      </c>
      <c r="FR125" t="e">
        <f>alpha!#REF!*COS((FQ125)*$FQ$1)</f>
        <v>#REF!</v>
      </c>
      <c r="FS125" t="e">
        <f>alpha!#REF!*SIN((FQ125)*$FQ$1)</f>
        <v>#REF!</v>
      </c>
      <c r="FT125">
        <v>124</v>
      </c>
      <c r="FU125" t="e">
        <f>alpha!#REF!*COS((FT125+0.25)*$FT$1)</f>
        <v>#REF!</v>
      </c>
      <c r="FV125" t="e">
        <f>alpha!#REF!*SIN((FT125+0.25)*$FT$1)</f>
        <v>#REF!</v>
      </c>
      <c r="FW125">
        <v>124</v>
      </c>
      <c r="FX125" t="e">
        <f>alpha!#REF!*COS((FW125+0.75)*$FW$1)</f>
        <v>#REF!</v>
      </c>
      <c r="FY125" t="e">
        <f>alpha!#REF!*SIN((FW125+0.75)*$FW$1)</f>
        <v>#REF!</v>
      </c>
      <c r="FZ125">
        <v>124</v>
      </c>
      <c r="GA125" t="e">
        <f>alpha!#REF!*COS((FZ125+0.5)*$FZ$1)</f>
        <v>#REF!</v>
      </c>
      <c r="GB125" t="e">
        <f>alpha!#REF!*SIN((FZ125+0.5)*$FZ$1)</f>
        <v>#REF!</v>
      </c>
      <c r="GC125">
        <v>124</v>
      </c>
      <c r="GD125" t="e">
        <f>alpha!#REF!*COS((GC125)*$GC$1)</f>
        <v>#REF!</v>
      </c>
      <c r="GE125" t="e">
        <f>alpha!#REF!*SIN((GC125)*$GC$1)</f>
        <v>#REF!</v>
      </c>
      <c r="GF125">
        <v>124</v>
      </c>
      <c r="GG125" t="e">
        <f>alpha!#REF!*COS((GF125)*$GF$1)</f>
        <v>#REF!</v>
      </c>
      <c r="GH125" t="e">
        <f>alpha!#REF!*SIN((GF125)*$GF$1)</f>
        <v>#REF!</v>
      </c>
      <c r="GI125">
        <v>124</v>
      </c>
      <c r="GJ125" t="e">
        <f>alpha!#REF!*COS((GI125+0.5)*$GI$1)</f>
        <v>#REF!</v>
      </c>
      <c r="GK125" t="e">
        <f>alpha!#REF!*SIN((GI125+0.5)*$GI$1)</f>
        <v>#REF!</v>
      </c>
      <c r="GL125">
        <v>124</v>
      </c>
      <c r="GM125" t="e">
        <f>alpha!#REF!*COS((GL125+0.5)*$GL$1)</f>
        <v>#REF!</v>
      </c>
      <c r="GN125" t="e">
        <f>alpha!#REF!*SIN((GL125+0.5)*$GL$1)</f>
        <v>#REF!</v>
      </c>
      <c r="GO125">
        <v>124</v>
      </c>
      <c r="GP125" t="e">
        <f>alpha!#REF!*COS((GO125)*$GO$1)</f>
        <v>#REF!</v>
      </c>
      <c r="GQ125" t="e">
        <f>alpha!#REF!*SIN((GO125)*$GO$1)</f>
        <v>#REF!</v>
      </c>
      <c r="GR125">
        <v>124</v>
      </c>
      <c r="GS125" t="e">
        <f>alpha!#REF!*COS((GR125+0.25)*$GR$1)</f>
        <v>#REF!</v>
      </c>
      <c r="GT125" t="e">
        <f>alpha!#REF!*SIN((GR125+0.25)*$GR$1)</f>
        <v>#REF!</v>
      </c>
      <c r="GU125">
        <v>124</v>
      </c>
      <c r="GV125" t="e">
        <f>alpha!#REF!*COS((GU125+0.75)*$GU$1)</f>
        <v>#REF!</v>
      </c>
      <c r="GW125" t="e">
        <f>alpha!#REF!*SIN((GU125+0.75)*$GU$1)</f>
        <v>#REF!</v>
      </c>
      <c r="GX125">
        <v>124</v>
      </c>
      <c r="GY125" t="e">
        <f>alpha!#REF!*COS((GX125+0.5)*$GX$1)</f>
        <v>#REF!</v>
      </c>
      <c r="GZ125" t="e">
        <f>alpha!#REF!*SIN((GX125+0.5)*$GX$1)</f>
        <v>#REF!</v>
      </c>
      <c r="HA125">
        <v>124</v>
      </c>
      <c r="HB125">
        <f>alpha!$I$88*COS((HA125)*$HA$1)</f>
        <v>-263.52690888593617</v>
      </c>
      <c r="HC125">
        <f>alpha!$I$88*SIN((HA125)*$HA$1)</f>
        <v>122.88461574342659</v>
      </c>
      <c r="HD125">
        <v>124</v>
      </c>
      <c r="HE125">
        <f>alpha!$I$89*COS(HD125*$HD$1)</f>
        <v>-266.87059688932521</v>
      </c>
      <c r="HF125">
        <f>alpha!$I$89*SIN(HD125*$HD$1)</f>
        <v>124.44380306588792</v>
      </c>
      <c r="HG125">
        <v>124</v>
      </c>
      <c r="HH125">
        <f>alpha!$I$90*COS((HG125+0.5)*$HG$1)</f>
        <v>-268.21216381292993</v>
      </c>
      <c r="HI125">
        <f>alpha!$I$90*SIN((HG125+0.5)*$HG$1)</f>
        <v>121.52535039386738</v>
      </c>
      <c r="HJ125">
        <v>124</v>
      </c>
      <c r="HK125">
        <f>alpha!$I$91*COS(HJ125*$HJ$1)</f>
        <v>-271.89233611099496</v>
      </c>
      <c r="HL125">
        <f>alpha!$I$91*SIN(HJ125*$HJ$1)</f>
        <v>126.78547852220984</v>
      </c>
    </row>
    <row r="126" spans="55:220">
      <c r="BC126">
        <v>125</v>
      </c>
      <c r="BD126">
        <f>alpha!$I$21*COS(BC126*$BC$1)</f>
        <v>-52.757997129367162</v>
      </c>
      <c r="BE126">
        <f>alpha!$I$21*SIN(BC126*$BC$1)</f>
        <v>-40.482635029079894</v>
      </c>
      <c r="BF126">
        <v>125</v>
      </c>
      <c r="BG126">
        <f>alpha!$I$22*COS((BF126+0.5)*$BF$1)</f>
        <v>-52.628786523528504</v>
      </c>
      <c r="BH126">
        <f>alpha!$I$22*SIN((BF126+0.5)*$BF$1)</f>
        <v>-46.154207057004719</v>
      </c>
      <c r="BO126">
        <v>125</v>
      </c>
      <c r="BP126">
        <f>alpha!$I$24*COS(BO126*$BO$1)</f>
        <v>-61.088207202425131</v>
      </c>
      <c r="BQ126">
        <f>alpha!$I$24*SIN(BO126*$BO$1)</f>
        <v>-46.874630033671458</v>
      </c>
      <c r="BR126">
        <v>125</v>
      </c>
      <c r="BS126">
        <f>alpha!$I$25*COS((BR126+0.5)*$BR$1)</f>
        <v>-60.523104502057777</v>
      </c>
      <c r="BT126">
        <f>alpha!$I$25*SIN((BR126+0.5)*$BR$1)</f>
        <v>-53.077338115555428</v>
      </c>
      <c r="CA126">
        <v>125</v>
      </c>
      <c r="CB126">
        <f>alpha!$I$27*COS(CA126*$CA$1)</f>
        <v>-69.418417275483108</v>
      </c>
      <c r="CC126">
        <f>alpha!$I$27*SIN(CA126*$CA$1)</f>
        <v>-53.266625038263015</v>
      </c>
      <c r="CD126">
        <v>125</v>
      </c>
      <c r="CE126">
        <f>alpha!$I$28*COS((CD126+0.5)*$CD$1)</f>
        <v>-68.417422480587049</v>
      </c>
      <c r="CF126">
        <f>alpha!$I$28*SIN((CD126+0.5)*$CD$1)</f>
        <v>-60.000469174106136</v>
      </c>
      <c r="CM126">
        <v>125</v>
      </c>
      <c r="CN126">
        <f>alpha!$I$30*COS(CM126*$CM$1)</f>
        <v>-77.748627348541078</v>
      </c>
      <c r="CO126">
        <f>alpha!$I$30*SIN(CM126*$CM$1)</f>
        <v>-59.658620042854579</v>
      </c>
      <c r="CP126">
        <v>125</v>
      </c>
      <c r="CQ126">
        <f>alpha!$I$31*COS((CP126+0.5)*$CP$1)</f>
        <v>-76.311740459116322</v>
      </c>
      <c r="CR126">
        <f>alpha!$I$31*SIN((CP126+0.5)*$CP$1)</f>
        <v>-66.923600232656838</v>
      </c>
      <c r="CY126">
        <v>125</v>
      </c>
      <c r="CZ126">
        <f>alpha!$I$33*COS(CY126*$CY$1)</f>
        <v>-86.078837421599047</v>
      </c>
      <c r="DA126">
        <f>alpha!$I$33*SIN(CY126*$CY$1)</f>
        <v>-66.050615047446144</v>
      </c>
      <c r="DB126">
        <v>125</v>
      </c>
      <c r="DC126">
        <f>alpha!$I$34*COS((DB126+0.5)*$DB$1)</f>
        <v>-84.206058437645609</v>
      </c>
      <c r="DD126">
        <f>alpha!$I$34*SIN((DB126+0.5)*$DB$1)</f>
        <v>-73.846731291207547</v>
      </c>
      <c r="DK126">
        <v>125</v>
      </c>
      <c r="DL126" t="e">
        <f>alpha!$I$36*COS(DK126*$DK$1)</f>
        <v>#DIV/0!</v>
      </c>
      <c r="DM126" t="e">
        <f>alpha!$I$36*SIN(DK126*$DK$1)</f>
        <v>#DIV/0!</v>
      </c>
      <c r="DN126">
        <v>125</v>
      </c>
      <c r="DO126">
        <f>alpha!$I$40*COS((DN126+0.5)*$DN$1)</f>
        <v>-72.844818672499017</v>
      </c>
      <c r="DP126">
        <f>alpha!$I$40*SIN((DN126+0.5)*$DN$1)</f>
        <v>-105.25033203069118</v>
      </c>
      <c r="DW126">
        <v>125</v>
      </c>
      <c r="DX126">
        <f>alpha!$I$42*COS(DW126*$DW$1)</f>
        <v>-79.601991138687794</v>
      </c>
      <c r="DY126">
        <f>alpha!$I$42*SIN(DW126*$DW$1)</f>
        <v>-111.08444998308427</v>
      </c>
      <c r="DZ126">
        <v>125</v>
      </c>
      <c r="EA126">
        <f>alpha!$I$43*COS((DZ126+0.5)*$DZ$1)</f>
        <v>-77.773801491251845</v>
      </c>
      <c r="EB126">
        <f>alpha!$I$43*SIN((DZ126+0.5)*$DZ$1)</f>
        <v>-112.37200640233952</v>
      </c>
      <c r="EI126">
        <v>125</v>
      </c>
      <c r="EJ126">
        <f>alpha!$I$45*COS(EI126*$EI$1)</f>
        <v>-84.988192296317052</v>
      </c>
      <c r="EK126">
        <f>alpha!$I$45*SIN(EI126*$EI$1)</f>
        <v>-118.60088499349827</v>
      </c>
      <c r="EL126">
        <v>125</v>
      </c>
      <c r="EM126">
        <f>alpha!$I$46*COS((EL126+0.5)*$EL$1)</f>
        <v>-83.036299748306291</v>
      </c>
      <c r="EN126">
        <f>alpha!$I$46*SIN((EL126+0.5)*$EL$1)</f>
        <v>-119.97556282487778</v>
      </c>
      <c r="EU126">
        <v>125</v>
      </c>
      <c r="EV126">
        <f>alpha!$I$48*COS((EU126+0.5)*$EU$1)</f>
        <v>-88.654880482679474</v>
      </c>
      <c r="EW126">
        <f>alpha!$I$48*SIN((EU126+0.5)*$EU$1)</f>
        <v>-128.09360743821796</v>
      </c>
      <c r="EX126">
        <v>125</v>
      </c>
      <c r="EY126">
        <f>alpha!$I$49*COS((EX126)*$EX$1)</f>
        <v>-90.738846183023156</v>
      </c>
      <c r="EZ126">
        <f>alpha!$I$49*SIN((EX126)*$EX$1)</f>
        <v>-126.62591319831866</v>
      </c>
      <c r="FB126">
        <v>125</v>
      </c>
      <c r="FC126" t="e">
        <f>alpha!#REF!*COS((FB126+0.5)*$FB$1)</f>
        <v>#REF!</v>
      </c>
      <c r="FD126" t="e">
        <f>alpha!#REF!*SIN((FB126+0.5)*$FB$1)</f>
        <v>#REF!</v>
      </c>
      <c r="FE126">
        <v>125</v>
      </c>
      <c r="FF126" t="e">
        <f>alpha!#REF!*COS((FE126)*$FE$1)</f>
        <v>#REF!</v>
      </c>
      <c r="FG126" t="e">
        <f>alpha!#REF!*SIN((FE126)*$FE$1)</f>
        <v>#REF!</v>
      </c>
      <c r="FH126">
        <v>125</v>
      </c>
      <c r="FI126" t="e">
        <f>alpha!#REF!*COS((FH126)*$FH$1)</f>
        <v>#REF!</v>
      </c>
      <c r="FJ126" t="e">
        <f>alpha!#REF!*SIN((FH126)*$FH$1)</f>
        <v>#REF!</v>
      </c>
      <c r="FK126">
        <v>125</v>
      </c>
      <c r="FL126" t="e">
        <f>alpha!#REF!*COS((FK126+0.5)*$FK$1)</f>
        <v>#REF!</v>
      </c>
      <c r="FM126" t="e">
        <f>alpha!#REF!*SIN((FK126+0.5)*$FK$1)</f>
        <v>#REF!</v>
      </c>
      <c r="FN126">
        <v>125</v>
      </c>
      <c r="FO126" t="e">
        <f>alpha!#REF!*COS((FN126+0.5)*$FN$1)</f>
        <v>#REF!</v>
      </c>
      <c r="FP126" t="e">
        <f>alpha!#REF!*SIN((FN126+0.5)*$FN$1)</f>
        <v>#REF!</v>
      </c>
      <c r="FQ126">
        <v>125</v>
      </c>
      <c r="FR126" t="e">
        <f>alpha!#REF!*COS((FQ126)*$FQ$1)</f>
        <v>#REF!</v>
      </c>
      <c r="FS126" t="e">
        <f>alpha!#REF!*SIN((FQ126)*$FQ$1)</f>
        <v>#REF!</v>
      </c>
      <c r="FT126">
        <v>125</v>
      </c>
      <c r="FU126" t="e">
        <f>alpha!#REF!*COS((FT126+0.25)*$FT$1)</f>
        <v>#REF!</v>
      </c>
      <c r="FV126" t="e">
        <f>alpha!#REF!*SIN((FT126+0.25)*$FT$1)</f>
        <v>#REF!</v>
      </c>
      <c r="FW126">
        <v>125</v>
      </c>
      <c r="FX126" t="e">
        <f>alpha!#REF!*COS((FW126+0.75)*$FW$1)</f>
        <v>#REF!</v>
      </c>
      <c r="FY126" t="e">
        <f>alpha!#REF!*SIN((FW126+0.75)*$FW$1)</f>
        <v>#REF!</v>
      </c>
      <c r="FZ126">
        <v>125</v>
      </c>
      <c r="GA126" t="e">
        <f>alpha!#REF!*COS((FZ126+0.5)*$FZ$1)</f>
        <v>#REF!</v>
      </c>
      <c r="GB126" t="e">
        <f>alpha!#REF!*SIN((FZ126+0.5)*$FZ$1)</f>
        <v>#REF!</v>
      </c>
      <c r="GC126">
        <v>125</v>
      </c>
      <c r="GD126" t="e">
        <f>alpha!#REF!*COS((GC126)*$GC$1)</f>
        <v>#REF!</v>
      </c>
      <c r="GE126" t="e">
        <f>alpha!#REF!*SIN((GC126)*$GC$1)</f>
        <v>#REF!</v>
      </c>
      <c r="GF126">
        <v>125</v>
      </c>
      <c r="GG126" t="e">
        <f>alpha!#REF!*COS((GF126)*$GF$1)</f>
        <v>#REF!</v>
      </c>
      <c r="GH126" t="e">
        <f>alpha!#REF!*SIN((GF126)*$GF$1)</f>
        <v>#REF!</v>
      </c>
      <c r="GI126">
        <v>125</v>
      </c>
      <c r="GJ126" t="e">
        <f>alpha!#REF!*COS((GI126+0.5)*$GI$1)</f>
        <v>#REF!</v>
      </c>
      <c r="GK126" t="e">
        <f>alpha!#REF!*SIN((GI126+0.5)*$GI$1)</f>
        <v>#REF!</v>
      </c>
      <c r="GL126">
        <v>125</v>
      </c>
      <c r="GM126" t="e">
        <f>alpha!#REF!*COS((GL126+0.5)*$GL$1)</f>
        <v>#REF!</v>
      </c>
      <c r="GN126" t="e">
        <f>alpha!#REF!*SIN((GL126+0.5)*$GL$1)</f>
        <v>#REF!</v>
      </c>
      <c r="GO126">
        <v>125</v>
      </c>
      <c r="GP126" t="e">
        <f>alpha!#REF!*COS((GO126)*$GO$1)</f>
        <v>#REF!</v>
      </c>
      <c r="GQ126" t="e">
        <f>alpha!#REF!*SIN((GO126)*$GO$1)</f>
        <v>#REF!</v>
      </c>
      <c r="GR126">
        <v>125</v>
      </c>
      <c r="GS126" t="e">
        <f>alpha!#REF!*COS((GR126+0.25)*$GR$1)</f>
        <v>#REF!</v>
      </c>
      <c r="GT126" t="e">
        <f>alpha!#REF!*SIN((GR126+0.25)*$GR$1)</f>
        <v>#REF!</v>
      </c>
      <c r="GU126">
        <v>125</v>
      </c>
      <c r="GV126" t="e">
        <f>alpha!#REF!*COS((GU126+0.75)*$GU$1)</f>
        <v>#REF!</v>
      </c>
      <c r="GW126" t="e">
        <f>alpha!#REF!*SIN((GU126+0.75)*$GU$1)</f>
        <v>#REF!</v>
      </c>
      <c r="GX126">
        <v>125</v>
      </c>
      <c r="GY126" t="e">
        <f>alpha!#REF!*COS((GX126+0.5)*$GX$1)</f>
        <v>#REF!</v>
      </c>
      <c r="GZ126" t="e">
        <f>alpha!#REF!*SIN((GX126+0.5)*$GX$1)</f>
        <v>#REF!</v>
      </c>
      <c r="HA126">
        <v>125</v>
      </c>
      <c r="HB126">
        <f>alpha!$I$88*COS((HA126)*$HA$1)</f>
        <v>-266.14491038286508</v>
      </c>
      <c r="HC126">
        <f>alpha!$I$88*SIN((HA126)*$HA$1)</f>
        <v>117.10656331172392</v>
      </c>
      <c r="HD126">
        <v>125</v>
      </c>
      <c r="HE126">
        <f>alpha!$I$89*COS(HD126*$HD$1)</f>
        <v>-269.52181617124296</v>
      </c>
      <c r="HF126">
        <f>alpha!$I$89*SIN(HD126*$HD$1)</f>
        <v>118.59243742043977</v>
      </c>
      <c r="HG126">
        <v>125</v>
      </c>
      <c r="HH126">
        <f>alpha!$I$90*COS((HG126+0.5)*$HG$1)</f>
        <v>-270.79939812873045</v>
      </c>
      <c r="HI126">
        <f>alpha!$I$90*SIN((HG126+0.5)*$HG$1)</f>
        <v>115.64541313291915</v>
      </c>
      <c r="HJ126">
        <v>125</v>
      </c>
      <c r="HK126">
        <f>alpha!$I$91*COS(HJ126*$HJ$1)</f>
        <v>-274.59344373583411</v>
      </c>
      <c r="HL126">
        <f>alpha!$I$91*SIN(HJ126*$HJ$1)</f>
        <v>120.82400695762119</v>
      </c>
    </row>
    <row r="127" spans="55:220">
      <c r="BC127">
        <v>126</v>
      </c>
      <c r="BD127">
        <f>alpha!$I$21*COS(BC127*$BC$1)</f>
        <v>-47.02260094890557</v>
      </c>
      <c r="BE127">
        <f>alpha!$I$21*SIN(BC127*$BC$1)</f>
        <v>-47.02260094890525</v>
      </c>
      <c r="BF127">
        <v>126</v>
      </c>
      <c r="BG127">
        <f>alpha!$I$22*COS((BF127+0.5)*$BF$1)</f>
        <v>-46.154207057004882</v>
      </c>
      <c r="BH127">
        <f>alpha!$I$22*SIN((BF127+0.5)*$BF$1)</f>
        <v>-52.628786523528362</v>
      </c>
      <c r="BO127">
        <v>126</v>
      </c>
      <c r="BP127">
        <f>alpha!$I$24*COS(BO127*$BO$1)</f>
        <v>-54.447222151364343</v>
      </c>
      <c r="BQ127">
        <f>alpha!$I$24*SIN(BO127*$BO$1)</f>
        <v>-54.447222151363974</v>
      </c>
      <c r="BR127">
        <v>126</v>
      </c>
      <c r="BS127">
        <f>alpha!$I$25*COS((BR127+0.5)*$BR$1)</f>
        <v>-53.077338115555612</v>
      </c>
      <c r="BT127">
        <f>alpha!$I$25*SIN((BR127+0.5)*$BR$1)</f>
        <v>-60.52310450205762</v>
      </c>
      <c r="CA127">
        <v>126</v>
      </c>
      <c r="CB127">
        <f>alpha!$I$27*COS(CA127*$CA$1)</f>
        <v>-61.871843353823117</v>
      </c>
      <c r="CC127">
        <f>alpha!$I$27*SIN(CA127*$CA$1)</f>
        <v>-61.871843353822698</v>
      </c>
      <c r="CD127">
        <v>126</v>
      </c>
      <c r="CE127">
        <f>alpha!$I$28*COS((CD127+0.5)*$CD$1)</f>
        <v>-60.000469174106343</v>
      </c>
      <c r="CF127">
        <f>alpha!$I$28*SIN((CD127+0.5)*$CD$1)</f>
        <v>-68.417422480586865</v>
      </c>
      <c r="CM127">
        <v>126</v>
      </c>
      <c r="CN127">
        <f>alpha!$I$30*COS(CM127*$CM$1)</f>
        <v>-69.29646455628189</v>
      </c>
      <c r="CO127">
        <f>alpha!$I$30*SIN(CM127*$CM$1)</f>
        <v>-69.296464556281421</v>
      </c>
      <c r="CP127">
        <v>126</v>
      </c>
      <c r="CQ127">
        <f>alpha!$I$31*COS((CP127+0.5)*$CP$1)</f>
        <v>-66.92360023265708</v>
      </c>
      <c r="CR127">
        <f>alpha!$I$31*SIN((CP127+0.5)*$CP$1)</f>
        <v>-76.311740459116123</v>
      </c>
      <c r="CY127">
        <v>126</v>
      </c>
      <c r="CZ127">
        <f>alpha!$I$33*COS(CY127*$CY$1)</f>
        <v>-76.721085758740671</v>
      </c>
      <c r="DA127">
        <f>alpha!$I$33*SIN(CY127*$CY$1)</f>
        <v>-76.721085758740145</v>
      </c>
      <c r="DB127">
        <v>126</v>
      </c>
      <c r="DC127">
        <f>alpha!$I$34*COS((DB127+0.5)*$DB$1)</f>
        <v>-73.846731291207817</v>
      </c>
      <c r="DD127">
        <f>alpha!$I$34*SIN((DB127+0.5)*$DB$1)</f>
        <v>-84.206058437645382</v>
      </c>
      <c r="DK127">
        <v>126</v>
      </c>
      <c r="DL127" t="e">
        <f>alpha!$I$36*COS(DK127*$DK$1)</f>
        <v>#DIV/0!</v>
      </c>
      <c r="DM127" t="e">
        <f>alpha!$I$36*SIN(DK127*$DK$1)</f>
        <v>#DIV/0!</v>
      </c>
      <c r="DN127">
        <v>126</v>
      </c>
      <c r="DO127">
        <f>alpha!$I$40*COS((DN127+0.5)*$DN$1)</f>
        <v>-69.36212231356825</v>
      </c>
      <c r="DP127">
        <f>alpha!$I$40*SIN((DN127+0.5)*$DN$1)</f>
        <v>-107.57739534008805</v>
      </c>
      <c r="DW127">
        <v>126</v>
      </c>
      <c r="DX127">
        <f>alpha!$I$42*COS(DW127*$DW$1)</f>
        <v>-75.924789916518009</v>
      </c>
      <c r="DY127">
        <f>alpha!$I$42*SIN(DW127*$DW$1)</f>
        <v>-113.62947811822727</v>
      </c>
      <c r="DZ127">
        <v>126</v>
      </c>
      <c r="EA127">
        <f>alpha!$I$43*COS((DZ127+0.5)*$DZ$1)</f>
        <v>-74.055451439595444</v>
      </c>
      <c r="EB127">
        <f>alpha!$I$43*SIN((DZ127+0.5)*$DZ$1)</f>
        <v>-114.85652847516245</v>
      </c>
      <c r="EI127">
        <v>126</v>
      </c>
      <c r="EJ127">
        <f>alpha!$I$45*COS(EI127*$EI$1)</f>
        <v>-81.062176374962434</v>
      </c>
      <c r="EK127">
        <f>alpha!$I$45*SIN(EI127*$EI$1)</f>
        <v>-121.31812029697481</v>
      </c>
      <c r="EL127">
        <v>126</v>
      </c>
      <c r="EM127">
        <f>alpha!$I$46*COS((EL127+0.5)*$EL$1)</f>
        <v>-79.066350696848389</v>
      </c>
      <c r="EN127">
        <f>alpha!$I$46*SIN((EL127+0.5)*$EL$1)</f>
        <v>-122.62819797468994</v>
      </c>
      <c r="EU127">
        <v>126</v>
      </c>
      <c r="EV127">
        <f>alpha!$I$48*COS((EU127+0.5)*$EU$1)</f>
        <v>-84.416308198676589</v>
      </c>
      <c r="EW127">
        <f>alpha!$I$48*SIN((EU127+0.5)*$EU$1)</f>
        <v>-130.9257308936655</v>
      </c>
      <c r="EX127">
        <v>126</v>
      </c>
      <c r="EY127">
        <f>alpha!$I$49*COS((EX127)*$EX$1)</f>
        <v>-86.547179727077904</v>
      </c>
      <c r="EZ127">
        <f>alpha!$I$49*SIN((EX127)*$EX$1)</f>
        <v>-129.52700792199033</v>
      </c>
      <c r="FB127">
        <v>126</v>
      </c>
      <c r="FC127" t="e">
        <f>alpha!#REF!*COS((FB127+0.5)*$FB$1)</f>
        <v>#REF!</v>
      </c>
      <c r="FD127" t="e">
        <f>alpha!#REF!*SIN((FB127+0.5)*$FB$1)</f>
        <v>#REF!</v>
      </c>
      <c r="FE127">
        <v>126</v>
      </c>
      <c r="FF127" t="e">
        <f>alpha!#REF!*COS((FE127)*$FE$1)</f>
        <v>#REF!</v>
      </c>
      <c r="FG127" t="e">
        <f>alpha!#REF!*SIN((FE127)*$FE$1)</f>
        <v>#REF!</v>
      </c>
      <c r="FH127">
        <v>126</v>
      </c>
      <c r="FI127" t="e">
        <f>alpha!#REF!*COS((FH127)*$FH$1)</f>
        <v>#REF!</v>
      </c>
      <c r="FJ127" t="e">
        <f>alpha!#REF!*SIN((FH127)*$FH$1)</f>
        <v>#REF!</v>
      </c>
      <c r="FK127">
        <v>126</v>
      </c>
      <c r="FL127" t="e">
        <f>alpha!#REF!*COS((FK127+0.5)*$FK$1)</f>
        <v>#REF!</v>
      </c>
      <c r="FM127" t="e">
        <f>alpha!#REF!*SIN((FK127+0.5)*$FK$1)</f>
        <v>#REF!</v>
      </c>
      <c r="FN127">
        <v>126</v>
      </c>
      <c r="FO127" t="e">
        <f>alpha!#REF!*COS((FN127+0.5)*$FN$1)</f>
        <v>#REF!</v>
      </c>
      <c r="FP127" t="e">
        <f>alpha!#REF!*SIN((FN127+0.5)*$FN$1)</f>
        <v>#REF!</v>
      </c>
      <c r="FQ127">
        <v>126</v>
      </c>
      <c r="FR127" t="e">
        <f>alpha!#REF!*COS((FQ127)*$FQ$1)</f>
        <v>#REF!</v>
      </c>
      <c r="FS127" t="e">
        <f>alpha!#REF!*SIN((FQ127)*$FQ$1)</f>
        <v>#REF!</v>
      </c>
      <c r="FT127">
        <v>126</v>
      </c>
      <c r="FU127" t="e">
        <f>alpha!#REF!*COS((FT127+0.25)*$FT$1)</f>
        <v>#REF!</v>
      </c>
      <c r="FV127" t="e">
        <f>alpha!#REF!*SIN((FT127+0.25)*$FT$1)</f>
        <v>#REF!</v>
      </c>
      <c r="FW127">
        <v>126</v>
      </c>
      <c r="FX127" t="e">
        <f>alpha!#REF!*COS((FW127+0.75)*$FW$1)</f>
        <v>#REF!</v>
      </c>
      <c r="FY127" t="e">
        <f>alpha!#REF!*SIN((FW127+0.75)*$FW$1)</f>
        <v>#REF!</v>
      </c>
      <c r="FZ127">
        <v>126</v>
      </c>
      <c r="GA127" t="e">
        <f>alpha!#REF!*COS((FZ127+0.5)*$FZ$1)</f>
        <v>#REF!</v>
      </c>
      <c r="GB127" t="e">
        <f>alpha!#REF!*SIN((FZ127+0.5)*$FZ$1)</f>
        <v>#REF!</v>
      </c>
      <c r="GC127">
        <v>126</v>
      </c>
      <c r="GD127" t="e">
        <f>alpha!#REF!*COS((GC127)*$GC$1)</f>
        <v>#REF!</v>
      </c>
      <c r="GE127" t="e">
        <f>alpha!#REF!*SIN((GC127)*$GC$1)</f>
        <v>#REF!</v>
      </c>
      <c r="GF127">
        <v>126</v>
      </c>
      <c r="GG127" t="e">
        <f>alpha!#REF!*COS((GF127)*$GF$1)</f>
        <v>#REF!</v>
      </c>
      <c r="GH127" t="e">
        <f>alpha!#REF!*SIN((GF127)*$GF$1)</f>
        <v>#REF!</v>
      </c>
      <c r="GI127">
        <v>126</v>
      </c>
      <c r="GJ127" t="e">
        <f>alpha!#REF!*COS((GI127+0.5)*$GI$1)</f>
        <v>#REF!</v>
      </c>
      <c r="GK127" t="e">
        <f>alpha!#REF!*SIN((GI127+0.5)*$GI$1)</f>
        <v>#REF!</v>
      </c>
      <c r="GL127">
        <v>126</v>
      </c>
      <c r="GM127" t="e">
        <f>alpha!#REF!*COS((GL127+0.5)*$GL$1)</f>
        <v>#REF!</v>
      </c>
      <c r="GN127" t="e">
        <f>alpha!#REF!*SIN((GL127+0.5)*$GL$1)</f>
        <v>#REF!</v>
      </c>
      <c r="GO127">
        <v>126</v>
      </c>
      <c r="GP127" t="e">
        <f>alpha!#REF!*COS((GO127)*$GO$1)</f>
        <v>#REF!</v>
      </c>
      <c r="GQ127" t="e">
        <f>alpha!#REF!*SIN((GO127)*$GO$1)</f>
        <v>#REF!</v>
      </c>
      <c r="GR127">
        <v>126</v>
      </c>
      <c r="GS127" t="e">
        <f>alpha!#REF!*COS((GR127+0.25)*$GR$1)</f>
        <v>#REF!</v>
      </c>
      <c r="GT127" t="e">
        <f>alpha!#REF!*SIN((GR127+0.25)*$GR$1)</f>
        <v>#REF!</v>
      </c>
      <c r="GU127">
        <v>126</v>
      </c>
      <c r="GV127" t="e">
        <f>alpha!#REF!*COS((GU127+0.75)*$GU$1)</f>
        <v>#REF!</v>
      </c>
      <c r="GW127" t="e">
        <f>alpha!#REF!*SIN((GU127+0.75)*$GU$1)</f>
        <v>#REF!</v>
      </c>
      <c r="GX127">
        <v>126</v>
      </c>
      <c r="GY127" t="e">
        <f>alpha!#REF!*COS((GX127+0.5)*$GX$1)</f>
        <v>#REF!</v>
      </c>
      <c r="GZ127" t="e">
        <f>alpha!#REF!*SIN((GX127+0.5)*$GX$1)</f>
        <v>#REF!</v>
      </c>
      <c r="HA127">
        <v>126</v>
      </c>
      <c r="HB127">
        <f>alpha!$I$88*COS((HA127)*$HA$1)</f>
        <v>-268.63624131681178</v>
      </c>
      <c r="HC127">
        <f>alpha!$I$88*SIN((HA127)*$HA$1)</f>
        <v>111.27277449835506</v>
      </c>
      <c r="HD127">
        <v>126</v>
      </c>
      <c r="HE127">
        <f>alpha!$I$89*COS(HD127*$HD$1)</f>
        <v>-272.04475766591577</v>
      </c>
      <c r="HF127">
        <f>alpha!$I$89*SIN(HD127*$HD$1)</f>
        <v>112.68462819772436</v>
      </c>
      <c r="HG127">
        <v>126</v>
      </c>
      <c r="HH127">
        <f>alpha!$I$90*COS((HG127+0.5)*$HG$1)</f>
        <v>-273.25774659746787</v>
      </c>
      <c r="HI127">
        <f>alpha!$I$90*SIN((HG127+0.5)*$HG$1)</f>
        <v>109.7104349186542</v>
      </c>
      <c r="HJ127">
        <v>126</v>
      </c>
      <c r="HK127">
        <f>alpha!$I$91*COS(HJ127*$HJ$1)</f>
        <v>-277.16385975338602</v>
      </c>
      <c r="HL127">
        <f>alpha!$I$91*SIN(HJ127*$HJ$1)</f>
        <v>114.80502970952696</v>
      </c>
    </row>
    <row r="128" spans="55:220">
      <c r="BC128">
        <v>127</v>
      </c>
      <c r="BD128">
        <f>alpha!$I$21*COS(BC128*$BC$1)</f>
        <v>-40.482635029080058</v>
      </c>
      <c r="BE128">
        <f>alpha!$I$21*SIN(BC128*$BC$1)</f>
        <v>-52.757997129367034</v>
      </c>
      <c r="BF128">
        <v>127</v>
      </c>
      <c r="BG128">
        <f>alpha!$I$22*COS((BF128+0.5)*$BF$1)</f>
        <v>-38.889916311372183</v>
      </c>
      <c r="BH128">
        <f>alpha!$I$22*SIN((BF128+0.5)*$BF$1)</f>
        <v>-58.20287286117815</v>
      </c>
      <c r="BO128">
        <v>127</v>
      </c>
      <c r="BP128">
        <f>alpha!$I$24*COS(BO128*$BO$1)</f>
        <v>-46.874630033671643</v>
      </c>
      <c r="BQ128">
        <f>alpha!$I$24*SIN(BO128*$BO$1)</f>
        <v>-61.088207202424989</v>
      </c>
      <c r="BR128">
        <v>127</v>
      </c>
      <c r="BS128">
        <f>alpha!$I$25*COS((BR128+0.5)*$BR$1)</f>
        <v>-44.723403758078014</v>
      </c>
      <c r="BT128">
        <f>alpha!$I$25*SIN((BR128+0.5)*$BR$1)</f>
        <v>-66.93330379035487</v>
      </c>
      <c r="CA128">
        <v>127</v>
      </c>
      <c r="CB128">
        <f>alpha!$I$27*COS(CA128*$CA$1)</f>
        <v>-53.266625038263236</v>
      </c>
      <c r="CC128">
        <f>alpha!$I$27*SIN(CA128*$CA$1)</f>
        <v>-69.418417275482938</v>
      </c>
      <c r="CD128">
        <v>127</v>
      </c>
      <c r="CE128">
        <f>alpha!$I$28*COS((CD128+0.5)*$CD$1)</f>
        <v>-50.556891204783838</v>
      </c>
      <c r="CF128">
        <f>alpha!$I$28*SIN((CD128+0.5)*$CD$1)</f>
        <v>-75.66373471953159</v>
      </c>
      <c r="CM128">
        <v>127</v>
      </c>
      <c r="CN128">
        <f>alpha!$I$30*COS(CM128*$CM$1)</f>
        <v>-59.658620042854821</v>
      </c>
      <c r="CO128">
        <f>alpha!$I$30*SIN(CM128*$CM$1)</f>
        <v>-77.748627348540893</v>
      </c>
      <c r="CP128">
        <v>127</v>
      </c>
      <c r="CQ128">
        <f>alpha!$I$31*COS((CP128+0.5)*$CP$1)</f>
        <v>-56.390378651489669</v>
      </c>
      <c r="CR128">
        <f>alpha!$I$31*SIN((CP128+0.5)*$CP$1)</f>
        <v>-84.394165648708324</v>
      </c>
      <c r="CY128">
        <v>127</v>
      </c>
      <c r="CZ128">
        <f>alpha!$I$33*COS(CY128*$CY$1)</f>
        <v>-66.050615047446414</v>
      </c>
      <c r="DA128">
        <f>alpha!$I$33*SIN(CY128*$CY$1)</f>
        <v>-86.078837421598848</v>
      </c>
      <c r="DB128">
        <v>127</v>
      </c>
      <c r="DC128">
        <f>alpha!$I$34*COS((DB128+0.5)*$DB$1)</f>
        <v>-62.223866098195494</v>
      </c>
      <c r="DD128">
        <f>alpha!$I$34*SIN((DB128+0.5)*$DB$1)</f>
        <v>-93.124596577885043</v>
      </c>
      <c r="DK128">
        <v>127</v>
      </c>
      <c r="DL128" t="e">
        <f>alpha!$I$36*COS(DK128*$DK$1)</f>
        <v>#DIV/0!</v>
      </c>
      <c r="DM128" t="e">
        <f>alpha!$I$36*SIN(DK128*$DK$1)</f>
        <v>#DIV/0!</v>
      </c>
      <c r="DN128">
        <v>127</v>
      </c>
      <c r="DO128">
        <f>alpha!$I$40*COS((DN128+0.5)*$DN$1)</f>
        <v>-65.805151256732387</v>
      </c>
      <c r="DP128">
        <f>alpha!$I$40*SIN((DN128+0.5)*$DN$1)</f>
        <v>-109.78926208003482</v>
      </c>
      <c r="DW128">
        <v>127</v>
      </c>
      <c r="DX128">
        <f>alpha!$I$42*COS(DW128*$DW$1)</f>
        <v>-72.166286527596895</v>
      </c>
      <c r="DY128">
        <f>alpha!$I$42*SIN(DW128*$DW$1)</f>
        <v>-116.05282896209324</v>
      </c>
      <c r="DZ128">
        <v>127</v>
      </c>
      <c r="EA128">
        <f>alpha!$I$43*COS((DZ128+0.5)*$DZ$1)</f>
        <v>-70.257800955650737</v>
      </c>
      <c r="EB128">
        <f>alpha!$I$43*SIN((DZ128+0.5)*$DZ$1)</f>
        <v>-117.21805930045184</v>
      </c>
      <c r="EI128">
        <v>127</v>
      </c>
      <c r="EJ128">
        <f>alpha!$I$45*COS(EI128*$EI$1)</f>
        <v>-77.049357044759276</v>
      </c>
      <c r="EK128">
        <f>alpha!$I$45*SIN(EI128*$EI$1)</f>
        <v>-123.90544511854986</v>
      </c>
      <c r="EL128">
        <v>127</v>
      </c>
      <c r="EM128">
        <f>alpha!$I$46*COS((EL128+0.5)*$EL$1)</f>
        <v>-75.011735416668159</v>
      </c>
      <c r="EN128">
        <f>alpha!$I$46*SIN((EL128+0.5)*$EL$1)</f>
        <v>-125.14951977860936</v>
      </c>
      <c r="EU128">
        <v>127</v>
      </c>
      <c r="EV128">
        <f>alpha!$I$48*COS((EU128+0.5)*$EU$1)</f>
        <v>-80.087340817456592</v>
      </c>
      <c r="EW128">
        <f>alpha!$I$48*SIN((EU128+0.5)*$EU$1)</f>
        <v>-133.61765579714015</v>
      </c>
      <c r="EX128">
        <v>127</v>
      </c>
      <c r="EY128">
        <f>alpha!$I$49*COS((EX128)*$EX$1)</f>
        <v>-82.262836383310301</v>
      </c>
      <c r="EZ128">
        <f>alpha!$I$49*SIN((EX128)*$EX$1)</f>
        <v>-132.28940188128144</v>
      </c>
      <c r="FB128">
        <v>127</v>
      </c>
      <c r="FC128" t="e">
        <f>alpha!#REF!*COS((FB128+0.5)*$FB$1)</f>
        <v>#REF!</v>
      </c>
      <c r="FD128" t="e">
        <f>alpha!#REF!*SIN((FB128+0.5)*$FB$1)</f>
        <v>#REF!</v>
      </c>
      <c r="FE128">
        <v>127</v>
      </c>
      <c r="FF128" t="e">
        <f>alpha!#REF!*COS((FE128)*$FE$1)</f>
        <v>#REF!</v>
      </c>
      <c r="FG128" t="e">
        <f>alpha!#REF!*SIN((FE128)*$FE$1)</f>
        <v>#REF!</v>
      </c>
      <c r="FH128">
        <v>127</v>
      </c>
      <c r="FI128" t="e">
        <f>alpha!#REF!*COS((FH128)*$FH$1)</f>
        <v>#REF!</v>
      </c>
      <c r="FJ128" t="e">
        <f>alpha!#REF!*SIN((FH128)*$FH$1)</f>
        <v>#REF!</v>
      </c>
      <c r="FK128">
        <v>127</v>
      </c>
      <c r="FL128" t="e">
        <f>alpha!#REF!*COS((FK128+0.5)*$FK$1)</f>
        <v>#REF!</v>
      </c>
      <c r="FM128" t="e">
        <f>alpha!#REF!*SIN((FK128+0.5)*$FK$1)</f>
        <v>#REF!</v>
      </c>
      <c r="FN128">
        <v>127</v>
      </c>
      <c r="FO128" t="e">
        <f>alpha!#REF!*COS((FN128+0.5)*$FN$1)</f>
        <v>#REF!</v>
      </c>
      <c r="FP128" t="e">
        <f>alpha!#REF!*SIN((FN128+0.5)*$FN$1)</f>
        <v>#REF!</v>
      </c>
      <c r="FQ128">
        <v>127</v>
      </c>
      <c r="FR128" t="e">
        <f>alpha!#REF!*COS((FQ128)*$FQ$1)</f>
        <v>#REF!</v>
      </c>
      <c r="FS128" t="e">
        <f>alpha!#REF!*SIN((FQ128)*$FQ$1)</f>
        <v>#REF!</v>
      </c>
      <c r="FT128">
        <v>127</v>
      </c>
      <c r="FU128" t="e">
        <f>alpha!#REF!*COS((FT128+0.25)*$FT$1)</f>
        <v>#REF!</v>
      </c>
      <c r="FV128" t="e">
        <f>alpha!#REF!*SIN((FT128+0.25)*$FT$1)</f>
        <v>#REF!</v>
      </c>
      <c r="FW128">
        <v>127</v>
      </c>
      <c r="FX128" t="e">
        <f>alpha!#REF!*COS((FW128+0.75)*$FW$1)</f>
        <v>#REF!</v>
      </c>
      <c r="FY128" t="e">
        <f>alpha!#REF!*SIN((FW128+0.75)*$FW$1)</f>
        <v>#REF!</v>
      </c>
      <c r="FZ128">
        <v>127</v>
      </c>
      <c r="GA128" t="e">
        <f>alpha!#REF!*COS((FZ128+0.5)*$FZ$1)</f>
        <v>#REF!</v>
      </c>
      <c r="GB128" t="e">
        <f>alpha!#REF!*SIN((FZ128+0.5)*$FZ$1)</f>
        <v>#REF!</v>
      </c>
      <c r="GC128">
        <v>127</v>
      </c>
      <c r="GD128" t="e">
        <f>alpha!#REF!*COS((GC128)*$GC$1)</f>
        <v>#REF!</v>
      </c>
      <c r="GE128" t="e">
        <f>alpha!#REF!*SIN((GC128)*$GC$1)</f>
        <v>#REF!</v>
      </c>
      <c r="GF128">
        <v>127</v>
      </c>
      <c r="GG128" t="e">
        <f>alpha!#REF!*COS((GF128)*$GF$1)</f>
        <v>#REF!</v>
      </c>
      <c r="GH128" t="e">
        <f>alpha!#REF!*SIN((GF128)*$GF$1)</f>
        <v>#REF!</v>
      </c>
      <c r="GI128">
        <v>127</v>
      </c>
      <c r="GJ128" t="e">
        <f>alpha!#REF!*COS((GI128+0.5)*$GI$1)</f>
        <v>#REF!</v>
      </c>
      <c r="GK128" t="e">
        <f>alpha!#REF!*SIN((GI128+0.5)*$GI$1)</f>
        <v>#REF!</v>
      </c>
      <c r="GL128">
        <v>127</v>
      </c>
      <c r="GM128" t="e">
        <f>alpha!#REF!*COS((GL128+0.5)*$GL$1)</f>
        <v>#REF!</v>
      </c>
      <c r="GN128" t="e">
        <f>alpha!#REF!*SIN((GL128+0.5)*$GL$1)</f>
        <v>#REF!</v>
      </c>
      <c r="GO128">
        <v>127</v>
      </c>
      <c r="GP128" t="e">
        <f>alpha!#REF!*COS((GO128)*$GO$1)</f>
        <v>#REF!</v>
      </c>
      <c r="GQ128" t="e">
        <f>alpha!#REF!*SIN((GO128)*$GO$1)</f>
        <v>#REF!</v>
      </c>
      <c r="GR128">
        <v>127</v>
      </c>
      <c r="GS128" t="e">
        <f>alpha!#REF!*COS((GR128+0.25)*$GR$1)</f>
        <v>#REF!</v>
      </c>
      <c r="GT128" t="e">
        <f>alpha!#REF!*SIN((GR128+0.25)*$GR$1)</f>
        <v>#REF!</v>
      </c>
      <c r="GU128">
        <v>127</v>
      </c>
      <c r="GV128" t="e">
        <f>alpha!#REF!*COS((GU128+0.75)*$GU$1)</f>
        <v>#REF!</v>
      </c>
      <c r="GW128" t="e">
        <f>alpha!#REF!*SIN((GU128+0.75)*$GU$1)</f>
        <v>#REF!</v>
      </c>
      <c r="GX128">
        <v>127</v>
      </c>
      <c r="GY128" t="e">
        <f>alpha!#REF!*COS((GX128+0.5)*$GX$1)</f>
        <v>#REF!</v>
      </c>
      <c r="GZ128" t="e">
        <f>alpha!#REF!*SIN((GX128+0.5)*$GX$1)</f>
        <v>#REF!</v>
      </c>
      <c r="HA128">
        <v>127</v>
      </c>
      <c r="HB128">
        <f>alpha!$I$88*COS((HA128)*$HA$1)</f>
        <v>-270.99971594918162</v>
      </c>
      <c r="HC128">
        <f>alpha!$I$88*SIN((HA128)*$HA$1)</f>
        <v>105.3860258708382</v>
      </c>
      <c r="HD128">
        <v>127</v>
      </c>
      <c r="HE128">
        <f>alpha!$I$89*COS(HD128*$HD$1)</f>
        <v>-274.4382205898342</v>
      </c>
      <c r="HF128">
        <f>alpha!$I$89*SIN(HD128*$HD$1)</f>
        <v>106.7231871949658</v>
      </c>
      <c r="HG128">
        <v>127</v>
      </c>
      <c r="HH128">
        <f>alpha!$I$90*COS((HG128+0.5)*$HG$1)</f>
        <v>-275.58603917841469</v>
      </c>
      <c r="HI128">
        <f>alpha!$I$90*SIN((HG128+0.5)*$HG$1)</f>
        <v>103.72324047926519</v>
      </c>
      <c r="HJ128">
        <v>127</v>
      </c>
      <c r="HK128">
        <f>alpha!$I$91*COS(HJ128*$HJ$1)</f>
        <v>-279.6023607848395</v>
      </c>
      <c r="HL128">
        <f>alpha!$I$91*SIN(HJ128*$HJ$1)</f>
        <v>108.73141148511053</v>
      </c>
    </row>
    <row r="129" spans="55:220">
      <c r="BC129">
        <v>128</v>
      </c>
      <c r="BD129">
        <f>alpha!$I$21*COS(BC129*$BC$1)</f>
        <v>-33.250000000000107</v>
      </c>
      <c r="BE129">
        <f>alpha!$I$21*SIN(BC129*$BC$1)</f>
        <v>-57.590689351665105</v>
      </c>
      <c r="BF129">
        <v>128</v>
      </c>
      <c r="BG129">
        <f>alpha!$I$22*COS((BF129+0.5)*$BF$1)</f>
        <v>-30.960208315330291</v>
      </c>
      <c r="BH129">
        <f>alpha!$I$22*SIN((BF129+0.5)*$BF$1)</f>
        <v>-62.781091907288086</v>
      </c>
      <c r="BO129">
        <v>128</v>
      </c>
      <c r="BP129">
        <f>alpha!$I$24*COS(BO129*$BO$1)</f>
        <v>-38.500000000000121</v>
      </c>
      <c r="BQ129">
        <f>alpha!$I$24*SIN(BO129*$BO$1)</f>
        <v>-66.683956091401697</v>
      </c>
      <c r="BR129">
        <v>128</v>
      </c>
      <c r="BS129">
        <f>alpha!$I$25*COS((BR129+0.5)*$BR$1)</f>
        <v>-35.604239562629836</v>
      </c>
      <c r="BT129">
        <f>alpha!$I$25*SIN((BR129+0.5)*$BR$1)</f>
        <v>-72.198255693381299</v>
      </c>
      <c r="CA129">
        <v>128</v>
      </c>
      <c r="CB129">
        <f>alpha!$I$27*COS(CA129*$CA$1)</f>
        <v>-43.750000000000135</v>
      </c>
      <c r="CC129">
        <f>alpha!$I$27*SIN(CA129*$CA$1)</f>
        <v>-75.777222831138303</v>
      </c>
      <c r="CD129">
        <v>128</v>
      </c>
      <c r="CE129">
        <f>alpha!$I$28*COS((CD129+0.5)*$CD$1)</f>
        <v>-40.24827080992938</v>
      </c>
      <c r="CF129">
        <f>alpha!$I$28*SIN((CD129+0.5)*$CD$1)</f>
        <v>-81.615419479474511</v>
      </c>
      <c r="CM129">
        <v>128</v>
      </c>
      <c r="CN129">
        <f>alpha!$I$30*COS(CM129*$CM$1)</f>
        <v>-49.000000000000149</v>
      </c>
      <c r="CO129">
        <f>alpha!$I$30*SIN(CM129*$CM$1)</f>
        <v>-84.870489570874895</v>
      </c>
      <c r="CP129">
        <v>128</v>
      </c>
      <c r="CQ129">
        <f>alpha!$I$31*COS((CP129+0.5)*$CP$1)</f>
        <v>-44.892302057228925</v>
      </c>
      <c r="CR129">
        <f>alpha!$I$31*SIN((CP129+0.5)*$CP$1)</f>
        <v>-91.032583265567723</v>
      </c>
      <c r="CY129">
        <v>128</v>
      </c>
      <c r="CZ129">
        <f>alpha!$I$33*COS(CY129*$CY$1)</f>
        <v>-54.250000000000171</v>
      </c>
      <c r="DA129">
        <f>alpha!$I$33*SIN(CY129*$CY$1)</f>
        <v>-93.963756310611487</v>
      </c>
      <c r="DB129">
        <v>128</v>
      </c>
      <c r="DC129">
        <f>alpha!$I$34*COS((DB129+0.5)*$DB$1)</f>
        <v>-49.536333304528469</v>
      </c>
      <c r="DD129">
        <f>alpha!$I$34*SIN((DB129+0.5)*$DB$1)</f>
        <v>-100.44974705166094</v>
      </c>
      <c r="DK129">
        <v>128</v>
      </c>
      <c r="DL129" t="e">
        <f>alpha!$I$36*COS(DK129*$DK$1)</f>
        <v>#DIV/0!</v>
      </c>
      <c r="DM129" t="e">
        <f>alpha!$I$36*SIN(DK129*$DK$1)</f>
        <v>#DIV/0!</v>
      </c>
      <c r="DN129">
        <v>128</v>
      </c>
      <c r="DO129">
        <f>alpha!$I$40*COS((DN129+0.5)*$DN$1)</f>
        <v>-62.177714395691616</v>
      </c>
      <c r="DP129">
        <f>alpha!$I$40*SIN((DN129+0.5)*$DN$1)</f>
        <v>-111.88356372822508</v>
      </c>
      <c r="DW129">
        <v>128</v>
      </c>
      <c r="DX129">
        <f>alpha!$I$42*COS(DW129*$DW$1)</f>
        <v>-68.330505671493668</v>
      </c>
      <c r="DY129">
        <f>alpha!$I$42*SIN(DW129*$DW$1)</f>
        <v>-118.35190752990022</v>
      </c>
      <c r="DZ129">
        <v>128</v>
      </c>
      <c r="EA129">
        <f>alpha!$I$43*COS((DZ129+0.5)*$DZ$1)</f>
        <v>-66.384916658676815</v>
      </c>
      <c r="EB129">
        <f>alpha!$I$43*SIN((DZ129+0.5)*$DZ$1)</f>
        <v>-119.45407009185001</v>
      </c>
      <c r="EI129">
        <v>128</v>
      </c>
      <c r="EJ129">
        <f>alpha!$I$45*COS(EI129*$EI$1)</f>
        <v>-72.954031333156649</v>
      </c>
      <c r="EK129">
        <f>alpha!$I$45*SIN(EI129*$EI$1)</f>
        <v>-126.36008888599899</v>
      </c>
      <c r="EL129">
        <v>128</v>
      </c>
      <c r="EM129">
        <f>alpha!$I$46*COS((EL129+0.5)*$EL$1)</f>
        <v>-70.876795691364791</v>
      </c>
      <c r="EN129">
        <f>alpha!$I$46*SIN((EL129+0.5)*$EL$1)</f>
        <v>-127.53682834209616</v>
      </c>
      <c r="EU129">
        <v>128</v>
      </c>
      <c r="EV129">
        <f>alpha!$I$48*COS((EU129+0.5)*$EU$1)</f>
        <v>-75.672613905720254</v>
      </c>
      <c r="EW129">
        <f>alpha!$I$48*SIN((EU129+0.5)*$EU$1)</f>
        <v>-136.16649956802982</v>
      </c>
      <c r="EX129">
        <v>128</v>
      </c>
      <c r="EY129">
        <f>alpha!$I$49*COS((EX129)*$EX$1)</f>
        <v>-77.890403933884102</v>
      </c>
      <c r="EZ129">
        <f>alpha!$I$49*SIN((EX129)*$EX$1)</f>
        <v>-134.91013703554984</v>
      </c>
      <c r="FB129">
        <v>128</v>
      </c>
      <c r="FC129" t="e">
        <f>alpha!#REF!*COS((FB129+0.5)*$FB$1)</f>
        <v>#REF!</v>
      </c>
      <c r="FD129" t="e">
        <f>alpha!#REF!*SIN((FB129+0.5)*$FB$1)</f>
        <v>#REF!</v>
      </c>
      <c r="FE129">
        <v>128</v>
      </c>
      <c r="FF129" t="e">
        <f>alpha!#REF!*COS((FE129)*$FE$1)</f>
        <v>#REF!</v>
      </c>
      <c r="FG129" t="e">
        <f>alpha!#REF!*SIN((FE129)*$FE$1)</f>
        <v>#REF!</v>
      </c>
      <c r="FH129">
        <v>128</v>
      </c>
      <c r="FI129" t="e">
        <f>alpha!#REF!*COS((FH129)*$FH$1)</f>
        <v>#REF!</v>
      </c>
      <c r="FJ129" t="e">
        <f>alpha!#REF!*SIN((FH129)*$FH$1)</f>
        <v>#REF!</v>
      </c>
      <c r="FK129">
        <v>128</v>
      </c>
      <c r="FL129" t="e">
        <f>alpha!#REF!*COS((FK129+0.5)*$FK$1)</f>
        <v>#REF!</v>
      </c>
      <c r="FM129" t="e">
        <f>alpha!#REF!*SIN((FK129+0.5)*$FK$1)</f>
        <v>#REF!</v>
      </c>
      <c r="FN129">
        <v>128</v>
      </c>
      <c r="FO129" t="e">
        <f>alpha!#REF!*COS((FN129+0.5)*$FN$1)</f>
        <v>#REF!</v>
      </c>
      <c r="FP129" t="e">
        <f>alpha!#REF!*SIN((FN129+0.5)*$FN$1)</f>
        <v>#REF!</v>
      </c>
      <c r="FQ129">
        <v>128</v>
      </c>
      <c r="FR129" t="e">
        <f>alpha!#REF!*COS((FQ129)*$FQ$1)</f>
        <v>#REF!</v>
      </c>
      <c r="FS129" t="e">
        <f>alpha!#REF!*SIN((FQ129)*$FQ$1)</f>
        <v>#REF!</v>
      </c>
      <c r="FT129">
        <v>128</v>
      </c>
      <c r="FU129" t="e">
        <f>alpha!#REF!*COS((FT129+0.25)*$FT$1)</f>
        <v>#REF!</v>
      </c>
      <c r="FV129" t="e">
        <f>alpha!#REF!*SIN((FT129+0.25)*$FT$1)</f>
        <v>#REF!</v>
      </c>
      <c r="FW129">
        <v>128</v>
      </c>
      <c r="FX129" t="e">
        <f>alpha!#REF!*COS((FW129+0.75)*$FW$1)</f>
        <v>#REF!</v>
      </c>
      <c r="FY129" t="e">
        <f>alpha!#REF!*SIN((FW129+0.75)*$FW$1)</f>
        <v>#REF!</v>
      </c>
      <c r="FZ129">
        <v>128</v>
      </c>
      <c r="GA129" t="e">
        <f>alpha!#REF!*COS((FZ129+0.5)*$FZ$1)</f>
        <v>#REF!</v>
      </c>
      <c r="GB129" t="e">
        <f>alpha!#REF!*SIN((FZ129+0.5)*$FZ$1)</f>
        <v>#REF!</v>
      </c>
      <c r="GC129">
        <v>128</v>
      </c>
      <c r="GD129" t="e">
        <f>alpha!#REF!*COS((GC129)*$GC$1)</f>
        <v>#REF!</v>
      </c>
      <c r="GE129" t="e">
        <f>alpha!#REF!*SIN((GC129)*$GC$1)</f>
        <v>#REF!</v>
      </c>
      <c r="GF129">
        <v>128</v>
      </c>
      <c r="GG129" t="e">
        <f>alpha!#REF!*COS((GF129)*$GF$1)</f>
        <v>#REF!</v>
      </c>
      <c r="GH129" t="e">
        <f>alpha!#REF!*SIN((GF129)*$GF$1)</f>
        <v>#REF!</v>
      </c>
      <c r="GI129">
        <v>128</v>
      </c>
      <c r="GJ129" t="e">
        <f>alpha!#REF!*COS((GI129+0.5)*$GI$1)</f>
        <v>#REF!</v>
      </c>
      <c r="GK129" t="e">
        <f>alpha!#REF!*SIN((GI129+0.5)*$GI$1)</f>
        <v>#REF!</v>
      </c>
      <c r="GL129">
        <v>128</v>
      </c>
      <c r="GM129" t="e">
        <f>alpha!#REF!*COS((GL129+0.5)*$GL$1)</f>
        <v>#REF!</v>
      </c>
      <c r="GN129" t="e">
        <f>alpha!#REF!*SIN((GL129+0.5)*$GL$1)</f>
        <v>#REF!</v>
      </c>
      <c r="GO129">
        <v>128</v>
      </c>
      <c r="GP129" t="e">
        <f>alpha!#REF!*COS((GO129)*$GO$1)</f>
        <v>#REF!</v>
      </c>
      <c r="GQ129" t="e">
        <f>alpha!#REF!*SIN((GO129)*$GO$1)</f>
        <v>#REF!</v>
      </c>
      <c r="GR129">
        <v>128</v>
      </c>
      <c r="GS129" t="e">
        <f>alpha!#REF!*COS((GR129+0.25)*$GR$1)</f>
        <v>#REF!</v>
      </c>
      <c r="GT129" t="e">
        <f>alpha!#REF!*SIN((GR129+0.25)*$GR$1)</f>
        <v>#REF!</v>
      </c>
      <c r="GU129">
        <v>128</v>
      </c>
      <c r="GV129" t="e">
        <f>alpha!#REF!*COS((GU129+0.75)*$GU$1)</f>
        <v>#REF!</v>
      </c>
      <c r="GW129" t="e">
        <f>alpha!#REF!*SIN((GU129+0.75)*$GU$1)</f>
        <v>#REF!</v>
      </c>
      <c r="GX129">
        <v>128</v>
      </c>
      <c r="GY129" t="e">
        <f>alpha!#REF!*COS((GX129+0.5)*$GX$1)</f>
        <v>#REF!</v>
      </c>
      <c r="GZ129" t="e">
        <f>alpha!#REF!*SIN((GX129+0.5)*$GX$1)</f>
        <v>#REF!</v>
      </c>
      <c r="HA129">
        <v>128</v>
      </c>
      <c r="HB129">
        <f>alpha!$I$88*COS((HA129)*$HA$1)</f>
        <v>-273.23420939405497</v>
      </c>
      <c r="HC129">
        <f>alpha!$I$88*SIN((HA129)*$HA$1)</f>
        <v>99.449119202694831</v>
      </c>
      <c r="HD129">
        <v>128</v>
      </c>
      <c r="HE129">
        <f>alpha!$I$89*COS(HD129*$HD$1)</f>
        <v>-276.70106578427601</v>
      </c>
      <c r="HF129">
        <f>alpha!$I$89*SIN(HD129*$HD$1)</f>
        <v>100.71095173521086</v>
      </c>
      <c r="HG129">
        <v>128</v>
      </c>
      <c r="HH129">
        <f>alpha!$I$90*COS((HG129+0.5)*$HG$1)</f>
        <v>-277.78316773040251</v>
      </c>
      <c r="HI129">
        <f>alpha!$I$90*SIN((HG129+0.5)*$HG$1)</f>
        <v>97.686679395039732</v>
      </c>
      <c r="HJ129">
        <v>128</v>
      </c>
      <c r="HK129">
        <f>alpha!$I$91*COS(HJ129*$HJ$1)</f>
        <v>-281.90778623577251</v>
      </c>
      <c r="HL129">
        <f>alpha!$I$91*SIN(HJ129*$HJ$1)</f>
        <v>102.60604299770067</v>
      </c>
    </row>
    <row r="130" spans="55:220">
      <c r="BC130">
        <v>129</v>
      </c>
      <c r="BD130">
        <f>alpha!$I$21*COS(BC130*$BC$1)</f>
        <v>-25.448448252278538</v>
      </c>
      <c r="BE130">
        <f>alpha!$I$21*SIN(BC130*$BC$1)</f>
        <v>-61.437988912000542</v>
      </c>
      <c r="BF130">
        <v>129</v>
      </c>
      <c r="BG130">
        <f>alpha!$I$22*COS((BF130+0.5)*$BF$1)</f>
        <v>-22.500762571221479</v>
      </c>
      <c r="BH130">
        <f>alpha!$I$22*SIN((BF130+0.5)*$BF$1)</f>
        <v>-66.285109064657348</v>
      </c>
      <c r="BO130">
        <v>129</v>
      </c>
      <c r="BP130">
        <f>alpha!$I$24*COS(BO130*$BO$1)</f>
        <v>-29.466624292111991</v>
      </c>
      <c r="BQ130">
        <f>alpha!$I$24*SIN(BO130*$BO$1)</f>
        <v>-71.138724003369049</v>
      </c>
      <c r="BR130">
        <v>129</v>
      </c>
      <c r="BS130">
        <f>alpha!$I$25*COS((BR130+0.5)*$BR$1)</f>
        <v>-25.875876956904701</v>
      </c>
      <c r="BT130">
        <f>alpha!$I$25*SIN((BR130+0.5)*$BR$1)</f>
        <v>-76.227875424355943</v>
      </c>
      <c r="CA130">
        <v>129</v>
      </c>
      <c r="CB130">
        <f>alpha!$I$27*COS(CA130*$CA$1)</f>
        <v>-33.484800331945443</v>
      </c>
      <c r="CC130">
        <f>alpha!$I$27*SIN(CA130*$CA$1)</f>
        <v>-80.839459094737549</v>
      </c>
      <c r="CD130">
        <v>129</v>
      </c>
      <c r="CE130">
        <f>alpha!$I$28*COS((CD130+0.5)*$CD$1)</f>
        <v>-29.250991342587923</v>
      </c>
      <c r="CF130">
        <f>alpha!$I$28*SIN((CD130+0.5)*$CD$1)</f>
        <v>-86.170641784054553</v>
      </c>
      <c r="CM130">
        <v>129</v>
      </c>
      <c r="CN130">
        <f>alpha!$I$30*COS(CM130*$CM$1)</f>
        <v>-37.5029763717789</v>
      </c>
      <c r="CO130">
        <f>alpha!$I$30*SIN(CM130*$CM$1)</f>
        <v>-90.540194186106064</v>
      </c>
      <c r="CP130">
        <v>129</v>
      </c>
      <c r="CQ130">
        <f>alpha!$I$31*COS((CP130+0.5)*$CP$1)</f>
        <v>-32.626105728271142</v>
      </c>
      <c r="CR130">
        <f>alpha!$I$31*SIN((CP130+0.5)*$CP$1)</f>
        <v>-96.113408143753148</v>
      </c>
      <c r="CY130">
        <v>129</v>
      </c>
      <c r="CZ130">
        <f>alpha!$I$33*COS(CY130*$CY$1)</f>
        <v>-41.521152411612348</v>
      </c>
      <c r="DA130">
        <f>alpha!$I$33*SIN(CY130*$CY$1)</f>
        <v>-100.24092927747456</v>
      </c>
      <c r="DB130">
        <v>129</v>
      </c>
      <c r="DC130">
        <f>alpha!$I$34*COS((DB130+0.5)*$DB$1)</f>
        <v>-36.001220113954368</v>
      </c>
      <c r="DD130">
        <f>alpha!$I$34*SIN((DB130+0.5)*$DB$1)</f>
        <v>-106.05617450345176</v>
      </c>
      <c r="DK130">
        <v>129</v>
      </c>
      <c r="DL130" t="e">
        <f>alpha!$I$36*COS(DK130*$DK$1)</f>
        <v>#DIV/0!</v>
      </c>
      <c r="DM130" t="e">
        <f>alpha!$I$36*SIN(DK130*$DK$1)</f>
        <v>#DIV/0!</v>
      </c>
      <c r="DN130">
        <v>129</v>
      </c>
      <c r="DO130">
        <f>alpha!$I$40*COS((DN130+0.5)*$DN$1)</f>
        <v>-58.483696080693917</v>
      </c>
      <c r="DP130">
        <f>alpha!$I$40*SIN((DN130+0.5)*$DN$1)</f>
        <v>-113.85805765399753</v>
      </c>
      <c r="DW130">
        <v>129</v>
      </c>
      <c r="DX130">
        <f>alpha!$I$42*COS(DW130*$DW$1)</f>
        <v>-64.42155479842485</v>
      </c>
      <c r="DY130">
        <f>alpha!$I$42*SIN(DW130*$DW$1)</f>
        <v>-120.52425191073216</v>
      </c>
      <c r="DZ130">
        <v>129</v>
      </c>
      <c r="EA130">
        <f>alpha!$I$43*COS((DZ130+0.5)*$DZ$1)</f>
        <v>-62.44094573018382</v>
      </c>
      <c r="EB130">
        <f>alpha!$I$43*SIN((DZ130+0.5)*$DZ$1)</f>
        <v>-121.5621664729957</v>
      </c>
      <c r="EI130">
        <v>129</v>
      </c>
      <c r="EJ130">
        <f>alpha!$I$45*COS(EI130*$EI$1)</f>
        <v>-68.780584617503223</v>
      </c>
      <c r="EK130">
        <f>alpha!$I$45*SIN(EI130*$EI$1)</f>
        <v>-128.67942310529389</v>
      </c>
      <c r="EL130">
        <v>129</v>
      </c>
      <c r="EM130">
        <f>alpha!$I$46*COS((EL130+0.5)*$EL$1)</f>
        <v>-66.665959317964848</v>
      </c>
      <c r="EN130">
        <f>alpha!$I$46*SIN((EL130+0.5)*$EL$1)</f>
        <v>-129.78756727534505</v>
      </c>
      <c r="EU130">
        <v>129</v>
      </c>
      <c r="EV130">
        <f>alpha!$I$48*COS((EU130+0.5)*$EU$1)</f>
        <v>-71.176854863621244</v>
      </c>
      <c r="EW130">
        <f>alpha!$I$48*SIN((EU130+0.5)*$EU$1)</f>
        <v>-138.56953284058318</v>
      </c>
      <c r="EX130">
        <v>129</v>
      </c>
      <c r="EY130">
        <f>alpha!$I$49*COS((EX130)*$EX$1)</f>
        <v>-73.434564488983597</v>
      </c>
      <c r="EZ130">
        <f>alpha!$I$49*SIN((EX130)*$EX$1)</f>
        <v>-137.38640703595016</v>
      </c>
      <c r="FB130">
        <v>129</v>
      </c>
      <c r="FC130" t="e">
        <f>alpha!#REF!*COS((FB130+0.5)*$FB$1)</f>
        <v>#REF!</v>
      </c>
      <c r="FD130" t="e">
        <f>alpha!#REF!*SIN((FB130+0.5)*$FB$1)</f>
        <v>#REF!</v>
      </c>
      <c r="FE130">
        <v>129</v>
      </c>
      <c r="FF130" t="e">
        <f>alpha!#REF!*COS((FE130)*$FE$1)</f>
        <v>#REF!</v>
      </c>
      <c r="FG130" t="e">
        <f>alpha!#REF!*SIN((FE130)*$FE$1)</f>
        <v>#REF!</v>
      </c>
      <c r="FH130">
        <v>129</v>
      </c>
      <c r="FI130" t="e">
        <f>alpha!#REF!*COS((FH130)*$FH$1)</f>
        <v>#REF!</v>
      </c>
      <c r="FJ130" t="e">
        <f>alpha!#REF!*SIN((FH130)*$FH$1)</f>
        <v>#REF!</v>
      </c>
      <c r="FK130">
        <v>129</v>
      </c>
      <c r="FL130" t="e">
        <f>alpha!#REF!*COS((FK130+0.5)*$FK$1)</f>
        <v>#REF!</v>
      </c>
      <c r="FM130" t="e">
        <f>alpha!#REF!*SIN((FK130+0.5)*$FK$1)</f>
        <v>#REF!</v>
      </c>
      <c r="FN130">
        <v>129</v>
      </c>
      <c r="FO130" t="e">
        <f>alpha!#REF!*COS((FN130+0.5)*$FN$1)</f>
        <v>#REF!</v>
      </c>
      <c r="FP130" t="e">
        <f>alpha!#REF!*SIN((FN130+0.5)*$FN$1)</f>
        <v>#REF!</v>
      </c>
      <c r="FQ130">
        <v>129</v>
      </c>
      <c r="FR130" t="e">
        <f>alpha!#REF!*COS((FQ130)*$FQ$1)</f>
        <v>#REF!</v>
      </c>
      <c r="FS130" t="e">
        <f>alpha!#REF!*SIN((FQ130)*$FQ$1)</f>
        <v>#REF!</v>
      </c>
      <c r="FT130">
        <v>129</v>
      </c>
      <c r="FU130" t="e">
        <f>alpha!#REF!*COS((FT130+0.25)*$FT$1)</f>
        <v>#REF!</v>
      </c>
      <c r="FV130" t="e">
        <f>alpha!#REF!*SIN((FT130+0.25)*$FT$1)</f>
        <v>#REF!</v>
      </c>
      <c r="FW130">
        <v>129</v>
      </c>
      <c r="FX130" t="e">
        <f>alpha!#REF!*COS((FW130+0.75)*$FW$1)</f>
        <v>#REF!</v>
      </c>
      <c r="FY130" t="e">
        <f>alpha!#REF!*SIN((FW130+0.75)*$FW$1)</f>
        <v>#REF!</v>
      </c>
      <c r="FZ130">
        <v>129</v>
      </c>
      <c r="GA130" t="e">
        <f>alpha!#REF!*COS((FZ130+0.5)*$FZ$1)</f>
        <v>#REF!</v>
      </c>
      <c r="GB130" t="e">
        <f>alpha!#REF!*SIN((FZ130+0.5)*$FZ$1)</f>
        <v>#REF!</v>
      </c>
      <c r="GC130">
        <v>129</v>
      </c>
      <c r="GD130" t="e">
        <f>alpha!#REF!*COS((GC130)*$GC$1)</f>
        <v>#REF!</v>
      </c>
      <c r="GE130" t="e">
        <f>alpha!#REF!*SIN((GC130)*$GC$1)</f>
        <v>#REF!</v>
      </c>
      <c r="GF130">
        <v>129</v>
      </c>
      <c r="GG130" t="e">
        <f>alpha!#REF!*COS((GF130)*$GF$1)</f>
        <v>#REF!</v>
      </c>
      <c r="GH130" t="e">
        <f>alpha!#REF!*SIN((GF130)*$GF$1)</f>
        <v>#REF!</v>
      </c>
      <c r="GI130">
        <v>129</v>
      </c>
      <c r="GJ130" t="e">
        <f>alpha!#REF!*COS((GI130+0.5)*$GI$1)</f>
        <v>#REF!</v>
      </c>
      <c r="GK130" t="e">
        <f>alpha!#REF!*SIN((GI130+0.5)*$GI$1)</f>
        <v>#REF!</v>
      </c>
      <c r="GL130">
        <v>129</v>
      </c>
      <c r="GM130" t="e">
        <f>alpha!#REF!*COS((GL130+0.5)*$GL$1)</f>
        <v>#REF!</v>
      </c>
      <c r="GN130" t="e">
        <f>alpha!#REF!*SIN((GL130+0.5)*$GL$1)</f>
        <v>#REF!</v>
      </c>
      <c r="GO130">
        <v>129</v>
      </c>
      <c r="GP130" t="e">
        <f>alpha!#REF!*COS((GO130)*$GO$1)</f>
        <v>#REF!</v>
      </c>
      <c r="GQ130" t="e">
        <f>alpha!#REF!*SIN((GO130)*$GO$1)</f>
        <v>#REF!</v>
      </c>
      <c r="GR130">
        <v>129</v>
      </c>
      <c r="GS130" t="e">
        <f>alpha!#REF!*COS((GR130+0.25)*$GR$1)</f>
        <v>#REF!</v>
      </c>
      <c r="GT130" t="e">
        <f>alpha!#REF!*SIN((GR130+0.25)*$GR$1)</f>
        <v>#REF!</v>
      </c>
      <c r="GU130">
        <v>129</v>
      </c>
      <c r="GV130" t="e">
        <f>alpha!#REF!*COS((GU130+0.75)*$GU$1)</f>
        <v>#REF!</v>
      </c>
      <c r="GW130" t="e">
        <f>alpha!#REF!*SIN((GU130+0.75)*$GU$1)</f>
        <v>#REF!</v>
      </c>
      <c r="GX130">
        <v>129</v>
      </c>
      <c r="GY130" t="e">
        <f>alpha!#REF!*COS((GX130+0.5)*$GX$1)</f>
        <v>#REF!</v>
      </c>
      <c r="GZ130" t="e">
        <f>alpha!#REF!*SIN((GX130+0.5)*$GX$1)</f>
        <v>#REF!</v>
      </c>
      <c r="HA130">
        <v>129</v>
      </c>
      <c r="HB130">
        <f>alpha!$I$88*COS((HA130)*$HA$1)</f>
        <v>-275.33865815357188</v>
      </c>
      <c r="HC130">
        <f>alpha!$I$88*SIN((HA130)*$HA$1)</f>
        <v>93.464880139957202</v>
      </c>
      <c r="HD130">
        <v>129</v>
      </c>
      <c r="HE130">
        <f>alpha!$I$89*COS(HD130*$HD$1)</f>
        <v>-278.83221625748388</v>
      </c>
      <c r="HF130">
        <f>alpha!$I$89*SIN(HD130*$HD$1)</f>
        <v>94.650783316916787</v>
      </c>
      <c r="HG130">
        <v>129</v>
      </c>
      <c r="HH130">
        <f>alpha!$I$90*COS((HG130+0.5)*$HG$1)</f>
        <v>-279.84808653923642</v>
      </c>
      <c r="HI130">
        <f>alpha!$I$90*SIN((HG130+0.5)*$HG$1)</f>
        <v>91.603624742115187</v>
      </c>
      <c r="HJ130">
        <v>129</v>
      </c>
      <c r="HK130">
        <f>alpha!$I$91*COS(HJ130*$HJ$1)</f>
        <v>-284.0790388485317</v>
      </c>
      <c r="HL130">
        <f>alpha!$I$91*SIN(HJ130*$HJ$1)</f>
        <v>96.431839590948528</v>
      </c>
    </row>
    <row r="131" spans="55:220">
      <c r="BC131">
        <v>130</v>
      </c>
      <c r="BD131">
        <f>alpha!$I$21*COS(BC131*$BC$1)</f>
        <v>-17.211466499317655</v>
      </c>
      <c r="BE131">
        <f>alpha!$I$21*SIN(BC131*$BC$1)</f>
        <v>-64.23406744822303</v>
      </c>
      <c r="BF131">
        <v>130</v>
      </c>
      <c r="BG131">
        <f>alpha!$I$22*COS((BF131+0.5)*$BF$1)</f>
        <v>-13.6563225411291</v>
      </c>
      <c r="BH131">
        <f>alpha!$I$22*SIN((BF131+0.5)*$BF$1)</f>
        <v>-68.654969628226112</v>
      </c>
      <c r="BO131">
        <v>130</v>
      </c>
      <c r="BP131">
        <f>alpha!$I$24*COS(BO131*$BO$1)</f>
        <v>-19.929066472894128</v>
      </c>
      <c r="BQ131">
        <f>alpha!$I$24*SIN(BO131*$BO$1)</f>
        <v>-74.376288624258251</v>
      </c>
      <c r="BR131">
        <v>130</v>
      </c>
      <c r="BS131">
        <f>alpha!$I$25*COS((BR131+0.5)*$BR$1)</f>
        <v>-15.704770922298465</v>
      </c>
      <c r="BT131">
        <f>alpha!$I$25*SIN((BR131+0.5)*$BR$1)</f>
        <v>-78.953215072460026</v>
      </c>
      <c r="CA131">
        <v>130</v>
      </c>
      <c r="CB131">
        <f>alpha!$I$27*COS(CA131*$CA$1)</f>
        <v>-22.646666446470597</v>
      </c>
      <c r="CC131">
        <f>alpha!$I$27*SIN(CA131*$CA$1)</f>
        <v>-84.518509800293472</v>
      </c>
      <c r="CD131">
        <v>130</v>
      </c>
      <c r="CE131">
        <f>alpha!$I$28*COS((CD131+0.5)*$CD$1)</f>
        <v>-17.75321930346783</v>
      </c>
      <c r="CF131">
        <f>alpha!$I$28*SIN((CD131+0.5)*$CD$1)</f>
        <v>-89.251460516693939</v>
      </c>
      <c r="CM131">
        <v>130</v>
      </c>
      <c r="CN131">
        <f>alpha!$I$30*COS(CM131*$CM$1)</f>
        <v>-25.36426642004707</v>
      </c>
      <c r="CO131">
        <f>alpha!$I$30*SIN(CM131*$CM$1)</f>
        <v>-94.660730976328679</v>
      </c>
      <c r="CP131">
        <v>130</v>
      </c>
      <c r="CQ131">
        <f>alpha!$I$31*COS((CP131+0.5)*$CP$1)</f>
        <v>-19.801667684637195</v>
      </c>
      <c r="CR131">
        <f>alpha!$I$31*SIN((CP131+0.5)*$CP$1)</f>
        <v>-99.549705960927852</v>
      </c>
      <c r="CY131">
        <v>130</v>
      </c>
      <c r="CZ131">
        <f>alpha!$I$33*COS(CY131*$CY$1)</f>
        <v>-28.081866393623542</v>
      </c>
      <c r="DA131">
        <f>alpha!$I$33*SIN(CY131*$CY$1)</f>
        <v>-104.8029521523639</v>
      </c>
      <c r="DB131">
        <v>130</v>
      </c>
      <c r="DC131">
        <f>alpha!$I$34*COS((DB131+0.5)*$DB$1)</f>
        <v>-21.85011606580656</v>
      </c>
      <c r="DD131">
        <f>alpha!$I$34*SIN((DB131+0.5)*$DB$1)</f>
        <v>-109.84795140516177</v>
      </c>
      <c r="DK131">
        <v>130</v>
      </c>
      <c r="DL131" t="e">
        <f>alpha!$I$36*COS(DK131*$DK$1)</f>
        <v>#DIV/0!</v>
      </c>
      <c r="DM131" t="e">
        <f>alpha!$I$36*SIN(DK131*$DK$1)</f>
        <v>#DIV/0!</v>
      </c>
      <c r="DN131">
        <v>130</v>
      </c>
      <c r="DO131">
        <f>alpha!$I$40*COS((DN131+0.5)*$DN$1)</f>
        <v>-54.727051959076157</v>
      </c>
      <c r="DP131">
        <f>alpha!$I$40*SIN((DN131+0.5)*$DN$1)</f>
        <v>-115.71062951980072</v>
      </c>
      <c r="DW131">
        <v>130</v>
      </c>
      <c r="DX131">
        <f>alpha!$I$42*COS(DW131*$DW$1)</f>
        <v>-60.443619710893906</v>
      </c>
      <c r="DY131">
        <f>alpha!$I$42*SIN(DW131*$DW$1)</f>
        <v>-122.56753590381476</v>
      </c>
      <c r="DZ131">
        <v>130</v>
      </c>
      <c r="EA131">
        <f>alpha!$I$43*COS((DZ131+0.5)*$DZ$1)</f>
        <v>-58.430111473027793</v>
      </c>
      <c r="EB131">
        <f>alpha!$I$43*SIN((DZ131+0.5)*$DZ$1)</f>
        <v>-123.54009104148186</v>
      </c>
      <c r="EI131">
        <v>130</v>
      </c>
      <c r="EJ131">
        <f>alpha!$I$45*COS(EI131*$EI$1)</f>
        <v>-64.53348592907561</v>
      </c>
      <c r="EK131">
        <f>alpha!$I$45*SIN(EI131*$EI$1)</f>
        <v>-130.86096417525957</v>
      </c>
      <c r="EL131">
        <v>130</v>
      </c>
      <c r="EM131">
        <f>alpha!$I$46*COS((EL131+0.5)*$EL$1)</f>
        <v>-62.383735365527031</v>
      </c>
      <c r="EN131">
        <f>alpha!$I$46*SIN((EL131+0.5)*$EL$1)</f>
        <v>-131.89932643073146</v>
      </c>
      <c r="EU131">
        <v>130</v>
      </c>
      <c r="EV131">
        <f>alpha!$I$48*COS((EU131+0.5)*$EU$1)</f>
        <v>-66.604877862548463</v>
      </c>
      <c r="EW131">
        <f>alpha!$I$48*SIN((EU131+0.5)*$EU$1)</f>
        <v>-140.82418238658255</v>
      </c>
      <c r="EX131">
        <v>130</v>
      </c>
      <c r="EY131">
        <f>alpha!$I$49*COS((EX131)*$EX$1)</f>
        <v>-68.900089473093033</v>
      </c>
      <c r="EZ131">
        <f>alpha!$I$49*SIN((EX131)*$EX$1)</f>
        <v>-139.71556023054211</v>
      </c>
      <c r="FB131">
        <v>130</v>
      </c>
      <c r="FC131" t="e">
        <f>alpha!#REF!*COS((FB131+0.5)*$FB$1)</f>
        <v>#REF!</v>
      </c>
      <c r="FD131" t="e">
        <f>alpha!#REF!*SIN((FB131+0.5)*$FB$1)</f>
        <v>#REF!</v>
      </c>
      <c r="FE131">
        <v>130</v>
      </c>
      <c r="FF131" t="e">
        <f>alpha!#REF!*COS((FE131)*$FE$1)</f>
        <v>#REF!</v>
      </c>
      <c r="FG131" t="e">
        <f>alpha!#REF!*SIN((FE131)*$FE$1)</f>
        <v>#REF!</v>
      </c>
      <c r="FH131">
        <v>130</v>
      </c>
      <c r="FI131" t="e">
        <f>alpha!#REF!*COS((FH131)*$FH$1)</f>
        <v>#REF!</v>
      </c>
      <c r="FJ131" t="e">
        <f>alpha!#REF!*SIN((FH131)*$FH$1)</f>
        <v>#REF!</v>
      </c>
      <c r="FK131">
        <v>130</v>
      </c>
      <c r="FL131" t="e">
        <f>alpha!#REF!*COS((FK131+0.5)*$FK$1)</f>
        <v>#REF!</v>
      </c>
      <c r="FM131" t="e">
        <f>alpha!#REF!*SIN((FK131+0.5)*$FK$1)</f>
        <v>#REF!</v>
      </c>
      <c r="FN131">
        <v>130</v>
      </c>
      <c r="FO131" t="e">
        <f>alpha!#REF!*COS((FN131+0.5)*$FN$1)</f>
        <v>#REF!</v>
      </c>
      <c r="FP131" t="e">
        <f>alpha!#REF!*SIN((FN131+0.5)*$FN$1)</f>
        <v>#REF!</v>
      </c>
      <c r="FQ131">
        <v>130</v>
      </c>
      <c r="FR131" t="e">
        <f>alpha!#REF!*COS((FQ131)*$FQ$1)</f>
        <v>#REF!</v>
      </c>
      <c r="FS131" t="e">
        <f>alpha!#REF!*SIN((FQ131)*$FQ$1)</f>
        <v>#REF!</v>
      </c>
      <c r="FT131">
        <v>130</v>
      </c>
      <c r="FU131" t="e">
        <f>alpha!#REF!*COS((FT131+0.25)*$FT$1)</f>
        <v>#REF!</v>
      </c>
      <c r="FV131" t="e">
        <f>alpha!#REF!*SIN((FT131+0.25)*$FT$1)</f>
        <v>#REF!</v>
      </c>
      <c r="FW131">
        <v>130</v>
      </c>
      <c r="FX131" t="e">
        <f>alpha!#REF!*COS((FW131+0.75)*$FW$1)</f>
        <v>#REF!</v>
      </c>
      <c r="FY131" t="e">
        <f>alpha!#REF!*SIN((FW131+0.75)*$FW$1)</f>
        <v>#REF!</v>
      </c>
      <c r="FZ131">
        <v>130</v>
      </c>
      <c r="GA131" t="e">
        <f>alpha!#REF!*COS((FZ131+0.5)*$FZ$1)</f>
        <v>#REF!</v>
      </c>
      <c r="GB131" t="e">
        <f>alpha!#REF!*SIN((FZ131+0.5)*$FZ$1)</f>
        <v>#REF!</v>
      </c>
      <c r="GC131">
        <v>130</v>
      </c>
      <c r="GD131" t="e">
        <f>alpha!#REF!*COS((GC131)*$GC$1)</f>
        <v>#REF!</v>
      </c>
      <c r="GE131" t="e">
        <f>alpha!#REF!*SIN((GC131)*$GC$1)</f>
        <v>#REF!</v>
      </c>
      <c r="GF131">
        <v>130</v>
      </c>
      <c r="GG131" t="e">
        <f>alpha!#REF!*COS((GF131)*$GF$1)</f>
        <v>#REF!</v>
      </c>
      <c r="GH131" t="e">
        <f>alpha!#REF!*SIN((GF131)*$GF$1)</f>
        <v>#REF!</v>
      </c>
      <c r="GI131">
        <v>130</v>
      </c>
      <c r="GJ131" t="e">
        <f>alpha!#REF!*COS((GI131+0.5)*$GI$1)</f>
        <v>#REF!</v>
      </c>
      <c r="GK131" t="e">
        <f>alpha!#REF!*SIN((GI131+0.5)*$GI$1)</f>
        <v>#REF!</v>
      </c>
      <c r="GL131">
        <v>130</v>
      </c>
      <c r="GM131" t="e">
        <f>alpha!#REF!*COS((GL131+0.5)*$GL$1)</f>
        <v>#REF!</v>
      </c>
      <c r="GN131" t="e">
        <f>alpha!#REF!*SIN((GL131+0.5)*$GL$1)</f>
        <v>#REF!</v>
      </c>
      <c r="GO131">
        <v>130</v>
      </c>
      <c r="GP131" t="e">
        <f>alpha!#REF!*COS((GO131)*$GO$1)</f>
        <v>#REF!</v>
      </c>
      <c r="GQ131" t="e">
        <f>alpha!#REF!*SIN((GO131)*$GO$1)</f>
        <v>#REF!</v>
      </c>
      <c r="GR131">
        <v>130</v>
      </c>
      <c r="GS131" t="e">
        <f>alpha!#REF!*COS((GR131+0.25)*$GR$1)</f>
        <v>#REF!</v>
      </c>
      <c r="GT131" t="e">
        <f>alpha!#REF!*SIN((GR131+0.25)*$GR$1)</f>
        <v>#REF!</v>
      </c>
      <c r="GU131">
        <v>130</v>
      </c>
      <c r="GV131" t="e">
        <f>alpha!#REF!*COS((GU131+0.75)*$GU$1)</f>
        <v>#REF!</v>
      </c>
      <c r="GW131" t="e">
        <f>alpha!#REF!*SIN((GU131+0.75)*$GU$1)</f>
        <v>#REF!</v>
      </c>
      <c r="GX131">
        <v>130</v>
      </c>
      <c r="GY131" t="e">
        <f>alpha!#REF!*COS((GX131+0.5)*$GX$1)</f>
        <v>#REF!</v>
      </c>
      <c r="GZ131" t="e">
        <f>alpha!#REF!*SIN((GX131+0.5)*$GX$1)</f>
        <v>#REF!</v>
      </c>
      <c r="HA131">
        <v>130</v>
      </c>
      <c r="HB131">
        <f>alpha!$I$88*COS((HA131)*$HA$1)</f>
        <v>-277.31206062409939</v>
      </c>
      <c r="HC131">
        <f>alpha!$I$88*SIN((HA131)*$HA$1)</f>
        <v>87.436156856313858</v>
      </c>
      <c r="HD131">
        <v>130</v>
      </c>
      <c r="HE131">
        <f>alpha!$I$89*COS(HD131*$HD$1)</f>
        <v>-280.83065769725539</v>
      </c>
      <c r="HF131">
        <f>alpha!$I$89*SIN(HD131*$HD$1)</f>
        <v>88.545566252033083</v>
      </c>
      <c r="HG131">
        <v>130</v>
      </c>
      <c r="HH131">
        <f>alpha!$I$90*COS((HG131+0.5)*$HG$1)</f>
        <v>-281.77981281539911</v>
      </c>
      <c r="HI131">
        <f>alpha!$I$90*SIN((HG131+0.5)*$HG$1)</f>
        <v>85.476971725049054</v>
      </c>
      <c r="HJ131">
        <v>130</v>
      </c>
      <c r="HK131">
        <f>alpha!$I$91*COS(HJ131*$HJ$1)</f>
        <v>-286.11508522446803</v>
      </c>
      <c r="HL131">
        <f>alpha!$I$91*SIN(HJ131*$HJ$1)</f>
        <v>90.211739851282005</v>
      </c>
    </row>
    <row r="132" spans="55:220">
      <c r="BC132">
        <v>131</v>
      </c>
      <c r="BD132">
        <f>alpha!$I$21*COS(BC132*$BC$1)</f>
        <v>-8.6799917826336408</v>
      </c>
      <c r="BE132">
        <f>alpha!$I$21*SIN(BC132*$BC$1)</f>
        <v>-65.931083281358369</v>
      </c>
      <c r="BF132">
        <v>131</v>
      </c>
      <c r="BG132">
        <f>alpha!$I$22*COS((BF132+0.5)*$BF$1)</f>
        <v>-4.5782190461100871</v>
      </c>
      <c r="BH132">
        <f>alpha!$I$22*SIN((BF132+0.5)*$BF$1)</f>
        <v>-69.85012462670224</v>
      </c>
      <c r="BO132">
        <v>131</v>
      </c>
      <c r="BP132">
        <f>alpha!$I$24*COS(BO132*$BO$1)</f>
        <v>-10.050516800944214</v>
      </c>
      <c r="BQ132">
        <f>alpha!$I$24*SIN(BO132*$BO$1)</f>
        <v>-76.341254325783368</v>
      </c>
      <c r="BR132">
        <v>131</v>
      </c>
      <c r="BS132">
        <f>alpha!$I$25*COS((BR132+0.5)*$BR$1)</f>
        <v>-5.2649519030266001</v>
      </c>
      <c r="BT132">
        <f>alpha!$I$25*SIN((BR132+0.5)*$BR$1)</f>
        <v>-80.32764332070758</v>
      </c>
      <c r="CA132">
        <v>131</v>
      </c>
      <c r="CB132">
        <f>alpha!$I$27*COS(CA132*$CA$1)</f>
        <v>-11.421041819254789</v>
      </c>
      <c r="CC132">
        <f>alpha!$I$27*SIN(CA132*$CA$1)</f>
        <v>-86.751425370208381</v>
      </c>
      <c r="CD132">
        <v>131</v>
      </c>
      <c r="CE132">
        <f>alpha!$I$28*COS((CD132+0.5)*$CD$1)</f>
        <v>-5.9516847599431131</v>
      </c>
      <c r="CF132">
        <f>alpha!$I$28*SIN((CD132+0.5)*$CD$1)</f>
        <v>-90.80516201471292</v>
      </c>
      <c r="CM132">
        <v>131</v>
      </c>
      <c r="CN132">
        <f>alpha!$I$30*COS(CM132*$CM$1)</f>
        <v>-12.791566837565364</v>
      </c>
      <c r="CO132">
        <f>alpha!$I$30*SIN(CM132*$CM$1)</f>
        <v>-97.161596414633379</v>
      </c>
      <c r="CP132">
        <v>131</v>
      </c>
      <c r="CQ132">
        <f>alpha!$I$31*COS((CP132+0.5)*$CP$1)</f>
        <v>-6.6384176168596261</v>
      </c>
      <c r="CR132">
        <f>alpha!$I$31*SIN((CP132+0.5)*$CP$1)</f>
        <v>-101.28268070871826</v>
      </c>
      <c r="CY132">
        <v>131</v>
      </c>
      <c r="CZ132">
        <f>alpha!$I$33*COS(CY132*$CY$1)</f>
        <v>-14.162091855875939</v>
      </c>
      <c r="DA132">
        <f>alpha!$I$33*SIN(CY132*$CY$1)</f>
        <v>-107.57176745905839</v>
      </c>
      <c r="DB132">
        <v>131</v>
      </c>
      <c r="DC132">
        <f>alpha!$I$34*COS((DB132+0.5)*$DB$1)</f>
        <v>-7.325150473776139</v>
      </c>
      <c r="DD132">
        <f>alpha!$I$34*SIN((DB132+0.5)*$DB$1)</f>
        <v>-111.76019940272359</v>
      </c>
      <c r="DK132">
        <v>131</v>
      </c>
      <c r="DL132" t="e">
        <f>alpha!$I$36*COS(DK132*$DK$1)</f>
        <v>#DIV/0!</v>
      </c>
      <c r="DM132" t="e">
        <f>alpha!$I$36*SIN(DK132*$DK$1)</f>
        <v>#DIV/0!</v>
      </c>
      <c r="DN132">
        <v>131</v>
      </c>
      <c r="DO132">
        <f>alpha!$I$40*COS((DN132+0.5)*$DN$1)</f>
        <v>-50.911804739457445</v>
      </c>
      <c r="DP132">
        <f>alpha!$I$40*SIN((DN132+0.5)*$DN$1)</f>
        <v>-117.43929554527888</v>
      </c>
      <c r="DW132">
        <v>131</v>
      </c>
      <c r="DX132">
        <f>alpha!$I$42*COS(DW132*$DW$1)</f>
        <v>-56.400960081429048</v>
      </c>
      <c r="DY132">
        <f>alpha!$I$42*SIN(DW132*$DW$1)</f>
        <v>-124.47957150946949</v>
      </c>
      <c r="DZ132">
        <v>131</v>
      </c>
      <c r="EA132">
        <f>alpha!$I$43*COS((DZ132+0.5)*$DZ$1)</f>
        <v>-54.356708788991753</v>
      </c>
      <c r="EB132">
        <f>alpha!$I$43*SIN((DZ132+0.5)*$DZ$1)</f>
        <v>-125.38572578613895</v>
      </c>
      <c r="EI132">
        <v>131</v>
      </c>
      <c r="EJ132">
        <f>alpha!$I$45*COS(EI132*$EI$1)</f>
        <v>-60.217283167527704</v>
      </c>
      <c r="EK132">
        <f>alpha!$I$45*SIN(EI132*$EI$1)</f>
        <v>-132.90237604707656</v>
      </c>
      <c r="EL132">
        <v>131</v>
      </c>
      <c r="EM132">
        <f>alpha!$I$46*COS((EL132+0.5)*$EL$1)</f>
        <v>-58.034709346717626</v>
      </c>
      <c r="EN132">
        <f>alpha!$I$46*SIN((EL132+0.5)*$EL$1)</f>
        <v>-133.869844483658</v>
      </c>
      <c r="EU132">
        <v>131</v>
      </c>
      <c r="EV132">
        <f>alpha!$I$48*COS((EU132+0.5)*$EU$1)</f>
        <v>-61.961578689990183</v>
      </c>
      <c r="EW132">
        <f>alpha!$I$48*SIN((EU132+0.5)*$EU$1)</f>
        <v>-142.92803387082125</v>
      </c>
      <c r="EX132">
        <v>131</v>
      </c>
      <c r="EY132">
        <f>alpha!$I$49*COS((EX132)*$EX$1)</f>
        <v>-64.291834515635756</v>
      </c>
      <c r="EZ132">
        <f>alpha!$I$49*SIN((EX132)*$EX$1)</f>
        <v>-141.89510250374596</v>
      </c>
      <c r="FB132">
        <v>131</v>
      </c>
      <c r="FC132" t="e">
        <f>alpha!#REF!*COS((FB132+0.5)*$FB$1)</f>
        <v>#REF!</v>
      </c>
      <c r="FD132" t="e">
        <f>alpha!#REF!*SIN((FB132+0.5)*$FB$1)</f>
        <v>#REF!</v>
      </c>
      <c r="FE132">
        <v>131</v>
      </c>
      <c r="FF132" t="e">
        <f>alpha!#REF!*COS((FE132)*$FE$1)</f>
        <v>#REF!</v>
      </c>
      <c r="FG132" t="e">
        <f>alpha!#REF!*SIN((FE132)*$FE$1)</f>
        <v>#REF!</v>
      </c>
      <c r="FH132">
        <v>131</v>
      </c>
      <c r="FI132" t="e">
        <f>alpha!#REF!*COS((FH132)*$FH$1)</f>
        <v>#REF!</v>
      </c>
      <c r="FJ132" t="e">
        <f>alpha!#REF!*SIN((FH132)*$FH$1)</f>
        <v>#REF!</v>
      </c>
      <c r="FK132">
        <v>131</v>
      </c>
      <c r="FL132" t="e">
        <f>alpha!#REF!*COS((FK132+0.5)*$FK$1)</f>
        <v>#REF!</v>
      </c>
      <c r="FM132" t="e">
        <f>alpha!#REF!*SIN((FK132+0.5)*$FK$1)</f>
        <v>#REF!</v>
      </c>
      <c r="FN132">
        <v>131</v>
      </c>
      <c r="FO132" t="e">
        <f>alpha!#REF!*COS((FN132+0.5)*$FN$1)</f>
        <v>#REF!</v>
      </c>
      <c r="FP132" t="e">
        <f>alpha!#REF!*SIN((FN132+0.5)*$FN$1)</f>
        <v>#REF!</v>
      </c>
      <c r="FQ132">
        <v>131</v>
      </c>
      <c r="FR132" t="e">
        <f>alpha!#REF!*COS((FQ132)*$FQ$1)</f>
        <v>#REF!</v>
      </c>
      <c r="FS132" t="e">
        <f>alpha!#REF!*SIN((FQ132)*$FQ$1)</f>
        <v>#REF!</v>
      </c>
      <c r="FT132">
        <v>131</v>
      </c>
      <c r="FU132" t="e">
        <f>alpha!#REF!*COS((FT132+0.25)*$FT$1)</f>
        <v>#REF!</v>
      </c>
      <c r="FV132" t="e">
        <f>alpha!#REF!*SIN((FT132+0.25)*$FT$1)</f>
        <v>#REF!</v>
      </c>
      <c r="FW132">
        <v>131</v>
      </c>
      <c r="FX132" t="e">
        <f>alpha!#REF!*COS((FW132+0.75)*$FW$1)</f>
        <v>#REF!</v>
      </c>
      <c r="FY132" t="e">
        <f>alpha!#REF!*SIN((FW132+0.75)*$FW$1)</f>
        <v>#REF!</v>
      </c>
      <c r="FZ132">
        <v>131</v>
      </c>
      <c r="GA132" t="e">
        <f>alpha!#REF!*COS((FZ132+0.5)*$FZ$1)</f>
        <v>#REF!</v>
      </c>
      <c r="GB132" t="e">
        <f>alpha!#REF!*SIN((FZ132+0.5)*$FZ$1)</f>
        <v>#REF!</v>
      </c>
      <c r="GC132">
        <v>131</v>
      </c>
      <c r="GD132" t="e">
        <f>alpha!#REF!*COS((GC132)*$GC$1)</f>
        <v>#REF!</v>
      </c>
      <c r="GE132" t="e">
        <f>alpha!#REF!*SIN((GC132)*$GC$1)</f>
        <v>#REF!</v>
      </c>
      <c r="GF132">
        <v>131</v>
      </c>
      <c r="GG132" t="e">
        <f>alpha!#REF!*COS((GF132)*$GF$1)</f>
        <v>#REF!</v>
      </c>
      <c r="GH132" t="e">
        <f>alpha!#REF!*SIN((GF132)*$GF$1)</f>
        <v>#REF!</v>
      </c>
      <c r="GI132">
        <v>131</v>
      </c>
      <c r="GJ132" t="e">
        <f>alpha!#REF!*COS((GI132+0.5)*$GI$1)</f>
        <v>#REF!</v>
      </c>
      <c r="GK132" t="e">
        <f>alpha!#REF!*SIN((GI132+0.5)*$GI$1)</f>
        <v>#REF!</v>
      </c>
      <c r="GL132">
        <v>131</v>
      </c>
      <c r="GM132" t="e">
        <f>alpha!#REF!*COS((GL132+0.5)*$GL$1)</f>
        <v>#REF!</v>
      </c>
      <c r="GN132" t="e">
        <f>alpha!#REF!*SIN((GL132+0.5)*$GL$1)</f>
        <v>#REF!</v>
      </c>
      <c r="GO132">
        <v>131</v>
      </c>
      <c r="GP132" t="e">
        <f>alpha!#REF!*COS((GO132)*$GO$1)</f>
        <v>#REF!</v>
      </c>
      <c r="GQ132" t="e">
        <f>alpha!#REF!*SIN((GO132)*$GO$1)</f>
        <v>#REF!</v>
      </c>
      <c r="GR132">
        <v>131</v>
      </c>
      <c r="GS132" t="e">
        <f>alpha!#REF!*COS((GR132+0.25)*$GR$1)</f>
        <v>#REF!</v>
      </c>
      <c r="GT132" t="e">
        <f>alpha!#REF!*SIN((GR132+0.25)*$GR$1)</f>
        <v>#REF!</v>
      </c>
      <c r="GU132">
        <v>131</v>
      </c>
      <c r="GV132" t="e">
        <f>alpha!#REF!*COS((GU132+0.75)*$GU$1)</f>
        <v>#REF!</v>
      </c>
      <c r="GW132" t="e">
        <f>alpha!#REF!*SIN((GU132+0.75)*$GU$1)</f>
        <v>#REF!</v>
      </c>
      <c r="GX132">
        <v>131</v>
      </c>
      <c r="GY132" t="e">
        <f>alpha!#REF!*COS((GX132+0.5)*$GX$1)</f>
        <v>#REF!</v>
      </c>
      <c r="GZ132" t="e">
        <f>alpha!#REF!*SIN((GX132+0.5)*$GX$1)</f>
        <v>#REF!</v>
      </c>
      <c r="HA132">
        <v>131</v>
      </c>
      <c r="HB132">
        <f>alpha!$I$88*COS((HA132)*$HA$1)</f>
        <v>-279.15347757294057</v>
      </c>
      <c r="HC132">
        <f>alpha!$I$88*SIN((HA132)*$HA$1)</f>
        <v>81.365818697533271</v>
      </c>
      <c r="HD132">
        <v>131</v>
      </c>
      <c r="HE132">
        <f>alpha!$I$89*COS(HD132*$HD$1)</f>
        <v>-282.69543895370032</v>
      </c>
      <c r="HF132">
        <f>alpha!$I$89*SIN(HD132*$HD$1)</f>
        <v>82.398206293225186</v>
      </c>
      <c r="HG132">
        <v>131</v>
      </c>
      <c r="HH132">
        <f>alpha!$I$90*COS((HG132+0.5)*$HG$1)</f>
        <v>-283.57742716180519</v>
      </c>
      <c r="HI132">
        <f>alpha!$I$90*SIN((HG132+0.5)*$HG$1)</f>
        <v>79.309636298859019</v>
      </c>
      <c r="HJ132">
        <v>131</v>
      </c>
      <c r="HK132">
        <f>alpha!$I$91*COS(HJ132*$HJ$1)</f>
        <v>-288.01495631577859</v>
      </c>
      <c r="HL132">
        <f>alpha!$I$91*SIN(HJ132*$HJ$1)</f>
        <v>83.948704209297688</v>
      </c>
    </row>
    <row r="133" spans="55:220">
      <c r="BC133">
        <v>132</v>
      </c>
      <c r="BD133">
        <f>alpha!$I$21*COS(BC133*$BC$1)</f>
        <v>-1.6293753455839943E-13</v>
      </c>
      <c r="BE133">
        <f>alpha!$I$21*SIN(BC133*$BC$1)</f>
        <v>-66.5</v>
      </c>
      <c r="BF133">
        <v>132</v>
      </c>
      <c r="BG133">
        <f>alpha!$I$22*COS((BF133+0.5)*$BF$1)</f>
        <v>4.578219046109993</v>
      </c>
      <c r="BH133">
        <f>alpha!$I$22*SIN((BF133+0.5)*$BF$1)</f>
        <v>-69.85012462670224</v>
      </c>
      <c r="BO133">
        <v>132</v>
      </c>
      <c r="BP133">
        <f>alpha!$I$24*COS(BO133*$BO$1)</f>
        <v>-1.8866451369919934E-13</v>
      </c>
      <c r="BQ133">
        <f>alpha!$I$24*SIN(BO133*$BO$1)</f>
        <v>-77</v>
      </c>
      <c r="BR133">
        <v>132</v>
      </c>
      <c r="BS133">
        <f>alpha!$I$25*COS((BR133+0.5)*$BR$1)</f>
        <v>5.2649519030264917</v>
      </c>
      <c r="BT133">
        <f>alpha!$I$25*SIN((BR133+0.5)*$BR$1)</f>
        <v>-80.32764332070758</v>
      </c>
      <c r="CA133">
        <v>132</v>
      </c>
      <c r="CB133">
        <f>alpha!$I$27*COS(CA133*$CA$1)</f>
        <v>-2.1439149283999925E-13</v>
      </c>
      <c r="CC133">
        <f>alpha!$I$27*SIN(CA133*$CA$1)</f>
        <v>-87.5</v>
      </c>
      <c r="CD133">
        <v>132</v>
      </c>
      <c r="CE133">
        <f>alpha!$I$28*COS((CD133+0.5)*$CD$1)</f>
        <v>5.9516847599429905</v>
      </c>
      <c r="CF133">
        <f>alpha!$I$28*SIN((CD133+0.5)*$CD$1)</f>
        <v>-90.80516201471292</v>
      </c>
      <c r="CM133">
        <v>132</v>
      </c>
      <c r="CN133">
        <f>alpha!$I$30*COS(CM133*$CM$1)</f>
        <v>-2.4011847198079916E-13</v>
      </c>
      <c r="CO133">
        <f>alpha!$I$30*SIN(CM133*$CM$1)</f>
        <v>-98</v>
      </c>
      <c r="CP133">
        <v>132</v>
      </c>
      <c r="CQ133">
        <f>alpha!$I$31*COS((CP133+0.5)*$CP$1)</f>
        <v>6.6384176168594902</v>
      </c>
      <c r="CR133">
        <f>alpha!$I$31*SIN((CP133+0.5)*$CP$1)</f>
        <v>-101.28268070871826</v>
      </c>
      <c r="CY133">
        <v>132</v>
      </c>
      <c r="CZ133">
        <f>alpha!$I$33*COS(CY133*$CY$1)</f>
        <v>-2.6584545112159907E-13</v>
      </c>
      <c r="DA133">
        <f>alpha!$I$33*SIN(CY133*$CY$1)</f>
        <v>-108.5</v>
      </c>
      <c r="DB133">
        <v>132</v>
      </c>
      <c r="DC133">
        <f>alpha!$I$34*COS((DB133+0.5)*$DB$1)</f>
        <v>7.3251504737759889</v>
      </c>
      <c r="DD133">
        <f>alpha!$I$34*SIN((DB133+0.5)*$DB$1)</f>
        <v>-111.76019940272359</v>
      </c>
      <c r="DK133">
        <v>132</v>
      </c>
      <c r="DL133" t="e">
        <f>alpha!$I$36*COS(DK133*$DK$1)</f>
        <v>#DIV/0!</v>
      </c>
      <c r="DM133" t="e">
        <f>alpha!$I$36*SIN(DK133*$DK$1)</f>
        <v>#DIV/0!</v>
      </c>
      <c r="DN133">
        <v>132</v>
      </c>
      <c r="DO133">
        <f>alpha!$I$40*COS((DN133+0.5)*$DN$1)</f>
        <v>-47.042039884122069</v>
      </c>
      <c r="DP133">
        <f>alpha!$I$40*SIN((DN133+0.5)*$DN$1)</f>
        <v>-119.04220463155355</v>
      </c>
      <c r="DW133">
        <v>132</v>
      </c>
      <c r="DX133">
        <f>alpha!$I$42*COS(DW133*$DW$1)</f>
        <v>-52.297904891218892</v>
      </c>
      <c r="DY133">
        <f>alpha!$I$42*SIN(DW133*$DW$1)</f>
        <v>-126.25831127207866</v>
      </c>
      <c r="DZ133">
        <v>132</v>
      </c>
      <c r="EA133">
        <f>alpha!$I$43*COS((DZ133+0.5)*$DZ$1)</f>
        <v>-50.225099579697371</v>
      </c>
      <c r="EB133">
        <f>alpha!$I$43*SIN((DZ133+0.5)*$DZ$1)</f>
        <v>-127.09709435505425</v>
      </c>
      <c r="EI133">
        <v>132</v>
      </c>
      <c r="EJ133">
        <f>alpha!$I$45*COS(EI133*$EI$1)</f>
        <v>-55.836598230885414</v>
      </c>
      <c r="EK133">
        <f>alpha!$I$45*SIN(EI133*$EI$1)</f>
        <v>-134.80147272578088</v>
      </c>
      <c r="EL133">
        <v>132</v>
      </c>
      <c r="EM133">
        <f>alpha!$I$46*COS((EL133+0.5)*$EL$1)</f>
        <v>-53.623538307528797</v>
      </c>
      <c r="EN133">
        <f>alpha!$I$46*SIN((EL133+0.5)*$EL$1)</f>
        <v>-135.69701135403741</v>
      </c>
      <c r="EU133">
        <v>132</v>
      </c>
      <c r="EV133">
        <f>alpha!$I$48*COS((EU133+0.5)*$EU$1)</f>
        <v>-57.251929507002359</v>
      </c>
      <c r="EW133">
        <f>alpha!$I$48*SIN((EU133+0.5)*$EU$1)</f>
        <v>-144.87883443643415</v>
      </c>
      <c r="EX133">
        <v>132</v>
      </c>
      <c r="EY133">
        <f>alpha!$I$49*COS((EX133)*$EX$1)</f>
        <v>-59.614734251444155</v>
      </c>
      <c r="EZ133">
        <f>alpha!$I$49*SIN((EX133)*$EX$1)</f>
        <v>-143.92269994710409</v>
      </c>
      <c r="FB133">
        <v>132</v>
      </c>
      <c r="FC133" t="e">
        <f>alpha!#REF!*COS((FB133+0.5)*$FB$1)</f>
        <v>#REF!</v>
      </c>
      <c r="FD133" t="e">
        <f>alpha!#REF!*SIN((FB133+0.5)*$FB$1)</f>
        <v>#REF!</v>
      </c>
      <c r="FE133">
        <v>132</v>
      </c>
      <c r="FF133" t="e">
        <f>alpha!#REF!*COS((FE133)*$FE$1)</f>
        <v>#REF!</v>
      </c>
      <c r="FG133" t="e">
        <f>alpha!#REF!*SIN((FE133)*$FE$1)</f>
        <v>#REF!</v>
      </c>
      <c r="FH133">
        <v>132</v>
      </c>
      <c r="FI133" t="e">
        <f>alpha!#REF!*COS((FH133)*$FH$1)</f>
        <v>#REF!</v>
      </c>
      <c r="FJ133" t="e">
        <f>alpha!#REF!*SIN((FH133)*$FH$1)</f>
        <v>#REF!</v>
      </c>
      <c r="FK133">
        <v>132</v>
      </c>
      <c r="FL133" t="e">
        <f>alpha!#REF!*COS((FK133+0.5)*$FK$1)</f>
        <v>#REF!</v>
      </c>
      <c r="FM133" t="e">
        <f>alpha!#REF!*SIN((FK133+0.5)*$FK$1)</f>
        <v>#REF!</v>
      </c>
      <c r="FN133">
        <v>132</v>
      </c>
      <c r="FO133" t="e">
        <f>alpha!#REF!*COS((FN133+0.5)*$FN$1)</f>
        <v>#REF!</v>
      </c>
      <c r="FP133" t="e">
        <f>alpha!#REF!*SIN((FN133+0.5)*$FN$1)</f>
        <v>#REF!</v>
      </c>
      <c r="FQ133">
        <v>132</v>
      </c>
      <c r="FR133" t="e">
        <f>alpha!#REF!*COS((FQ133)*$FQ$1)</f>
        <v>#REF!</v>
      </c>
      <c r="FS133" t="e">
        <f>alpha!#REF!*SIN((FQ133)*$FQ$1)</f>
        <v>#REF!</v>
      </c>
      <c r="FT133">
        <v>132</v>
      </c>
      <c r="FU133" t="e">
        <f>alpha!#REF!*COS((FT133+0.25)*$FT$1)</f>
        <v>#REF!</v>
      </c>
      <c r="FV133" t="e">
        <f>alpha!#REF!*SIN((FT133+0.25)*$FT$1)</f>
        <v>#REF!</v>
      </c>
      <c r="FW133">
        <v>132</v>
      </c>
      <c r="FX133" t="e">
        <f>alpha!#REF!*COS((FW133+0.75)*$FW$1)</f>
        <v>#REF!</v>
      </c>
      <c r="FY133" t="e">
        <f>alpha!#REF!*SIN((FW133+0.75)*$FW$1)</f>
        <v>#REF!</v>
      </c>
      <c r="FZ133">
        <v>132</v>
      </c>
      <c r="GA133" t="e">
        <f>alpha!#REF!*COS((FZ133+0.5)*$FZ$1)</f>
        <v>#REF!</v>
      </c>
      <c r="GB133" t="e">
        <f>alpha!#REF!*SIN((FZ133+0.5)*$FZ$1)</f>
        <v>#REF!</v>
      </c>
      <c r="GC133">
        <v>132</v>
      </c>
      <c r="GD133" t="e">
        <f>alpha!#REF!*COS((GC133)*$GC$1)</f>
        <v>#REF!</v>
      </c>
      <c r="GE133" t="e">
        <f>alpha!#REF!*SIN((GC133)*$GC$1)</f>
        <v>#REF!</v>
      </c>
      <c r="GF133">
        <v>132</v>
      </c>
      <c r="GG133" t="e">
        <f>alpha!#REF!*COS((GF133)*$GF$1)</f>
        <v>#REF!</v>
      </c>
      <c r="GH133" t="e">
        <f>alpha!#REF!*SIN((GF133)*$GF$1)</f>
        <v>#REF!</v>
      </c>
      <c r="GI133">
        <v>132</v>
      </c>
      <c r="GJ133" t="e">
        <f>alpha!#REF!*COS((GI133+0.5)*$GI$1)</f>
        <v>#REF!</v>
      </c>
      <c r="GK133" t="e">
        <f>alpha!#REF!*SIN((GI133+0.5)*$GI$1)</f>
        <v>#REF!</v>
      </c>
      <c r="GL133">
        <v>132</v>
      </c>
      <c r="GM133" t="e">
        <f>alpha!#REF!*COS((GL133+0.5)*$GL$1)</f>
        <v>#REF!</v>
      </c>
      <c r="GN133" t="e">
        <f>alpha!#REF!*SIN((GL133+0.5)*$GL$1)</f>
        <v>#REF!</v>
      </c>
      <c r="GO133">
        <v>132</v>
      </c>
      <c r="GP133" t="e">
        <f>alpha!#REF!*COS((GO133)*$GO$1)</f>
        <v>#REF!</v>
      </c>
      <c r="GQ133" t="e">
        <f>alpha!#REF!*SIN((GO133)*$GO$1)</f>
        <v>#REF!</v>
      </c>
      <c r="GR133">
        <v>132</v>
      </c>
      <c r="GS133" t="e">
        <f>alpha!#REF!*COS((GR133+0.25)*$GR$1)</f>
        <v>#REF!</v>
      </c>
      <c r="GT133" t="e">
        <f>alpha!#REF!*SIN((GR133+0.25)*$GR$1)</f>
        <v>#REF!</v>
      </c>
      <c r="GU133">
        <v>132</v>
      </c>
      <c r="GV133" t="e">
        <f>alpha!#REF!*COS((GU133+0.75)*$GU$1)</f>
        <v>#REF!</v>
      </c>
      <c r="GW133" t="e">
        <f>alpha!#REF!*SIN((GU133+0.75)*$GU$1)</f>
        <v>#REF!</v>
      </c>
      <c r="GX133">
        <v>132</v>
      </c>
      <c r="GY133" t="e">
        <f>alpha!#REF!*COS((GX133+0.5)*$GX$1)</f>
        <v>#REF!</v>
      </c>
      <c r="GZ133" t="e">
        <f>alpha!#REF!*SIN((GX133+0.5)*$GX$1)</f>
        <v>#REF!</v>
      </c>
      <c r="HA133">
        <v>132</v>
      </c>
      <c r="HB133">
        <f>alpha!$I$88*COS((HA133)*$HA$1)</f>
        <v>-280.86203258535863</v>
      </c>
      <c r="HC133">
        <f>alpha!$I$88*SIN((HA133)*$HA$1)</f>
        <v>75.256754815810595</v>
      </c>
      <c r="HD133">
        <v>132</v>
      </c>
      <c r="HE133">
        <f>alpha!$I$89*COS(HD133*$HD$1)</f>
        <v>-284.42567249193689</v>
      </c>
      <c r="HF133">
        <f>alpha!$I$89*SIN(HD133*$HD$1)</f>
        <v>76.211629250893566</v>
      </c>
      <c r="HG133">
        <v>132</v>
      </c>
      <c r="HH133">
        <f>alpha!$I$90*COS((HG133+0.5)*$HG$1)</f>
        <v>-285.24007401138408</v>
      </c>
      <c r="HI133">
        <f>alpha!$I$90*SIN((HG133+0.5)*$HG$1)</f>
        <v>73.10455378118624</v>
      </c>
      <c r="HJ133">
        <v>132</v>
      </c>
      <c r="HK133">
        <f>alpha!$I$91*COS(HJ133*$HJ$1)</f>
        <v>-289.77774788672048</v>
      </c>
      <c r="HL133">
        <f>alpha!$I$91*SIN(HJ133*$HJ$1)</f>
        <v>77.645713530756311</v>
      </c>
    </row>
    <row r="134" spans="55:220">
      <c r="BC134">
        <v>133</v>
      </c>
      <c r="BD134">
        <f>alpha!$I$21*COS(BC134*$BC$1)</f>
        <v>8.6799917826333175</v>
      </c>
      <c r="BE134">
        <f>alpha!$I$21*SIN(BC134*$BC$1)</f>
        <v>-65.931083281358411</v>
      </c>
      <c r="BF134">
        <v>133</v>
      </c>
      <c r="BG134">
        <f>alpha!$I$22*COS((BF134+0.5)*$BF$1)</f>
        <v>13.656322541128764</v>
      </c>
      <c r="BH134">
        <f>alpha!$I$22*SIN((BF134+0.5)*$BF$1)</f>
        <v>-68.654969628226183</v>
      </c>
      <c r="BO134">
        <v>133</v>
      </c>
      <c r="BP134">
        <f>alpha!$I$24*COS(BO134*$BO$1)</f>
        <v>10.050516800943841</v>
      </c>
      <c r="BQ134">
        <f>alpha!$I$24*SIN(BO134*$BO$1)</f>
        <v>-76.34125432578341</v>
      </c>
      <c r="BR134">
        <v>133</v>
      </c>
      <c r="BS134">
        <f>alpha!$I$25*COS((BR134+0.5)*$BR$1)</f>
        <v>15.704770922298078</v>
      </c>
      <c r="BT134">
        <f>alpha!$I$25*SIN((BR134+0.5)*$BR$1)</f>
        <v>-78.953215072460097</v>
      </c>
      <c r="CA134">
        <v>133</v>
      </c>
      <c r="CB134">
        <f>alpha!$I$27*COS(CA134*$CA$1)</f>
        <v>11.421041819254365</v>
      </c>
      <c r="CC134">
        <f>alpha!$I$27*SIN(CA134*$CA$1)</f>
        <v>-86.751425370208423</v>
      </c>
      <c r="CD134">
        <v>133</v>
      </c>
      <c r="CE134">
        <f>alpha!$I$28*COS((CD134+0.5)*$CD$1)</f>
        <v>17.753219303467393</v>
      </c>
      <c r="CF134">
        <f>alpha!$I$28*SIN((CD134+0.5)*$CD$1)</f>
        <v>-89.251460516694024</v>
      </c>
      <c r="CM134">
        <v>133</v>
      </c>
      <c r="CN134">
        <f>alpha!$I$30*COS(CM134*$CM$1)</f>
        <v>12.791566837564888</v>
      </c>
      <c r="CO134">
        <f>alpha!$I$30*SIN(CM134*$CM$1)</f>
        <v>-97.161596414633436</v>
      </c>
      <c r="CP134">
        <v>133</v>
      </c>
      <c r="CQ134">
        <f>alpha!$I$31*COS((CP134+0.5)*$CP$1)</f>
        <v>19.801667684636708</v>
      </c>
      <c r="CR134">
        <f>alpha!$I$31*SIN((CP134+0.5)*$CP$1)</f>
        <v>-99.549705960927952</v>
      </c>
      <c r="CY134">
        <v>133</v>
      </c>
      <c r="CZ134">
        <f>alpha!$I$33*COS(CY134*$CY$1)</f>
        <v>14.162091855875412</v>
      </c>
      <c r="DA134">
        <f>alpha!$I$33*SIN(CY134*$CY$1)</f>
        <v>-107.57176745905845</v>
      </c>
      <c r="DB134">
        <v>133</v>
      </c>
      <c r="DC134">
        <f>alpha!$I$34*COS((DB134+0.5)*$DB$1)</f>
        <v>21.85011606580602</v>
      </c>
      <c r="DD134">
        <f>alpha!$I$34*SIN((DB134+0.5)*$DB$1)</f>
        <v>-109.84795140516188</v>
      </c>
      <c r="DK134">
        <v>133</v>
      </c>
      <c r="DL134" t="e">
        <f>alpha!$I$36*COS(DK134*$DK$1)</f>
        <v>#DIV/0!</v>
      </c>
      <c r="DM134" t="e">
        <f>alpha!$I$36*SIN(DK134*$DK$1)</f>
        <v>#DIV/0!</v>
      </c>
      <c r="DN134">
        <v>133</v>
      </c>
      <c r="DO134">
        <f>alpha!$I$40*COS((DN134+0.5)*$DN$1)</f>
        <v>-43.121901234204259</v>
      </c>
      <c r="DP134">
        <f>alpha!$I$40*SIN((DN134+0.5)*$DN$1)</f>
        <v>-120.51764034342662</v>
      </c>
      <c r="DW134">
        <v>133</v>
      </c>
      <c r="DX134">
        <f>alpha!$I$42*COS(DW134*$DW$1)</f>
        <v>-48.138847794531543</v>
      </c>
      <c r="DY134">
        <f>alpha!$I$42*SIN(DW134*$DW$1)</f>
        <v>-127.90185047255183</v>
      </c>
      <c r="DZ134">
        <v>133</v>
      </c>
      <c r="EA134">
        <f>alpha!$I$43*COS((DZ134+0.5)*$DZ$1)</f>
        <v>-46.039708075771586</v>
      </c>
      <c r="EB134">
        <f>alpha!$I$43*SIN((DZ134+0.5)*$DZ$1)</f>
        <v>-128.67236417189906</v>
      </c>
      <c r="EI134">
        <v>133</v>
      </c>
      <c r="EJ134">
        <f>alpha!$I$45*COS(EI134*$EI$1)</f>
        <v>-51.396122066303214</v>
      </c>
      <c r="EK134">
        <f>alpha!$I$45*SIN(EI134*$EI$1)</f>
        <v>-136.55622061108176</v>
      </c>
      <c r="EL134">
        <v>133</v>
      </c>
      <c r="EM134">
        <f>alpha!$I$46*COS((EL134+0.5)*$EL$1)</f>
        <v>-49.154945840397204</v>
      </c>
      <c r="EN134">
        <f>alpha!$I$46*SIN((EL134+0.5)*$EL$1)</f>
        <v>-137.3788704658194</v>
      </c>
      <c r="EU134">
        <v>133</v>
      </c>
      <c r="EV134">
        <f>alpha!$I$48*COS((EU134+0.5)*$EU$1)</f>
        <v>-52.480973523894093</v>
      </c>
      <c r="EW134">
        <f>alpha!$I$48*SIN((EU134+0.5)*$EU$1)</f>
        <v>-146.6744951173134</v>
      </c>
      <c r="EX134">
        <v>133</v>
      </c>
      <c r="EY134">
        <f>alpha!$I$49*COS((EX134)*$EX$1)</f>
        <v>-54.873797036629838</v>
      </c>
      <c r="EZ134">
        <f>alpha!$I$49*SIN((EX134)*$EX$1)</f>
        <v>-145.79618135848833</v>
      </c>
      <c r="FB134">
        <v>133</v>
      </c>
      <c r="FC134" t="e">
        <f>alpha!#REF!*COS((FB134+0.5)*$FB$1)</f>
        <v>#REF!</v>
      </c>
      <c r="FD134" t="e">
        <f>alpha!#REF!*SIN((FB134+0.5)*$FB$1)</f>
        <v>#REF!</v>
      </c>
      <c r="FE134">
        <v>133</v>
      </c>
      <c r="FF134" t="e">
        <f>alpha!#REF!*COS((FE134)*$FE$1)</f>
        <v>#REF!</v>
      </c>
      <c r="FG134" t="e">
        <f>alpha!#REF!*SIN((FE134)*$FE$1)</f>
        <v>#REF!</v>
      </c>
      <c r="FH134">
        <v>133</v>
      </c>
      <c r="FI134" t="e">
        <f>alpha!#REF!*COS((FH134)*$FH$1)</f>
        <v>#REF!</v>
      </c>
      <c r="FJ134" t="e">
        <f>alpha!#REF!*SIN((FH134)*$FH$1)</f>
        <v>#REF!</v>
      </c>
      <c r="FK134">
        <v>133</v>
      </c>
      <c r="FL134" t="e">
        <f>alpha!#REF!*COS((FK134+0.5)*$FK$1)</f>
        <v>#REF!</v>
      </c>
      <c r="FM134" t="e">
        <f>alpha!#REF!*SIN((FK134+0.5)*$FK$1)</f>
        <v>#REF!</v>
      </c>
      <c r="FN134">
        <v>133</v>
      </c>
      <c r="FO134" t="e">
        <f>alpha!#REF!*COS((FN134+0.5)*$FN$1)</f>
        <v>#REF!</v>
      </c>
      <c r="FP134" t="e">
        <f>alpha!#REF!*SIN((FN134+0.5)*$FN$1)</f>
        <v>#REF!</v>
      </c>
      <c r="FQ134">
        <v>133</v>
      </c>
      <c r="FR134" t="e">
        <f>alpha!#REF!*COS((FQ134)*$FQ$1)</f>
        <v>#REF!</v>
      </c>
      <c r="FS134" t="e">
        <f>alpha!#REF!*SIN((FQ134)*$FQ$1)</f>
        <v>#REF!</v>
      </c>
      <c r="FT134">
        <v>133</v>
      </c>
      <c r="FU134" t="e">
        <f>alpha!#REF!*COS((FT134+0.25)*$FT$1)</f>
        <v>#REF!</v>
      </c>
      <c r="FV134" t="e">
        <f>alpha!#REF!*SIN((FT134+0.25)*$FT$1)</f>
        <v>#REF!</v>
      </c>
      <c r="FW134">
        <v>133</v>
      </c>
      <c r="FX134" t="e">
        <f>alpha!#REF!*COS((FW134+0.75)*$FW$1)</f>
        <v>#REF!</v>
      </c>
      <c r="FY134" t="e">
        <f>alpha!#REF!*SIN((FW134+0.75)*$FW$1)</f>
        <v>#REF!</v>
      </c>
      <c r="FZ134">
        <v>133</v>
      </c>
      <c r="GA134" t="e">
        <f>alpha!#REF!*COS((FZ134+0.5)*$FZ$1)</f>
        <v>#REF!</v>
      </c>
      <c r="GB134" t="e">
        <f>alpha!#REF!*SIN((FZ134+0.5)*$FZ$1)</f>
        <v>#REF!</v>
      </c>
      <c r="GC134">
        <v>133</v>
      </c>
      <c r="GD134" t="e">
        <f>alpha!#REF!*COS((GC134)*$GC$1)</f>
        <v>#REF!</v>
      </c>
      <c r="GE134" t="e">
        <f>alpha!#REF!*SIN((GC134)*$GC$1)</f>
        <v>#REF!</v>
      </c>
      <c r="GF134">
        <v>133</v>
      </c>
      <c r="GG134" t="e">
        <f>alpha!#REF!*COS((GF134)*$GF$1)</f>
        <v>#REF!</v>
      </c>
      <c r="GH134" t="e">
        <f>alpha!#REF!*SIN((GF134)*$GF$1)</f>
        <v>#REF!</v>
      </c>
      <c r="GI134">
        <v>133</v>
      </c>
      <c r="GJ134" t="e">
        <f>alpha!#REF!*COS((GI134+0.5)*$GI$1)</f>
        <v>#REF!</v>
      </c>
      <c r="GK134" t="e">
        <f>alpha!#REF!*SIN((GI134+0.5)*$GI$1)</f>
        <v>#REF!</v>
      </c>
      <c r="GL134">
        <v>133</v>
      </c>
      <c r="GM134" t="e">
        <f>alpha!#REF!*COS((GL134+0.5)*$GL$1)</f>
        <v>#REF!</v>
      </c>
      <c r="GN134" t="e">
        <f>alpha!#REF!*SIN((GL134+0.5)*$GL$1)</f>
        <v>#REF!</v>
      </c>
      <c r="GO134">
        <v>133</v>
      </c>
      <c r="GP134" t="e">
        <f>alpha!#REF!*COS((GO134)*$GO$1)</f>
        <v>#REF!</v>
      </c>
      <c r="GQ134" t="e">
        <f>alpha!#REF!*SIN((GO134)*$GO$1)</f>
        <v>#REF!</v>
      </c>
      <c r="GR134">
        <v>133</v>
      </c>
      <c r="GS134" t="e">
        <f>alpha!#REF!*COS((GR134+0.25)*$GR$1)</f>
        <v>#REF!</v>
      </c>
      <c r="GT134" t="e">
        <f>alpha!#REF!*SIN((GR134+0.25)*$GR$1)</f>
        <v>#REF!</v>
      </c>
      <c r="GU134">
        <v>133</v>
      </c>
      <c r="GV134" t="e">
        <f>alpha!#REF!*COS((GU134+0.75)*$GU$1)</f>
        <v>#REF!</v>
      </c>
      <c r="GW134" t="e">
        <f>alpha!#REF!*SIN((GU134+0.75)*$GU$1)</f>
        <v>#REF!</v>
      </c>
      <c r="GX134">
        <v>133</v>
      </c>
      <c r="GY134" t="e">
        <f>alpha!#REF!*COS((GX134+0.5)*$GX$1)</f>
        <v>#REF!</v>
      </c>
      <c r="GZ134" t="e">
        <f>alpha!#REF!*SIN((GX134+0.5)*$GX$1)</f>
        <v>#REF!</v>
      </c>
      <c r="HA134">
        <v>133</v>
      </c>
      <c r="HB134">
        <f>alpha!$I$88*COS((HA134)*$HA$1)</f>
        <v>-282.43691248170268</v>
      </c>
      <c r="HC134">
        <f>alpha!$I$88*SIN((HA134)*$HA$1)</f>
        <v>69.11187279468777</v>
      </c>
      <c r="HD134">
        <v>133</v>
      </c>
      <c r="HE134">
        <f>alpha!$I$89*COS(HD134*$HD$1)</f>
        <v>-286.02053481451003</v>
      </c>
      <c r="HF134">
        <f>alpha!$I$89*SIN(HD134*$HD$1)</f>
        <v>69.988779600646509</v>
      </c>
      <c r="HG134">
        <v>133</v>
      </c>
      <c r="HH134">
        <f>alpha!$I$90*COS((HG134+0.5)*$HG$1)</f>
        <v>-286.76696203428412</v>
      </c>
      <c r="HI134">
        <f>alpha!$I$90*SIN((HG134+0.5)*$HG$1)</f>
        <v>66.864677455242941</v>
      </c>
      <c r="HJ134">
        <v>133</v>
      </c>
      <c r="HK134">
        <f>alpha!$I$91*COS(HJ134*$HJ$1)</f>
        <v>-291.40262094397838</v>
      </c>
      <c r="HL134">
        <f>alpha!$I$91*SIN(HJ134*$HJ$1)</f>
        <v>71.305767697852019</v>
      </c>
    </row>
    <row r="135" spans="55:220">
      <c r="BC135">
        <v>134</v>
      </c>
      <c r="BD135">
        <f>alpha!$I$21*COS(BC135*$BC$1)</f>
        <v>17.211466499317567</v>
      </c>
      <c r="BE135">
        <f>alpha!$I$21*SIN(BC135*$BC$1)</f>
        <v>-64.234067448223058</v>
      </c>
      <c r="BF135">
        <v>134</v>
      </c>
      <c r="BG135">
        <f>alpha!$I$22*COS((BF135+0.5)*$BF$1)</f>
        <v>22.500762571221152</v>
      </c>
      <c r="BH135">
        <f>alpha!$I$22*SIN((BF135+0.5)*$BF$1)</f>
        <v>-66.285109064657448</v>
      </c>
      <c r="BO135">
        <v>134</v>
      </c>
      <c r="BP135">
        <f>alpha!$I$24*COS(BO135*$BO$1)</f>
        <v>19.929066472894025</v>
      </c>
      <c r="BQ135">
        <f>alpha!$I$24*SIN(BO135*$BO$1)</f>
        <v>-74.376288624258279</v>
      </c>
      <c r="BR135">
        <v>134</v>
      </c>
      <c r="BS135">
        <f>alpha!$I$25*COS((BR135+0.5)*$BR$1)</f>
        <v>25.875876956904325</v>
      </c>
      <c r="BT135">
        <f>alpha!$I$25*SIN((BR135+0.5)*$BR$1)</f>
        <v>-76.227875424356071</v>
      </c>
      <c r="CA135">
        <v>134</v>
      </c>
      <c r="CB135">
        <f>alpha!$I$27*COS(CA135*$CA$1)</f>
        <v>22.646666446470483</v>
      </c>
      <c r="CC135">
        <f>alpha!$I$27*SIN(CA135*$CA$1)</f>
        <v>-84.518509800293501</v>
      </c>
      <c r="CD135">
        <v>134</v>
      </c>
      <c r="CE135">
        <f>alpha!$I$28*COS((CD135+0.5)*$CD$1)</f>
        <v>29.250991342587497</v>
      </c>
      <c r="CF135">
        <f>alpha!$I$28*SIN((CD135+0.5)*$CD$1)</f>
        <v>-86.170641784054695</v>
      </c>
      <c r="CM135">
        <v>134</v>
      </c>
      <c r="CN135">
        <f>alpha!$I$30*COS(CM135*$CM$1)</f>
        <v>25.364266420046938</v>
      </c>
      <c r="CO135">
        <f>alpha!$I$30*SIN(CM135*$CM$1)</f>
        <v>-94.660730976328722</v>
      </c>
      <c r="CP135">
        <v>134</v>
      </c>
      <c r="CQ135">
        <f>alpha!$I$31*COS((CP135+0.5)*$CP$1)</f>
        <v>32.626105728270673</v>
      </c>
      <c r="CR135">
        <f>alpha!$I$31*SIN((CP135+0.5)*$CP$1)</f>
        <v>-96.113408143753304</v>
      </c>
      <c r="CY135">
        <v>134</v>
      </c>
      <c r="CZ135">
        <f>alpha!$I$33*COS(CY135*$CY$1)</f>
        <v>28.081866393623397</v>
      </c>
      <c r="DA135">
        <f>alpha!$I$33*SIN(CY135*$CY$1)</f>
        <v>-104.80295215236393</v>
      </c>
      <c r="DB135">
        <v>134</v>
      </c>
      <c r="DC135">
        <f>alpha!$I$34*COS((DB135+0.5)*$DB$1)</f>
        <v>36.001220113953842</v>
      </c>
      <c r="DD135">
        <f>alpha!$I$34*SIN((DB135+0.5)*$DB$1)</f>
        <v>-106.05617450345193</v>
      </c>
      <c r="DK135">
        <v>134</v>
      </c>
      <c r="DL135" t="e">
        <f>alpha!$I$36*COS(DK135*$DK$1)</f>
        <v>#DIV/0!</v>
      </c>
      <c r="DM135" t="e">
        <f>alpha!$I$36*SIN(DK135*$DK$1)</f>
        <v>#DIV/0!</v>
      </c>
      <c r="DN135">
        <v>134</v>
      </c>
      <c r="DO135">
        <f>alpha!$I$40*COS((DN135+0.5)*$DN$1)</f>
        <v>-39.155586572358914</v>
      </c>
      <c r="DP135">
        <f>alpha!$I$40*SIN((DN135+0.5)*$DN$1)</f>
        <v>-121.86402274738228</v>
      </c>
      <c r="DW135">
        <v>134</v>
      </c>
      <c r="DX135">
        <f>alpha!$I$42*COS(DW135*$DW$1)</f>
        <v>-43.928242413879147</v>
      </c>
      <c r="DY135">
        <f>alpha!$I$42*SIN(DW135*$DW$1)</f>
        <v>-129.40842916794699</v>
      </c>
      <c r="DZ135">
        <v>134</v>
      </c>
      <c r="EA135">
        <f>alpha!$I$43*COS((DZ135+0.5)*$DZ$1)</f>
        <v>-41.805016099269217</v>
      </c>
      <c r="EB135">
        <f>alpha!$I$43*SIN((DZ135+0.5)*$DZ$1)</f>
        <v>-130.10984839829737</v>
      </c>
      <c r="EI135">
        <v>134</v>
      </c>
      <c r="EJ135">
        <f>alpha!$I$45*COS(EI135*$EI$1)</f>
        <v>-46.900609646879929</v>
      </c>
      <c r="EK135">
        <f>alpha!$I$45*SIN(EI135*$EI$1)</f>
        <v>-138.16474067499189</v>
      </c>
      <c r="EL135">
        <v>134</v>
      </c>
      <c r="EM135">
        <f>alpha!$I$46*COS((EL135+0.5)*$EL$1)</f>
        <v>-44.633717026062456</v>
      </c>
      <c r="EN135">
        <f>alpha!$I$46*SIN((EL135+0.5)*$EL$1)</f>
        <v>-138.91362084214114</v>
      </c>
      <c r="EU135">
        <v>134</v>
      </c>
      <c r="EV135">
        <f>alpha!$I$48*COS((EU135+0.5)*$EU$1)</f>
        <v>-47.653819599831273</v>
      </c>
      <c r="EW135">
        <f>alpha!$I$48*SIN((EU135+0.5)*$EU$1)</f>
        <v>-148.31309307502559</v>
      </c>
      <c r="EX135">
        <v>134</v>
      </c>
      <c r="EY135">
        <f>alpha!$I$49*COS((EX135)*$EX$1)</f>
        <v>-50.074099585509948</v>
      </c>
      <c r="EZ135">
        <f>alpha!$I$49*SIN((EX135)*$EX$1)</f>
        <v>-147.51354056707777</v>
      </c>
      <c r="FB135">
        <v>134</v>
      </c>
      <c r="FC135" t="e">
        <f>alpha!#REF!*COS((FB135+0.5)*$FB$1)</f>
        <v>#REF!</v>
      </c>
      <c r="FD135" t="e">
        <f>alpha!#REF!*SIN((FB135+0.5)*$FB$1)</f>
        <v>#REF!</v>
      </c>
      <c r="FE135">
        <v>134</v>
      </c>
      <c r="FF135" t="e">
        <f>alpha!#REF!*COS((FE135)*$FE$1)</f>
        <v>#REF!</v>
      </c>
      <c r="FG135" t="e">
        <f>alpha!#REF!*SIN((FE135)*$FE$1)</f>
        <v>#REF!</v>
      </c>
      <c r="FH135">
        <v>134</v>
      </c>
      <c r="FI135" t="e">
        <f>alpha!#REF!*COS((FH135)*$FH$1)</f>
        <v>#REF!</v>
      </c>
      <c r="FJ135" t="e">
        <f>alpha!#REF!*SIN((FH135)*$FH$1)</f>
        <v>#REF!</v>
      </c>
      <c r="FK135">
        <v>134</v>
      </c>
      <c r="FL135" t="e">
        <f>alpha!#REF!*COS((FK135+0.5)*$FK$1)</f>
        <v>#REF!</v>
      </c>
      <c r="FM135" t="e">
        <f>alpha!#REF!*SIN((FK135+0.5)*$FK$1)</f>
        <v>#REF!</v>
      </c>
      <c r="FN135">
        <v>134</v>
      </c>
      <c r="FO135" t="e">
        <f>alpha!#REF!*COS((FN135+0.5)*$FN$1)</f>
        <v>#REF!</v>
      </c>
      <c r="FP135" t="e">
        <f>alpha!#REF!*SIN((FN135+0.5)*$FN$1)</f>
        <v>#REF!</v>
      </c>
      <c r="FQ135">
        <v>134</v>
      </c>
      <c r="FR135" t="e">
        <f>alpha!#REF!*COS((FQ135)*$FQ$1)</f>
        <v>#REF!</v>
      </c>
      <c r="FS135" t="e">
        <f>alpha!#REF!*SIN((FQ135)*$FQ$1)</f>
        <v>#REF!</v>
      </c>
      <c r="FT135">
        <v>134</v>
      </c>
      <c r="FU135" t="e">
        <f>alpha!#REF!*COS((FT135+0.25)*$FT$1)</f>
        <v>#REF!</v>
      </c>
      <c r="FV135" t="e">
        <f>alpha!#REF!*SIN((FT135+0.25)*$FT$1)</f>
        <v>#REF!</v>
      </c>
      <c r="FW135">
        <v>134</v>
      </c>
      <c r="FX135" t="e">
        <f>alpha!#REF!*COS((FW135+0.75)*$FW$1)</f>
        <v>#REF!</v>
      </c>
      <c r="FY135" t="e">
        <f>alpha!#REF!*SIN((FW135+0.75)*$FW$1)</f>
        <v>#REF!</v>
      </c>
      <c r="FZ135">
        <v>134</v>
      </c>
      <c r="GA135" t="e">
        <f>alpha!#REF!*COS((FZ135+0.5)*$FZ$1)</f>
        <v>#REF!</v>
      </c>
      <c r="GB135" t="e">
        <f>alpha!#REF!*SIN((FZ135+0.5)*$FZ$1)</f>
        <v>#REF!</v>
      </c>
      <c r="GC135">
        <v>134</v>
      </c>
      <c r="GD135" t="e">
        <f>alpha!#REF!*COS((GC135)*$GC$1)</f>
        <v>#REF!</v>
      </c>
      <c r="GE135" t="e">
        <f>alpha!#REF!*SIN((GC135)*$GC$1)</f>
        <v>#REF!</v>
      </c>
      <c r="GF135">
        <v>134</v>
      </c>
      <c r="GG135" t="e">
        <f>alpha!#REF!*COS((GF135)*$GF$1)</f>
        <v>#REF!</v>
      </c>
      <c r="GH135" t="e">
        <f>alpha!#REF!*SIN((GF135)*$GF$1)</f>
        <v>#REF!</v>
      </c>
      <c r="GI135">
        <v>134</v>
      </c>
      <c r="GJ135" t="e">
        <f>alpha!#REF!*COS((GI135+0.5)*$GI$1)</f>
        <v>#REF!</v>
      </c>
      <c r="GK135" t="e">
        <f>alpha!#REF!*SIN((GI135+0.5)*$GI$1)</f>
        <v>#REF!</v>
      </c>
      <c r="GL135">
        <v>134</v>
      </c>
      <c r="GM135" t="e">
        <f>alpha!#REF!*COS((GL135+0.5)*$GL$1)</f>
        <v>#REF!</v>
      </c>
      <c r="GN135" t="e">
        <f>alpha!#REF!*SIN((GL135+0.5)*$GL$1)</f>
        <v>#REF!</v>
      </c>
      <c r="GO135">
        <v>134</v>
      </c>
      <c r="GP135" t="e">
        <f>alpha!#REF!*COS((GO135)*$GO$1)</f>
        <v>#REF!</v>
      </c>
      <c r="GQ135" t="e">
        <f>alpha!#REF!*SIN((GO135)*$GO$1)</f>
        <v>#REF!</v>
      </c>
      <c r="GR135">
        <v>134</v>
      </c>
      <c r="GS135" t="e">
        <f>alpha!#REF!*COS((GR135+0.25)*$GR$1)</f>
        <v>#REF!</v>
      </c>
      <c r="GT135" t="e">
        <f>alpha!#REF!*SIN((GR135+0.25)*$GR$1)</f>
        <v>#REF!</v>
      </c>
      <c r="GU135">
        <v>134</v>
      </c>
      <c r="GV135" t="e">
        <f>alpha!#REF!*COS((GU135+0.75)*$GU$1)</f>
        <v>#REF!</v>
      </c>
      <c r="GW135" t="e">
        <f>alpha!#REF!*SIN((GU135+0.75)*$GU$1)</f>
        <v>#REF!</v>
      </c>
      <c r="GX135">
        <v>134</v>
      </c>
      <c r="GY135" t="e">
        <f>alpha!#REF!*COS((GX135+0.5)*$GX$1)</f>
        <v>#REF!</v>
      </c>
      <c r="GZ135" t="e">
        <f>alpha!#REF!*SIN((GX135+0.5)*$GX$1)</f>
        <v>#REF!</v>
      </c>
      <c r="HA135">
        <v>134</v>
      </c>
      <c r="HB135">
        <f>alpha!$I$88*COS((HA135)*$HA$1)</f>
        <v>-283.87736770443729</v>
      </c>
      <c r="HC135">
        <f>alpha!$I$88*SIN((HA135)*$HA$1)</f>
        <v>62.934097265201117</v>
      </c>
      <c r="HD135">
        <v>134</v>
      </c>
      <c r="HE135">
        <f>alpha!$I$89*COS(HD135*$HD$1)</f>
        <v>-287.47926685333158</v>
      </c>
      <c r="HF135">
        <f>alpha!$I$89*SIN(HD135*$HD$1)</f>
        <v>63.732619081889133</v>
      </c>
      <c r="HG135">
        <v>134</v>
      </c>
      <c r="HH135">
        <f>alpha!$I$90*COS((HG135+0.5)*$HG$1)</f>
        <v>-288.15736451450232</v>
      </c>
      <c r="HI135">
        <f>alpha!$I$90*SIN((HG135+0.5)*$HG$1)</f>
        <v>60.592977164209728</v>
      </c>
      <c r="HJ135">
        <v>134</v>
      </c>
      <c r="HK135">
        <f>alpha!$I$91*COS(HJ135*$HJ$1)</f>
        <v>-292.88880213597997</v>
      </c>
      <c r="HL135">
        <f>alpha!$I$91*SIN(HJ135*$HJ$1)</f>
        <v>64.931884181430959</v>
      </c>
    </row>
    <row r="136" spans="55:220">
      <c r="BC136">
        <v>135</v>
      </c>
      <c r="BD136">
        <f>alpha!$I$21*COS(BC136*$BC$1)</f>
        <v>25.448448252278457</v>
      </c>
      <c r="BE136">
        <f>alpha!$I$21*SIN(BC136*$BC$1)</f>
        <v>-61.437988912000577</v>
      </c>
      <c r="BF136">
        <v>135</v>
      </c>
      <c r="BG136">
        <f>alpha!$I$22*COS((BF136+0.5)*$BF$1)</f>
        <v>30.960208315329986</v>
      </c>
      <c r="BH136">
        <f>alpha!$I$22*SIN((BF136+0.5)*$BF$1)</f>
        <v>-62.781091907288236</v>
      </c>
      <c r="BO136">
        <v>135</v>
      </c>
      <c r="BP136">
        <f>alpha!$I$24*COS(BO136*$BO$1)</f>
        <v>29.466624292111895</v>
      </c>
      <c r="BQ136">
        <f>alpha!$I$24*SIN(BO136*$BO$1)</f>
        <v>-71.138724003369092</v>
      </c>
      <c r="BR136">
        <v>135</v>
      </c>
      <c r="BS136">
        <f>alpha!$I$25*COS((BR136+0.5)*$BR$1)</f>
        <v>35.604239562629488</v>
      </c>
      <c r="BT136">
        <f>alpha!$I$25*SIN((BR136+0.5)*$BR$1)</f>
        <v>-72.198255693381469</v>
      </c>
      <c r="CA136">
        <v>135</v>
      </c>
      <c r="CB136">
        <f>alpha!$I$27*COS(CA136*$CA$1)</f>
        <v>33.484800331945337</v>
      </c>
      <c r="CC136">
        <f>alpha!$I$27*SIN(CA136*$CA$1)</f>
        <v>-80.839459094737606</v>
      </c>
      <c r="CD136">
        <v>135</v>
      </c>
      <c r="CE136">
        <f>alpha!$I$28*COS((CD136+0.5)*$CD$1)</f>
        <v>40.248270809928982</v>
      </c>
      <c r="CF136">
        <f>alpha!$I$28*SIN((CD136+0.5)*$CD$1)</f>
        <v>-81.615419479474696</v>
      </c>
      <c r="CM136">
        <v>135</v>
      </c>
      <c r="CN136">
        <f>alpha!$I$30*COS(CM136*$CM$1)</f>
        <v>37.502976371778779</v>
      </c>
      <c r="CO136">
        <f>alpha!$I$30*SIN(CM136*$CM$1)</f>
        <v>-90.540194186106106</v>
      </c>
      <c r="CP136">
        <v>135</v>
      </c>
      <c r="CQ136">
        <f>alpha!$I$31*COS((CP136+0.5)*$CP$1)</f>
        <v>44.892302057228477</v>
      </c>
      <c r="CR136">
        <f>alpha!$I$31*SIN((CP136+0.5)*$CP$1)</f>
        <v>-91.032583265567936</v>
      </c>
      <c r="CY136">
        <v>135</v>
      </c>
      <c r="CZ136">
        <f>alpha!$I$33*COS(CY136*$CY$1)</f>
        <v>41.521152411612221</v>
      </c>
      <c r="DA136">
        <f>alpha!$I$33*SIN(CY136*$CY$1)</f>
        <v>-100.24092927747462</v>
      </c>
      <c r="DB136">
        <v>135</v>
      </c>
      <c r="DC136">
        <f>alpha!$I$34*COS((DB136+0.5)*$DB$1)</f>
        <v>49.536333304527979</v>
      </c>
      <c r="DD136">
        <f>alpha!$I$34*SIN((DB136+0.5)*$DB$1)</f>
        <v>-100.44974705166118</v>
      </c>
      <c r="DK136">
        <v>135</v>
      </c>
      <c r="DL136" t="e">
        <f>alpha!$I$36*COS(DK136*$DK$1)</f>
        <v>#DIV/0!</v>
      </c>
      <c r="DM136" t="e">
        <f>alpha!$I$36*SIN(DK136*$DK$1)</f>
        <v>#DIV/0!</v>
      </c>
      <c r="DN136">
        <v>135</v>
      </c>
      <c r="DO136">
        <f>alpha!$I$40*COS((DN136+0.5)*$DN$1)</f>
        <v>-35.147343127671391</v>
      </c>
      <c r="DP136">
        <f>alpha!$I$40*SIN((DN136+0.5)*$DN$1)</f>
        <v>-123.07991010341911</v>
      </c>
      <c r="DW136">
        <v>135</v>
      </c>
      <c r="DX136">
        <f>alpha!$I$42*COS(DW136*$DW$1)</f>
        <v>-39.67059757096748</v>
      </c>
      <c r="DY136">
        <f>alpha!$I$42*SIN(DW136*$DW$1)</f>
        <v>-130.77643407606138</v>
      </c>
      <c r="DZ136">
        <v>135</v>
      </c>
      <c r="EA136">
        <f>alpha!$I$43*COS((DZ136+0.5)*$DZ$1)</f>
        <v>-37.52555826442628</v>
      </c>
      <c r="EB136">
        <f>alpha!$I$43*SIN((DZ136+0.5)*$DZ$1)</f>
        <v>-131.40800774013442</v>
      </c>
      <c r="EI136">
        <v>135</v>
      </c>
      <c r="EJ136">
        <f>alpha!$I$45*COS(EI136*$EI$1)</f>
        <v>-42.354874879914597</v>
      </c>
      <c r="EK136">
        <f>alpha!$I$45*SIN(EI136*$EI$1)</f>
        <v>-139.62531047393787</v>
      </c>
      <c r="EL136">
        <v>135</v>
      </c>
      <c r="EM136">
        <f>alpha!$I$46*COS((EL136+0.5)*$EL$1)</f>
        <v>-40.064693309583504</v>
      </c>
      <c r="EN136">
        <f>alpha!$I$46*SIN((EL136+0.5)*$EL$1)</f>
        <v>-140.29961903385833</v>
      </c>
      <c r="EU136">
        <v>135</v>
      </c>
      <c r="EV136">
        <f>alpha!$I$48*COS((EU136+0.5)*$EU$1)</f>
        <v>-42.775636772142931</v>
      </c>
      <c r="EW136">
        <f>alpha!$I$48*SIN((EU136+0.5)*$EU$1)</f>
        <v>-149.79287365783514</v>
      </c>
      <c r="EX136">
        <v>135</v>
      </c>
      <c r="EY136">
        <f>alpha!$I$49*COS((EX136)*$EX$1)</f>
        <v>-45.220781534334478</v>
      </c>
      <c r="EZ136">
        <f>alpha!$I$49*SIN((EX136)*$EX$1)</f>
        <v>-149.07293858161668</v>
      </c>
      <c r="FB136">
        <v>135</v>
      </c>
      <c r="FC136" t="e">
        <f>alpha!#REF!*COS((FB136+0.5)*$FB$1)</f>
        <v>#REF!</v>
      </c>
      <c r="FD136" t="e">
        <f>alpha!#REF!*SIN((FB136+0.5)*$FB$1)</f>
        <v>#REF!</v>
      </c>
      <c r="FE136">
        <v>135</v>
      </c>
      <c r="FF136" t="e">
        <f>alpha!#REF!*COS((FE136)*$FE$1)</f>
        <v>#REF!</v>
      </c>
      <c r="FG136" t="e">
        <f>alpha!#REF!*SIN((FE136)*$FE$1)</f>
        <v>#REF!</v>
      </c>
      <c r="FH136">
        <v>135</v>
      </c>
      <c r="FI136" t="e">
        <f>alpha!#REF!*COS((FH136)*$FH$1)</f>
        <v>#REF!</v>
      </c>
      <c r="FJ136" t="e">
        <f>alpha!#REF!*SIN((FH136)*$FH$1)</f>
        <v>#REF!</v>
      </c>
      <c r="FK136">
        <v>135</v>
      </c>
      <c r="FL136" t="e">
        <f>alpha!#REF!*COS((FK136+0.5)*$FK$1)</f>
        <v>#REF!</v>
      </c>
      <c r="FM136" t="e">
        <f>alpha!#REF!*SIN((FK136+0.5)*$FK$1)</f>
        <v>#REF!</v>
      </c>
      <c r="FN136">
        <v>135</v>
      </c>
      <c r="FO136" t="e">
        <f>alpha!#REF!*COS((FN136+0.5)*$FN$1)</f>
        <v>#REF!</v>
      </c>
      <c r="FP136" t="e">
        <f>alpha!#REF!*SIN((FN136+0.5)*$FN$1)</f>
        <v>#REF!</v>
      </c>
      <c r="FQ136">
        <v>135</v>
      </c>
      <c r="FR136" t="e">
        <f>alpha!#REF!*COS((FQ136)*$FQ$1)</f>
        <v>#REF!</v>
      </c>
      <c r="FS136" t="e">
        <f>alpha!#REF!*SIN((FQ136)*$FQ$1)</f>
        <v>#REF!</v>
      </c>
      <c r="FT136">
        <v>135</v>
      </c>
      <c r="FU136" t="e">
        <f>alpha!#REF!*COS((FT136+0.25)*$FT$1)</f>
        <v>#REF!</v>
      </c>
      <c r="FV136" t="e">
        <f>alpha!#REF!*SIN((FT136+0.25)*$FT$1)</f>
        <v>#REF!</v>
      </c>
      <c r="FW136">
        <v>135</v>
      </c>
      <c r="FX136" t="e">
        <f>alpha!#REF!*COS((FW136+0.75)*$FW$1)</f>
        <v>#REF!</v>
      </c>
      <c r="FY136" t="e">
        <f>alpha!#REF!*SIN((FW136+0.75)*$FW$1)</f>
        <v>#REF!</v>
      </c>
      <c r="FZ136">
        <v>135</v>
      </c>
      <c r="GA136" t="e">
        <f>alpha!#REF!*COS((FZ136+0.5)*$FZ$1)</f>
        <v>#REF!</v>
      </c>
      <c r="GB136" t="e">
        <f>alpha!#REF!*SIN((FZ136+0.5)*$FZ$1)</f>
        <v>#REF!</v>
      </c>
      <c r="GC136">
        <v>135</v>
      </c>
      <c r="GD136" t="e">
        <f>alpha!#REF!*COS((GC136)*$GC$1)</f>
        <v>#REF!</v>
      </c>
      <c r="GE136" t="e">
        <f>alpha!#REF!*SIN((GC136)*$GC$1)</f>
        <v>#REF!</v>
      </c>
      <c r="GF136">
        <v>135</v>
      </c>
      <c r="GG136" t="e">
        <f>alpha!#REF!*COS((GF136)*$GF$1)</f>
        <v>#REF!</v>
      </c>
      <c r="GH136" t="e">
        <f>alpha!#REF!*SIN((GF136)*$GF$1)</f>
        <v>#REF!</v>
      </c>
      <c r="GI136">
        <v>135</v>
      </c>
      <c r="GJ136" t="e">
        <f>alpha!#REF!*COS((GI136+0.5)*$GI$1)</f>
        <v>#REF!</v>
      </c>
      <c r="GK136" t="e">
        <f>alpha!#REF!*SIN((GI136+0.5)*$GI$1)</f>
        <v>#REF!</v>
      </c>
      <c r="GL136">
        <v>135</v>
      </c>
      <c r="GM136" t="e">
        <f>alpha!#REF!*COS((GL136+0.5)*$GL$1)</f>
        <v>#REF!</v>
      </c>
      <c r="GN136" t="e">
        <f>alpha!#REF!*SIN((GL136+0.5)*$GL$1)</f>
        <v>#REF!</v>
      </c>
      <c r="GO136">
        <v>135</v>
      </c>
      <c r="GP136" t="e">
        <f>alpha!#REF!*COS((GO136)*$GO$1)</f>
        <v>#REF!</v>
      </c>
      <c r="GQ136" t="e">
        <f>alpha!#REF!*SIN((GO136)*$GO$1)</f>
        <v>#REF!</v>
      </c>
      <c r="GR136">
        <v>135</v>
      </c>
      <c r="GS136" t="e">
        <f>alpha!#REF!*COS((GR136+0.25)*$GR$1)</f>
        <v>#REF!</v>
      </c>
      <c r="GT136" t="e">
        <f>alpha!#REF!*SIN((GR136+0.25)*$GR$1)</f>
        <v>#REF!</v>
      </c>
      <c r="GU136">
        <v>135</v>
      </c>
      <c r="GV136" t="e">
        <f>alpha!#REF!*COS((GU136+0.75)*$GU$1)</f>
        <v>#REF!</v>
      </c>
      <c r="GW136" t="e">
        <f>alpha!#REF!*SIN((GU136+0.75)*$GU$1)</f>
        <v>#REF!</v>
      </c>
      <c r="GX136">
        <v>135</v>
      </c>
      <c r="GY136" t="e">
        <f>alpha!#REF!*COS((GX136+0.5)*$GX$1)</f>
        <v>#REF!</v>
      </c>
      <c r="GZ136" t="e">
        <f>alpha!#REF!*SIN((GX136+0.5)*$GX$1)</f>
        <v>#REF!</v>
      </c>
      <c r="HA136">
        <v>135</v>
      </c>
      <c r="HB136">
        <f>alpha!$I$88*COS((HA136)*$HA$1)</f>
        <v>-285.18271267489121</v>
      </c>
      <c r="HC136">
        <f>alpha!$I$88*SIN((HA136)*$HA$1)</f>
        <v>56.72636851391551</v>
      </c>
      <c r="HD136">
        <v>135</v>
      </c>
      <c r="HE136">
        <f>alpha!$I$89*COS(HD136*$HD$1)</f>
        <v>-288.8011743309558</v>
      </c>
      <c r="HF136">
        <f>alpha!$I$89*SIN(HD136*$HD$1)</f>
        <v>57.446125288195837</v>
      </c>
      <c r="HG136">
        <v>135</v>
      </c>
      <c r="HH136">
        <f>alpha!$I$90*COS((HG136+0.5)*$HG$1)</f>
        <v>-289.41061969576214</v>
      </c>
      <c r="HI136">
        <f>alpha!$I$90*SIN((HG136+0.5)*$HG$1)</f>
        <v>54.292437897750979</v>
      </c>
      <c r="HJ136">
        <v>135</v>
      </c>
      <c r="HK136">
        <f>alpha!$I$91*COS(HJ136*$HJ$1)</f>
        <v>-294.23558412096912</v>
      </c>
      <c r="HL136">
        <f>alpha!$I$91*SIN(HJ136*$HJ$1)</f>
        <v>58.527096604838583</v>
      </c>
    </row>
    <row r="137" spans="55:220">
      <c r="BC137">
        <v>136</v>
      </c>
      <c r="BD137">
        <f>alpha!$I$21*COS(BC137*$BC$1)</f>
        <v>33.249999999999822</v>
      </c>
      <c r="BE137">
        <f>alpha!$I$21*SIN(BC137*$BC$1)</f>
        <v>-57.590689351665269</v>
      </c>
      <c r="BF137">
        <v>136</v>
      </c>
      <c r="BG137">
        <f>alpha!$I$22*COS((BF137+0.5)*$BF$1)</f>
        <v>38.889916311372104</v>
      </c>
      <c r="BH137">
        <f>alpha!$I$22*SIN((BF137+0.5)*$BF$1)</f>
        <v>-58.202872861178207</v>
      </c>
      <c r="BO137">
        <v>136</v>
      </c>
      <c r="BP137">
        <f>alpha!$I$24*COS(BO137*$BO$1)</f>
        <v>38.499999999999794</v>
      </c>
      <c r="BQ137">
        <f>alpha!$I$24*SIN(BO137*$BO$1)</f>
        <v>-66.683956091401896</v>
      </c>
      <c r="BR137">
        <v>136</v>
      </c>
      <c r="BS137">
        <f>alpha!$I$25*COS((BR137+0.5)*$BR$1)</f>
        <v>44.723403758077922</v>
      </c>
      <c r="BT137">
        <f>alpha!$I$25*SIN((BR137+0.5)*$BR$1)</f>
        <v>-66.933303790354941</v>
      </c>
      <c r="CA137">
        <v>136</v>
      </c>
      <c r="CB137">
        <f>alpha!$I$27*COS(CA137*$CA$1)</f>
        <v>43.749999999999766</v>
      </c>
      <c r="CC137">
        <f>alpha!$I$27*SIN(CA137*$CA$1)</f>
        <v>-75.777222831138516</v>
      </c>
      <c r="CD137">
        <v>136</v>
      </c>
      <c r="CE137">
        <f>alpha!$I$28*COS((CD137+0.5)*$CD$1)</f>
        <v>50.556891204783739</v>
      </c>
      <c r="CF137">
        <f>alpha!$I$28*SIN((CD137+0.5)*$CD$1)</f>
        <v>-75.663734719531661</v>
      </c>
      <c r="CM137">
        <v>136</v>
      </c>
      <c r="CN137">
        <f>alpha!$I$30*COS(CM137*$CM$1)</f>
        <v>48.999999999999737</v>
      </c>
      <c r="CO137">
        <f>alpha!$I$30*SIN(CM137*$CM$1)</f>
        <v>-84.870489570875137</v>
      </c>
      <c r="CP137">
        <v>136</v>
      </c>
      <c r="CQ137">
        <f>alpha!$I$31*COS((CP137+0.5)*$CP$1)</f>
        <v>56.390378651489556</v>
      </c>
      <c r="CR137">
        <f>alpha!$I$31*SIN((CP137+0.5)*$CP$1)</f>
        <v>-84.394165648708395</v>
      </c>
      <c r="CY137">
        <v>136</v>
      </c>
      <c r="CZ137">
        <f>alpha!$I$33*COS(CY137*$CY$1)</f>
        <v>54.249999999999709</v>
      </c>
      <c r="DA137">
        <f>alpha!$I$33*SIN(CY137*$CY$1)</f>
        <v>-93.963756310611757</v>
      </c>
      <c r="DB137">
        <v>136</v>
      </c>
      <c r="DC137">
        <f>alpha!$I$34*COS((DB137+0.5)*$DB$1)</f>
        <v>62.223866098195373</v>
      </c>
      <c r="DD137">
        <f>alpha!$I$34*SIN((DB137+0.5)*$DB$1)</f>
        <v>-93.124596577885129</v>
      </c>
      <c r="DK137">
        <v>136</v>
      </c>
      <c r="DL137" t="e">
        <f>alpha!$I$36*COS(DK137*$DK$1)</f>
        <v>#DIV/0!</v>
      </c>
      <c r="DM137" t="e">
        <f>alpha!$I$36*SIN(DK137*$DK$1)</f>
        <v>#DIV/0!</v>
      </c>
      <c r="DN137">
        <v>136</v>
      </c>
      <c r="DO137">
        <f>alpha!$I$40*COS((DN137+0.5)*$DN$1)</f>
        <v>-31.101463027617807</v>
      </c>
      <c r="DP137">
        <f>alpha!$I$40*SIN((DN137+0.5)*$DN$1)</f>
        <v>-124.16400040890163</v>
      </c>
      <c r="DW137">
        <v>136</v>
      </c>
      <c r="DX137">
        <f>alpha!$I$42*COS(DW137*$DW$1)</f>
        <v>-35.370472458536817</v>
      </c>
      <c r="DY137">
        <f>alpha!$I$42*SIN(DW137*$DW$1)</f>
        <v>-132.00440030297463</v>
      </c>
      <c r="DZ137">
        <v>136</v>
      </c>
      <c r="EA137">
        <f>alpha!$I$43*COS((DZ137+0.5)*$DZ$1)</f>
        <v>-33.205917121881058</v>
      </c>
      <c r="EB137">
        <f>alpha!$I$43*SIN((DZ137+0.5)*$DZ$1)</f>
        <v>-132.56545209587168</v>
      </c>
      <c r="EI137">
        <v>136</v>
      </c>
      <c r="EJ137">
        <f>alpha!$I$45*COS(EI137*$EI$1)</f>
        <v>-37.763785452054037</v>
      </c>
      <c r="EK137">
        <f>alpha!$I$45*SIN(EI137*$EI$1)</f>
        <v>-140.93636599319566</v>
      </c>
      <c r="EL137">
        <v>136</v>
      </c>
      <c r="EM137">
        <f>alpha!$I$46*COS((EL137+0.5)*$EL$1)</f>
        <v>-35.452767315997505</v>
      </c>
      <c r="EN137">
        <f>alpha!$I$46*SIN((EL137+0.5)*$EL$1)</f>
        <v>-141.53538087939179</v>
      </c>
      <c r="EU137">
        <v>136</v>
      </c>
      <c r="EV137">
        <f>alpha!$I$48*COS((EU137+0.5)*$EU$1)</f>
        <v>-37.851648721186109</v>
      </c>
      <c r="EW137">
        <f>alpha!$I$48*SIN((EU137+0.5)*$EU$1)</f>
        <v>-151.11225227962953</v>
      </c>
      <c r="EX137">
        <v>136</v>
      </c>
      <c r="EY137">
        <f>alpha!$I$49*COS((EX137)*$EX$1)</f>
        <v>-40.319039937635104</v>
      </c>
      <c r="EZ137">
        <f>alpha!$I$49*SIN((EX137)*$EX$1)</f>
        <v>-150.47270555965241</v>
      </c>
      <c r="FB137">
        <v>136</v>
      </c>
      <c r="FC137" t="e">
        <f>alpha!#REF!*COS((FB137+0.5)*$FB$1)</f>
        <v>#REF!</v>
      </c>
      <c r="FD137" t="e">
        <f>alpha!#REF!*SIN((FB137+0.5)*$FB$1)</f>
        <v>#REF!</v>
      </c>
      <c r="FE137">
        <v>136</v>
      </c>
      <c r="FF137" t="e">
        <f>alpha!#REF!*COS((FE137)*$FE$1)</f>
        <v>#REF!</v>
      </c>
      <c r="FG137" t="e">
        <f>alpha!#REF!*SIN((FE137)*$FE$1)</f>
        <v>#REF!</v>
      </c>
      <c r="FH137">
        <v>136</v>
      </c>
      <c r="FI137" t="e">
        <f>alpha!#REF!*COS((FH137)*$FH$1)</f>
        <v>#REF!</v>
      </c>
      <c r="FJ137" t="e">
        <f>alpha!#REF!*SIN((FH137)*$FH$1)</f>
        <v>#REF!</v>
      </c>
      <c r="FK137">
        <v>136</v>
      </c>
      <c r="FL137" t="e">
        <f>alpha!#REF!*COS((FK137+0.5)*$FK$1)</f>
        <v>#REF!</v>
      </c>
      <c r="FM137" t="e">
        <f>alpha!#REF!*SIN((FK137+0.5)*$FK$1)</f>
        <v>#REF!</v>
      </c>
      <c r="FN137">
        <v>136</v>
      </c>
      <c r="FO137" t="e">
        <f>alpha!#REF!*COS((FN137+0.5)*$FN$1)</f>
        <v>#REF!</v>
      </c>
      <c r="FP137" t="e">
        <f>alpha!#REF!*SIN((FN137+0.5)*$FN$1)</f>
        <v>#REF!</v>
      </c>
      <c r="FQ137">
        <v>136</v>
      </c>
      <c r="FR137" t="e">
        <f>alpha!#REF!*COS((FQ137)*$FQ$1)</f>
        <v>#REF!</v>
      </c>
      <c r="FS137" t="e">
        <f>alpha!#REF!*SIN((FQ137)*$FQ$1)</f>
        <v>#REF!</v>
      </c>
      <c r="FT137">
        <v>136</v>
      </c>
      <c r="FU137" t="e">
        <f>alpha!#REF!*COS((FT137+0.25)*$FT$1)</f>
        <v>#REF!</v>
      </c>
      <c r="FV137" t="e">
        <f>alpha!#REF!*SIN((FT137+0.25)*$FT$1)</f>
        <v>#REF!</v>
      </c>
      <c r="FW137">
        <v>136</v>
      </c>
      <c r="FX137" t="e">
        <f>alpha!#REF!*COS((FW137+0.75)*$FW$1)</f>
        <v>#REF!</v>
      </c>
      <c r="FY137" t="e">
        <f>alpha!#REF!*SIN((FW137+0.75)*$FW$1)</f>
        <v>#REF!</v>
      </c>
      <c r="FZ137">
        <v>136</v>
      </c>
      <c r="GA137" t="e">
        <f>alpha!#REF!*COS((FZ137+0.5)*$FZ$1)</f>
        <v>#REF!</v>
      </c>
      <c r="GB137" t="e">
        <f>alpha!#REF!*SIN((FZ137+0.5)*$FZ$1)</f>
        <v>#REF!</v>
      </c>
      <c r="GC137">
        <v>136</v>
      </c>
      <c r="GD137" t="e">
        <f>alpha!#REF!*COS((GC137)*$GC$1)</f>
        <v>#REF!</v>
      </c>
      <c r="GE137" t="e">
        <f>alpha!#REF!*SIN((GC137)*$GC$1)</f>
        <v>#REF!</v>
      </c>
      <c r="GF137">
        <v>136</v>
      </c>
      <c r="GG137" t="e">
        <f>alpha!#REF!*COS((GF137)*$GF$1)</f>
        <v>#REF!</v>
      </c>
      <c r="GH137" t="e">
        <f>alpha!#REF!*SIN((GF137)*$GF$1)</f>
        <v>#REF!</v>
      </c>
      <c r="GI137">
        <v>136</v>
      </c>
      <c r="GJ137" t="e">
        <f>alpha!#REF!*COS((GI137+0.5)*$GI$1)</f>
        <v>#REF!</v>
      </c>
      <c r="GK137" t="e">
        <f>alpha!#REF!*SIN((GI137+0.5)*$GI$1)</f>
        <v>#REF!</v>
      </c>
      <c r="GL137">
        <v>136</v>
      </c>
      <c r="GM137" t="e">
        <f>alpha!#REF!*COS((GL137+0.5)*$GL$1)</f>
        <v>#REF!</v>
      </c>
      <c r="GN137" t="e">
        <f>alpha!#REF!*SIN((GL137+0.5)*$GL$1)</f>
        <v>#REF!</v>
      </c>
      <c r="GO137">
        <v>136</v>
      </c>
      <c r="GP137" t="e">
        <f>alpha!#REF!*COS((GO137)*$GO$1)</f>
        <v>#REF!</v>
      </c>
      <c r="GQ137" t="e">
        <f>alpha!#REF!*SIN((GO137)*$GO$1)</f>
        <v>#REF!</v>
      </c>
      <c r="GR137">
        <v>136</v>
      </c>
      <c r="GS137" t="e">
        <f>alpha!#REF!*COS((GR137+0.25)*$GR$1)</f>
        <v>#REF!</v>
      </c>
      <c r="GT137" t="e">
        <f>alpha!#REF!*SIN((GR137+0.25)*$GR$1)</f>
        <v>#REF!</v>
      </c>
      <c r="GU137">
        <v>136</v>
      </c>
      <c r="GV137" t="e">
        <f>alpha!#REF!*COS((GU137+0.75)*$GU$1)</f>
        <v>#REF!</v>
      </c>
      <c r="GW137" t="e">
        <f>alpha!#REF!*SIN((GU137+0.75)*$GU$1)</f>
        <v>#REF!</v>
      </c>
      <c r="GX137">
        <v>136</v>
      </c>
      <c r="GY137" t="e">
        <f>alpha!#REF!*COS((GX137+0.5)*$GX$1)</f>
        <v>#REF!</v>
      </c>
      <c r="GZ137" t="e">
        <f>alpha!#REF!*SIN((GX137+0.5)*$GX$1)</f>
        <v>#REF!</v>
      </c>
      <c r="HA137">
        <v>136</v>
      </c>
      <c r="HB137">
        <f>alpha!$I$88*COS((HA137)*$HA$1)</f>
        <v>-286.35232611955576</v>
      </c>
      <c r="HC137">
        <f>alpha!$I$88*SIN((HA137)*$HA$1)</f>
        <v>50.491641083507076</v>
      </c>
      <c r="HD137">
        <v>136</v>
      </c>
      <c r="HE137">
        <f>alpha!$I$89*COS(HD137*$HD$1)</f>
        <v>-289.98562809101759</v>
      </c>
      <c r="HF137">
        <f>alpha!$I$89*SIN(HD137*$HD$1)</f>
        <v>51.132290250137054</v>
      </c>
      <c r="HG137">
        <v>136</v>
      </c>
      <c r="HH137">
        <f>alpha!$I$90*COS((HG137+0.5)*$HG$1)</f>
        <v>-290.52613109647331</v>
      </c>
      <c r="HI137">
        <f>alpha!$I$90*SIN((HG137+0.5)*$HG$1)</f>
        <v>47.966058371321466</v>
      </c>
      <c r="HJ137">
        <v>136</v>
      </c>
      <c r="HK137">
        <f>alpha!$I$91*COS(HJ137*$HJ$1)</f>
        <v>-295.44232590366238</v>
      </c>
      <c r="HL137">
        <f>alpha!$I$91*SIN(HJ137*$HJ$1)</f>
        <v>52.094453300079209</v>
      </c>
    </row>
    <row r="138" spans="55:220">
      <c r="BC138">
        <v>137</v>
      </c>
      <c r="BD138">
        <f>alpha!$I$21*COS(BC138*$BC$1)</f>
        <v>40.482635029079795</v>
      </c>
      <c r="BE138">
        <f>alpha!$I$21*SIN(BC138*$BC$1)</f>
        <v>-52.757997129367233</v>
      </c>
      <c r="BF138">
        <v>137</v>
      </c>
      <c r="BG138">
        <f>alpha!$I$22*COS((BF138+0.5)*$BF$1)</f>
        <v>46.154207057004626</v>
      </c>
      <c r="BH138">
        <f>alpha!$I$22*SIN((BF138+0.5)*$BF$1)</f>
        <v>-52.628786523528589</v>
      </c>
      <c r="BO138">
        <v>137</v>
      </c>
      <c r="BP138">
        <f>alpha!$I$24*COS(BO138*$BO$1)</f>
        <v>46.874630033671345</v>
      </c>
      <c r="BQ138">
        <f>alpha!$I$24*SIN(BO138*$BO$1)</f>
        <v>-61.088207202425217</v>
      </c>
      <c r="BR138">
        <v>137</v>
      </c>
      <c r="BS138">
        <f>alpha!$I$25*COS((BR138+0.5)*$BR$1)</f>
        <v>53.077338115555321</v>
      </c>
      <c r="BT138">
        <f>alpha!$I$25*SIN((BR138+0.5)*$BR$1)</f>
        <v>-60.523104502057876</v>
      </c>
      <c r="CA138">
        <v>137</v>
      </c>
      <c r="CB138">
        <f>alpha!$I$27*COS(CA138*$CA$1)</f>
        <v>53.266625038262895</v>
      </c>
      <c r="CC138">
        <f>alpha!$I$27*SIN(CA138*$CA$1)</f>
        <v>-69.418417275483208</v>
      </c>
      <c r="CD138">
        <v>137</v>
      </c>
      <c r="CE138">
        <f>alpha!$I$28*COS((CD138+0.5)*$CD$1)</f>
        <v>60.000469174106016</v>
      </c>
      <c r="CF138">
        <f>alpha!$I$28*SIN((CD138+0.5)*$CD$1)</f>
        <v>-68.417422480587163</v>
      </c>
      <c r="CM138">
        <v>137</v>
      </c>
      <c r="CN138">
        <f>alpha!$I$30*COS(CM138*$CM$1)</f>
        <v>59.658620042854437</v>
      </c>
      <c r="CO138">
        <f>alpha!$I$30*SIN(CM138*$CM$1)</f>
        <v>-77.748627348541191</v>
      </c>
      <c r="CP138">
        <v>137</v>
      </c>
      <c r="CQ138">
        <f>alpha!$I$31*COS((CP138+0.5)*$CP$1)</f>
        <v>66.92360023265671</v>
      </c>
      <c r="CR138">
        <f>alpha!$I$31*SIN((CP138+0.5)*$CP$1)</f>
        <v>-76.31174045911645</v>
      </c>
      <c r="CY138">
        <v>137</v>
      </c>
      <c r="CZ138">
        <f>alpha!$I$33*COS(CY138*$CY$1)</f>
        <v>66.050615047445987</v>
      </c>
      <c r="DA138">
        <f>alpha!$I$33*SIN(CY138*$CY$1)</f>
        <v>-86.078837421599175</v>
      </c>
      <c r="DB138">
        <v>137</v>
      </c>
      <c r="DC138">
        <f>alpha!$I$34*COS((DB138+0.5)*$DB$1)</f>
        <v>73.846731291207405</v>
      </c>
      <c r="DD138">
        <f>alpha!$I$34*SIN((DB138+0.5)*$DB$1)</f>
        <v>-84.206058437645737</v>
      </c>
      <c r="DK138">
        <v>137</v>
      </c>
      <c r="DL138" t="e">
        <f>alpha!$I$36*COS(DK138*$DK$1)</f>
        <v>#DIV/0!</v>
      </c>
      <c r="DM138" t="e">
        <f>alpha!$I$36*SIN(DK138*$DK$1)</f>
        <v>#DIV/0!</v>
      </c>
      <c r="DN138">
        <v>137</v>
      </c>
      <c r="DO138">
        <f>alpha!$I$40*COS((DN138+0.5)*$DN$1)</f>
        <v>-27.022278701947659</v>
      </c>
      <c r="DP138">
        <f>alpha!$I$40*SIN((DN138+0.5)*$DN$1)</f>
        <v>-125.11513279277717</v>
      </c>
      <c r="DW138">
        <v>137</v>
      </c>
      <c r="DX138">
        <f>alpha!$I$42*COS(DW138*$DW$1)</f>
        <v>-31.032471758263707</v>
      </c>
      <c r="DY138">
        <f>alpha!$I$42*SIN(DW138*$DW$1)</f>
        <v>-133.09101291169381</v>
      </c>
      <c r="DZ138">
        <v>137</v>
      </c>
      <c r="EA138">
        <f>alpha!$I$43*COS((DZ138+0.5)*$DZ$1)</f>
        <v>-28.850718251564306</v>
      </c>
      <c r="EB138">
        <f>alpha!$I$43*SIN((DZ138+0.5)*$DZ$1)</f>
        <v>-133.58094204510215</v>
      </c>
      <c r="EI138">
        <v>137</v>
      </c>
      <c r="EJ138">
        <f>alpha!$I$45*COS(EI138*$EI$1)</f>
        <v>-33.132257616851618</v>
      </c>
      <c r="EK138">
        <f>alpha!$I$45*SIN(EI138*$EI$1)</f>
        <v>-142.09650332167695</v>
      </c>
      <c r="EL138">
        <v>137</v>
      </c>
      <c r="EM138">
        <f>alpha!$I$46*COS((EL138+0.5)*$EL$1)</f>
        <v>-30.802877611174676</v>
      </c>
      <c r="EN138">
        <f>alpha!$I$46*SIN((EL138+0.5)*$EL$1)</f>
        <v>-142.61958309400487</v>
      </c>
      <c r="EU138">
        <v>137</v>
      </c>
      <c r="EV138">
        <f>alpha!$I$48*COS((EU138+0.5)*$EU$1)</f>
        <v>-32.887128176698354</v>
      </c>
      <c r="EW138">
        <f>alpha!$I$48*SIN((EU138+0.5)*$EU$1)</f>
        <v>-152.26981611673367</v>
      </c>
      <c r="EX138">
        <v>137</v>
      </c>
      <c r="EY138">
        <f>alpha!$I$49*COS((EX138)*$EX$1)</f>
        <v>-35.374123703088543</v>
      </c>
      <c r="EZ138">
        <f>alpha!$I$49*SIN((EX138)*$EX$1)</f>
        <v>-151.71134259564462</v>
      </c>
      <c r="FB138">
        <v>137</v>
      </c>
      <c r="FC138" t="e">
        <f>alpha!#REF!*COS((FB138+0.5)*$FB$1)</f>
        <v>#REF!</v>
      </c>
      <c r="FD138" t="e">
        <f>alpha!#REF!*SIN((FB138+0.5)*$FB$1)</f>
        <v>#REF!</v>
      </c>
      <c r="FE138">
        <v>137</v>
      </c>
      <c r="FF138" t="e">
        <f>alpha!#REF!*COS((FE138)*$FE$1)</f>
        <v>#REF!</v>
      </c>
      <c r="FG138" t="e">
        <f>alpha!#REF!*SIN((FE138)*$FE$1)</f>
        <v>#REF!</v>
      </c>
      <c r="FH138">
        <v>137</v>
      </c>
      <c r="FI138" t="e">
        <f>alpha!#REF!*COS((FH138)*$FH$1)</f>
        <v>#REF!</v>
      </c>
      <c r="FJ138" t="e">
        <f>alpha!#REF!*SIN((FH138)*$FH$1)</f>
        <v>#REF!</v>
      </c>
      <c r="FK138">
        <v>137</v>
      </c>
      <c r="FL138" t="e">
        <f>alpha!#REF!*COS((FK138+0.5)*$FK$1)</f>
        <v>#REF!</v>
      </c>
      <c r="FM138" t="e">
        <f>alpha!#REF!*SIN((FK138+0.5)*$FK$1)</f>
        <v>#REF!</v>
      </c>
      <c r="FN138">
        <v>137</v>
      </c>
      <c r="FO138" t="e">
        <f>alpha!#REF!*COS((FN138+0.5)*$FN$1)</f>
        <v>#REF!</v>
      </c>
      <c r="FP138" t="e">
        <f>alpha!#REF!*SIN((FN138+0.5)*$FN$1)</f>
        <v>#REF!</v>
      </c>
      <c r="FQ138">
        <v>137</v>
      </c>
      <c r="FR138" t="e">
        <f>alpha!#REF!*COS((FQ138)*$FQ$1)</f>
        <v>#REF!</v>
      </c>
      <c r="FS138" t="e">
        <f>alpha!#REF!*SIN((FQ138)*$FQ$1)</f>
        <v>#REF!</v>
      </c>
      <c r="FT138">
        <v>137</v>
      </c>
      <c r="FU138" t="e">
        <f>alpha!#REF!*COS((FT138+0.25)*$FT$1)</f>
        <v>#REF!</v>
      </c>
      <c r="FV138" t="e">
        <f>alpha!#REF!*SIN((FT138+0.25)*$FT$1)</f>
        <v>#REF!</v>
      </c>
      <c r="FW138">
        <v>137</v>
      </c>
      <c r="FX138" t="e">
        <f>alpha!#REF!*COS((FW138+0.75)*$FW$1)</f>
        <v>#REF!</v>
      </c>
      <c r="FY138" t="e">
        <f>alpha!#REF!*SIN((FW138+0.75)*$FW$1)</f>
        <v>#REF!</v>
      </c>
      <c r="FZ138">
        <v>137</v>
      </c>
      <c r="GA138" t="e">
        <f>alpha!#REF!*COS((FZ138+0.5)*$FZ$1)</f>
        <v>#REF!</v>
      </c>
      <c r="GB138" t="e">
        <f>alpha!#REF!*SIN((FZ138+0.5)*$FZ$1)</f>
        <v>#REF!</v>
      </c>
      <c r="GC138">
        <v>137</v>
      </c>
      <c r="GD138" t="e">
        <f>alpha!#REF!*COS((GC138)*$GC$1)</f>
        <v>#REF!</v>
      </c>
      <c r="GE138" t="e">
        <f>alpha!#REF!*SIN((GC138)*$GC$1)</f>
        <v>#REF!</v>
      </c>
      <c r="GF138">
        <v>137</v>
      </c>
      <c r="GG138" t="e">
        <f>alpha!#REF!*COS((GF138)*$GF$1)</f>
        <v>#REF!</v>
      </c>
      <c r="GH138" t="e">
        <f>alpha!#REF!*SIN((GF138)*$GF$1)</f>
        <v>#REF!</v>
      </c>
      <c r="GI138">
        <v>137</v>
      </c>
      <c r="GJ138" t="e">
        <f>alpha!#REF!*COS((GI138+0.5)*$GI$1)</f>
        <v>#REF!</v>
      </c>
      <c r="GK138" t="e">
        <f>alpha!#REF!*SIN((GI138+0.5)*$GI$1)</f>
        <v>#REF!</v>
      </c>
      <c r="GL138">
        <v>137</v>
      </c>
      <c r="GM138" t="e">
        <f>alpha!#REF!*COS((GL138+0.5)*$GL$1)</f>
        <v>#REF!</v>
      </c>
      <c r="GN138" t="e">
        <f>alpha!#REF!*SIN((GL138+0.5)*$GL$1)</f>
        <v>#REF!</v>
      </c>
      <c r="GO138">
        <v>137</v>
      </c>
      <c r="GP138" t="e">
        <f>alpha!#REF!*COS((GO138)*$GO$1)</f>
        <v>#REF!</v>
      </c>
      <c r="GQ138" t="e">
        <f>alpha!#REF!*SIN((GO138)*$GO$1)</f>
        <v>#REF!</v>
      </c>
      <c r="GR138">
        <v>137</v>
      </c>
      <c r="GS138" t="e">
        <f>alpha!#REF!*COS((GR138+0.25)*$GR$1)</f>
        <v>#REF!</v>
      </c>
      <c r="GT138" t="e">
        <f>alpha!#REF!*SIN((GR138+0.25)*$GR$1)</f>
        <v>#REF!</v>
      </c>
      <c r="GU138">
        <v>137</v>
      </c>
      <c r="GV138" t="e">
        <f>alpha!#REF!*COS((GU138+0.75)*$GU$1)</f>
        <v>#REF!</v>
      </c>
      <c r="GW138" t="e">
        <f>alpha!#REF!*SIN((GU138+0.75)*$GU$1)</f>
        <v>#REF!</v>
      </c>
      <c r="GX138">
        <v>137</v>
      </c>
      <c r="GY138" t="e">
        <f>alpha!#REF!*COS((GX138+0.5)*$GX$1)</f>
        <v>#REF!</v>
      </c>
      <c r="GZ138" t="e">
        <f>alpha!#REF!*SIN((GX138+0.5)*$GX$1)</f>
        <v>#REF!</v>
      </c>
      <c r="HA138">
        <v>137</v>
      </c>
      <c r="HB138">
        <f>alpha!$I$88*COS((HA138)*$HA$1)</f>
        <v>-287.38565136577728</v>
      </c>
      <c r="HC138">
        <f>alpha!$I$88*SIN((HA138)*$HA$1)</f>
        <v>44.232882366561</v>
      </c>
      <c r="HD138">
        <v>137</v>
      </c>
      <c r="HE138">
        <f>alpha!$I$89*COS(HD138*$HD$1)</f>
        <v>-291.03206439767689</v>
      </c>
      <c r="HF138">
        <f>alpha!$I$89*SIN(HD138*$HD$1)</f>
        <v>44.794119011234756</v>
      </c>
      <c r="HG138">
        <v>137</v>
      </c>
      <c r="HH138">
        <f>alpha!$I$90*COS((HG138+0.5)*$HG$1)</f>
        <v>-291.50336779362499</v>
      </c>
      <c r="HI138">
        <f>alpha!$I$90*SIN((HG138+0.5)*$HG$1)</f>
        <v>41.616849598940199</v>
      </c>
      <c r="HJ138">
        <v>137</v>
      </c>
      <c r="HK138">
        <f>alpha!$I$91*COS(HJ138*$HJ$1)</f>
        <v>-296.50845314032819</v>
      </c>
      <c r="HL138">
        <f>alpha!$I$91*SIN(HJ138*$HJ$1)</f>
        <v>45.637015856975125</v>
      </c>
    </row>
    <row r="139" spans="55:220">
      <c r="BC139">
        <v>138</v>
      </c>
      <c r="BD139">
        <f>alpha!$I$21*COS(BC139*$BC$1)</f>
        <v>47.022600948905335</v>
      </c>
      <c r="BE139">
        <f>alpha!$I$21*SIN(BC139*$BC$1)</f>
        <v>-47.022600948905485</v>
      </c>
      <c r="BF139">
        <v>138</v>
      </c>
      <c r="BG139">
        <f>alpha!$I$22*COS((BF139+0.5)*$BF$1)</f>
        <v>52.628786523528277</v>
      </c>
      <c r="BH139">
        <f>alpha!$I$22*SIN((BF139+0.5)*$BF$1)</f>
        <v>-46.154207057004982</v>
      </c>
      <c r="BO139">
        <v>138</v>
      </c>
      <c r="BP139">
        <f>alpha!$I$24*COS(BO139*$BO$1)</f>
        <v>54.447222151364066</v>
      </c>
      <c r="BQ139">
        <f>alpha!$I$24*SIN(BO139*$BO$1)</f>
        <v>-54.447222151364251</v>
      </c>
      <c r="BR139">
        <v>138</v>
      </c>
      <c r="BS139">
        <f>alpha!$I$25*COS((BR139+0.5)*$BR$1)</f>
        <v>60.523104502057521</v>
      </c>
      <c r="BT139">
        <f>alpha!$I$25*SIN((BR139+0.5)*$BR$1)</f>
        <v>-53.077338115555733</v>
      </c>
      <c r="CA139">
        <v>138</v>
      </c>
      <c r="CB139">
        <f>alpha!$I$27*COS(CA139*$CA$1)</f>
        <v>61.871843353822804</v>
      </c>
      <c r="CC139">
        <f>alpha!$I$27*SIN(CA139*$CA$1)</f>
        <v>-61.87184335382301</v>
      </c>
      <c r="CD139">
        <v>138</v>
      </c>
      <c r="CE139">
        <f>alpha!$I$28*COS((CD139+0.5)*$CD$1)</f>
        <v>68.417422480586765</v>
      </c>
      <c r="CF139">
        <f>alpha!$I$28*SIN((CD139+0.5)*$CD$1)</f>
        <v>-60.000469174106478</v>
      </c>
      <c r="CM139">
        <v>138</v>
      </c>
      <c r="CN139">
        <f>alpha!$I$30*COS(CM139*$CM$1)</f>
        <v>69.296464556281549</v>
      </c>
      <c r="CO139">
        <f>alpha!$I$30*SIN(CM139*$CM$1)</f>
        <v>-69.296464556281776</v>
      </c>
      <c r="CP139">
        <v>138</v>
      </c>
      <c r="CQ139">
        <f>alpha!$I$31*COS((CP139+0.5)*$CP$1)</f>
        <v>76.311740459115995</v>
      </c>
      <c r="CR139">
        <f>alpha!$I$31*SIN((CP139+0.5)*$CP$1)</f>
        <v>-66.923600232657222</v>
      </c>
      <c r="CY139">
        <v>138</v>
      </c>
      <c r="CZ139">
        <f>alpha!$I$33*COS(CY139*$CY$1)</f>
        <v>76.721085758740273</v>
      </c>
      <c r="DA139">
        <f>alpha!$I$33*SIN(CY139*$CY$1)</f>
        <v>-76.721085758740529</v>
      </c>
      <c r="DB139">
        <v>138</v>
      </c>
      <c r="DC139">
        <f>alpha!$I$34*COS((DB139+0.5)*$DB$1)</f>
        <v>84.20605843764524</v>
      </c>
      <c r="DD139">
        <f>alpha!$I$34*SIN((DB139+0.5)*$DB$1)</f>
        <v>-73.846731291207973</v>
      </c>
      <c r="DK139">
        <v>138</v>
      </c>
      <c r="DL139" t="e">
        <f>alpha!$I$36*COS(DK139*$DK$1)</f>
        <v>#DIV/0!</v>
      </c>
      <c r="DM139" t="e">
        <f>alpha!$I$36*SIN(DK139*$DK$1)</f>
        <v>#DIV/0!</v>
      </c>
      <c r="DN139">
        <v>138</v>
      </c>
      <c r="DO139">
        <f>alpha!$I$40*COS((DN139+0.5)*$DN$1)</f>
        <v>-22.914158243409076</v>
      </c>
      <c r="DP139">
        <f>alpha!$I$40*SIN((DN139+0.5)*$DN$1)</f>
        <v>-125.93228875866589</v>
      </c>
      <c r="DW139">
        <v>138</v>
      </c>
      <c r="DX139">
        <f>alpha!$I$42*COS(DW139*$DW$1)</f>
        <v>-26.661240709953191</v>
      </c>
      <c r="DY139">
        <f>alpha!$I$42*SIN(DW139*$DW$1)</f>
        <v>-134.03510833022077</v>
      </c>
      <c r="DZ139">
        <v>138</v>
      </c>
      <c r="EA139">
        <f>alpha!$I$43*COS((DZ139+0.5)*$DZ$1)</f>
        <v>-24.46462530951197</v>
      </c>
      <c r="EB139">
        <f>alpha!$I$43*SIN((DZ139+0.5)*$DZ$1)</f>
        <v>-134.45339017575299</v>
      </c>
      <c r="EI139">
        <v>138</v>
      </c>
      <c r="EJ139">
        <f>alpha!$I$45*COS(EI139*$EI$1)</f>
        <v>-28.465250930320515</v>
      </c>
      <c r="EK139">
        <f>alpha!$I$45*SIN(EI139*$EI$1)</f>
        <v>-143.10448015527206</v>
      </c>
      <c r="EL139">
        <v>138</v>
      </c>
      <c r="EM139">
        <f>alpha!$I$46*COS((EL139+0.5)*$EL$1)</f>
        <v>-26.120003413477718</v>
      </c>
      <c r="EN139">
        <f>alpha!$I$46*SIN((EL139+0.5)*$EL$1)</f>
        <v>-143.55106468680989</v>
      </c>
      <c r="EU139">
        <v>138</v>
      </c>
      <c r="EV139">
        <f>alpha!$I$48*COS((EU139+0.5)*$EU$1)</f>
        <v>-27.887391271626118</v>
      </c>
      <c r="EW139">
        <f>alpha!$I$48*SIN((EU139+0.5)*$EU$1)</f>
        <v>-153.26432562079702</v>
      </c>
      <c r="EX139">
        <v>138</v>
      </c>
      <c r="EY139">
        <f>alpha!$I$49*COS((EX139)*$EX$1)</f>
        <v>-30.391327970855542</v>
      </c>
      <c r="EZ139">
        <f>alpha!$I$49*SIN((EX139)*$EX$1)</f>
        <v>-152.78752332603065</v>
      </c>
      <c r="FB139">
        <v>138</v>
      </c>
      <c r="FC139" t="e">
        <f>alpha!#REF!*COS((FB139+0.5)*$FB$1)</f>
        <v>#REF!</v>
      </c>
      <c r="FD139" t="e">
        <f>alpha!#REF!*SIN((FB139+0.5)*$FB$1)</f>
        <v>#REF!</v>
      </c>
      <c r="FE139">
        <v>138</v>
      </c>
      <c r="FF139" t="e">
        <f>alpha!#REF!*COS((FE139)*$FE$1)</f>
        <v>#REF!</v>
      </c>
      <c r="FG139" t="e">
        <f>alpha!#REF!*SIN((FE139)*$FE$1)</f>
        <v>#REF!</v>
      </c>
      <c r="FH139">
        <v>138</v>
      </c>
      <c r="FI139" t="e">
        <f>alpha!#REF!*COS((FH139)*$FH$1)</f>
        <v>#REF!</v>
      </c>
      <c r="FJ139" t="e">
        <f>alpha!#REF!*SIN((FH139)*$FH$1)</f>
        <v>#REF!</v>
      </c>
      <c r="FK139">
        <v>138</v>
      </c>
      <c r="FL139" t="e">
        <f>alpha!#REF!*COS((FK139+0.5)*$FK$1)</f>
        <v>#REF!</v>
      </c>
      <c r="FM139" t="e">
        <f>alpha!#REF!*SIN((FK139+0.5)*$FK$1)</f>
        <v>#REF!</v>
      </c>
      <c r="FN139">
        <v>138</v>
      </c>
      <c r="FO139" t="e">
        <f>alpha!#REF!*COS((FN139+0.5)*$FN$1)</f>
        <v>#REF!</v>
      </c>
      <c r="FP139" t="e">
        <f>alpha!#REF!*SIN((FN139+0.5)*$FN$1)</f>
        <v>#REF!</v>
      </c>
      <c r="FQ139">
        <v>138</v>
      </c>
      <c r="FR139" t="e">
        <f>alpha!#REF!*COS((FQ139)*$FQ$1)</f>
        <v>#REF!</v>
      </c>
      <c r="FS139" t="e">
        <f>alpha!#REF!*SIN((FQ139)*$FQ$1)</f>
        <v>#REF!</v>
      </c>
      <c r="FT139">
        <v>138</v>
      </c>
      <c r="FU139" t="e">
        <f>alpha!#REF!*COS((FT139+0.25)*$FT$1)</f>
        <v>#REF!</v>
      </c>
      <c r="FV139" t="e">
        <f>alpha!#REF!*SIN((FT139+0.25)*$FT$1)</f>
        <v>#REF!</v>
      </c>
      <c r="FW139">
        <v>138</v>
      </c>
      <c r="FX139" t="e">
        <f>alpha!#REF!*COS((FW139+0.75)*$FW$1)</f>
        <v>#REF!</v>
      </c>
      <c r="FY139" t="e">
        <f>alpha!#REF!*SIN((FW139+0.75)*$FW$1)</f>
        <v>#REF!</v>
      </c>
      <c r="FZ139">
        <v>138</v>
      </c>
      <c r="GA139" t="e">
        <f>alpha!#REF!*COS((FZ139+0.5)*$FZ$1)</f>
        <v>#REF!</v>
      </c>
      <c r="GB139" t="e">
        <f>alpha!#REF!*SIN((FZ139+0.5)*$FZ$1)</f>
        <v>#REF!</v>
      </c>
      <c r="GC139">
        <v>138</v>
      </c>
      <c r="GD139" t="e">
        <f>alpha!#REF!*COS((GC139)*$GC$1)</f>
        <v>#REF!</v>
      </c>
      <c r="GE139" t="e">
        <f>alpha!#REF!*SIN((GC139)*$GC$1)</f>
        <v>#REF!</v>
      </c>
      <c r="GF139">
        <v>138</v>
      </c>
      <c r="GG139" t="e">
        <f>alpha!#REF!*COS((GF139)*$GF$1)</f>
        <v>#REF!</v>
      </c>
      <c r="GH139" t="e">
        <f>alpha!#REF!*SIN((GF139)*$GF$1)</f>
        <v>#REF!</v>
      </c>
      <c r="GI139">
        <v>138</v>
      </c>
      <c r="GJ139" t="e">
        <f>alpha!#REF!*COS((GI139+0.5)*$GI$1)</f>
        <v>#REF!</v>
      </c>
      <c r="GK139" t="e">
        <f>alpha!#REF!*SIN((GI139+0.5)*$GI$1)</f>
        <v>#REF!</v>
      </c>
      <c r="GL139">
        <v>138</v>
      </c>
      <c r="GM139" t="e">
        <f>alpha!#REF!*COS((GL139+0.5)*$GL$1)</f>
        <v>#REF!</v>
      </c>
      <c r="GN139" t="e">
        <f>alpha!#REF!*SIN((GL139+0.5)*$GL$1)</f>
        <v>#REF!</v>
      </c>
      <c r="GO139">
        <v>138</v>
      </c>
      <c r="GP139" t="e">
        <f>alpha!#REF!*COS((GO139)*$GO$1)</f>
        <v>#REF!</v>
      </c>
      <c r="GQ139" t="e">
        <f>alpha!#REF!*SIN((GO139)*$GO$1)</f>
        <v>#REF!</v>
      </c>
      <c r="GR139">
        <v>138</v>
      </c>
      <c r="GS139" t="e">
        <f>alpha!#REF!*COS((GR139+0.25)*$GR$1)</f>
        <v>#REF!</v>
      </c>
      <c r="GT139" t="e">
        <f>alpha!#REF!*SIN((GR139+0.25)*$GR$1)</f>
        <v>#REF!</v>
      </c>
      <c r="GU139">
        <v>138</v>
      </c>
      <c r="GV139" t="e">
        <f>alpha!#REF!*COS((GU139+0.75)*$GU$1)</f>
        <v>#REF!</v>
      </c>
      <c r="GW139" t="e">
        <f>alpha!#REF!*SIN((GU139+0.75)*$GU$1)</f>
        <v>#REF!</v>
      </c>
      <c r="GX139">
        <v>138</v>
      </c>
      <c r="GY139" t="e">
        <f>alpha!#REF!*COS((GX139+0.5)*$GX$1)</f>
        <v>#REF!</v>
      </c>
      <c r="GZ139" t="e">
        <f>alpha!#REF!*SIN((GX139+0.5)*$GX$1)</f>
        <v>#REF!</v>
      </c>
      <c r="HA139">
        <v>138</v>
      </c>
      <c r="HB139">
        <f>alpha!$I$88*COS((HA139)*$HA$1)</f>
        <v>-288.28219660670334</v>
      </c>
      <c r="HC139">
        <f>alpha!$I$88*SIN((HA139)*$HA$1)</f>
        <v>37.95307119325318</v>
      </c>
      <c r="HD139">
        <v>138</v>
      </c>
      <c r="HE139">
        <f>alpha!$I$89*COS(HD139*$HD$1)</f>
        <v>-291.93998520392665</v>
      </c>
      <c r="HF139">
        <f>alpha!$I$89*SIN(HD139*$HD$1)</f>
        <v>38.434628197724329</v>
      </c>
      <c r="HG139">
        <v>138</v>
      </c>
      <c r="HH139">
        <f>alpha!$I$90*COS((HG139+0.5)*$HG$1)</f>
        <v>-292.3418646754763</v>
      </c>
      <c r="HI139">
        <f>alpha!$I$90*SIN((HG139+0.5)*$HG$1)</f>
        <v>35.247833460110847</v>
      </c>
      <c r="HJ139">
        <v>138</v>
      </c>
      <c r="HK139">
        <f>alpha!$I$91*COS(HJ139*$HJ$1)</f>
        <v>-297.43345841214312</v>
      </c>
      <c r="HL139">
        <f>alpha!$I$91*SIN(HJ139*$HJ$1)</f>
        <v>39.157857666015474</v>
      </c>
    </row>
    <row r="140" spans="55:220">
      <c r="BC140">
        <v>139</v>
      </c>
      <c r="BD140">
        <f>alpha!$I$21*COS(BC140*$BC$1)</f>
        <v>52.757997129367105</v>
      </c>
      <c r="BE140">
        <f>alpha!$I$21*SIN(BC140*$BC$1)</f>
        <v>-40.482635029079965</v>
      </c>
      <c r="BF140">
        <v>139</v>
      </c>
      <c r="BG140">
        <f>alpha!$I$22*COS((BF140+0.5)*$BF$1)</f>
        <v>58.202872861178079</v>
      </c>
      <c r="BH140">
        <f>alpha!$I$22*SIN((BF140+0.5)*$BF$1)</f>
        <v>-38.889916311372282</v>
      </c>
      <c r="BO140">
        <v>139</v>
      </c>
      <c r="BP140">
        <f>alpha!$I$24*COS(BO140*$BO$1)</f>
        <v>61.088207202425068</v>
      </c>
      <c r="BQ140">
        <f>alpha!$I$24*SIN(BO140*$BO$1)</f>
        <v>-46.874630033671544</v>
      </c>
      <c r="BR140">
        <v>139</v>
      </c>
      <c r="BS140">
        <f>alpha!$I$25*COS((BR140+0.5)*$BR$1)</f>
        <v>66.933303790354799</v>
      </c>
      <c r="BT140">
        <f>alpha!$I$25*SIN((BR140+0.5)*$BR$1)</f>
        <v>-44.723403758078128</v>
      </c>
      <c r="CA140">
        <v>139</v>
      </c>
      <c r="CB140">
        <f>alpha!$I$27*COS(CA140*$CA$1)</f>
        <v>69.418417275483023</v>
      </c>
      <c r="CC140">
        <f>alpha!$I$27*SIN(CA140*$CA$1)</f>
        <v>-53.266625038263115</v>
      </c>
      <c r="CD140">
        <v>139</v>
      </c>
      <c r="CE140">
        <f>alpha!$I$28*COS((CD140+0.5)*$CD$1)</f>
        <v>75.663734719531504</v>
      </c>
      <c r="CF140">
        <f>alpha!$I$28*SIN((CD140+0.5)*$CD$1)</f>
        <v>-50.556891204783973</v>
      </c>
      <c r="CM140">
        <v>139</v>
      </c>
      <c r="CN140">
        <f>alpha!$I$30*COS(CM140*$CM$1)</f>
        <v>77.748627348540992</v>
      </c>
      <c r="CO140">
        <f>alpha!$I$30*SIN(CM140*$CM$1)</f>
        <v>-59.658620042854693</v>
      </c>
      <c r="CP140">
        <v>139</v>
      </c>
      <c r="CQ140">
        <f>alpha!$I$31*COS((CP140+0.5)*$CP$1)</f>
        <v>84.394165648708224</v>
      </c>
      <c r="CR140">
        <f>alpha!$I$31*SIN((CP140+0.5)*$CP$1)</f>
        <v>-56.390378651489812</v>
      </c>
      <c r="CY140">
        <v>139</v>
      </c>
      <c r="CZ140">
        <f>alpha!$I$33*COS(CY140*$CY$1)</f>
        <v>86.078837421598962</v>
      </c>
      <c r="DA140">
        <f>alpha!$I$33*SIN(CY140*$CY$1)</f>
        <v>-66.050615047446257</v>
      </c>
      <c r="DB140">
        <v>139</v>
      </c>
      <c r="DC140">
        <f>alpha!$I$34*COS((DB140+0.5)*$DB$1)</f>
        <v>93.12459657788493</v>
      </c>
      <c r="DD140">
        <f>alpha!$I$34*SIN((DB140+0.5)*$DB$1)</f>
        <v>-62.223866098195657</v>
      </c>
      <c r="DK140">
        <v>139</v>
      </c>
      <c r="DL140" t="e">
        <f>alpha!$I$36*COS(DK140*$DK$1)</f>
        <v>#DIV/0!</v>
      </c>
      <c r="DM140" t="e">
        <f>alpha!$I$36*SIN(DK140*$DK$1)</f>
        <v>#DIV/0!</v>
      </c>
      <c r="DN140">
        <v>139</v>
      </c>
      <c r="DO140">
        <f>alpha!$I$40*COS((DN140+0.5)*$DN$1)</f>
        <v>-18.781500730286375</v>
      </c>
      <c r="DP140">
        <f>alpha!$I$40*SIN((DN140+0.5)*$DN$1)</f>
        <v>-126.61459327549196</v>
      </c>
      <c r="DW140">
        <v>139</v>
      </c>
      <c r="DX140">
        <f>alpha!$I$42*COS(DW140*$DW$1)</f>
        <v>-22.261460137299196</v>
      </c>
      <c r="DY140">
        <f>alpha!$I$42*SIN(DW140*$DW$1)</f>
        <v>-134.83567559753436</v>
      </c>
      <c r="DZ140">
        <v>139</v>
      </c>
      <c r="EA140">
        <f>alpha!$I$43*COS((DZ140+0.5)*$DZ$1)</f>
        <v>-20.052335033906164</v>
      </c>
      <c r="EB140">
        <f>alpha!$I$43*SIN((DZ140+0.5)*$DZ$1)</f>
        <v>-135.18186224851343</v>
      </c>
      <c r="EI140">
        <v>139</v>
      </c>
      <c r="EJ140">
        <f>alpha!$I$45*COS(EI140*$EI$1)</f>
        <v>-23.767762940116434</v>
      </c>
      <c r="EK140">
        <f>alpha!$I$45*SIN(EI140*$EI$1)</f>
        <v>-143.95921712714053</v>
      </c>
      <c r="EL140">
        <v>139</v>
      </c>
      <c r="EM140">
        <f>alpha!$I$46*COS((EL140+0.5)*$EL$1)</f>
        <v>-21.409159261890863</v>
      </c>
      <c r="EN140">
        <f>alpha!$I$46*SIN((EL140+0.5)*$EL$1)</f>
        <v>-144.32882820398621</v>
      </c>
      <c r="EU140">
        <v>139</v>
      </c>
      <c r="EV140">
        <f>alpha!$I$48*COS((EU140+0.5)*$EU$1)</f>
        <v>-22.857791849477245</v>
      </c>
      <c r="EW140">
        <f>alpha!$I$48*SIN((EU140+0.5)*$EU$1)</f>
        <v>-154.09471584613289</v>
      </c>
      <c r="EX140">
        <v>139</v>
      </c>
      <c r="EY140">
        <f>alpha!$I$49*COS((EX140)*$EX$1)</f>
        <v>-25.375988443411586</v>
      </c>
      <c r="EZ140">
        <f>alpha!$I$49*SIN((EX140)*$EX$1)</f>
        <v>-153.70009534952902</v>
      </c>
      <c r="FB140">
        <v>139</v>
      </c>
      <c r="FC140" t="e">
        <f>alpha!#REF!*COS((FB140+0.5)*$FB$1)</f>
        <v>#REF!</v>
      </c>
      <c r="FD140" t="e">
        <f>alpha!#REF!*SIN((FB140+0.5)*$FB$1)</f>
        <v>#REF!</v>
      </c>
      <c r="FE140">
        <v>139</v>
      </c>
      <c r="FF140" t="e">
        <f>alpha!#REF!*COS((FE140)*$FE$1)</f>
        <v>#REF!</v>
      </c>
      <c r="FG140" t="e">
        <f>alpha!#REF!*SIN((FE140)*$FE$1)</f>
        <v>#REF!</v>
      </c>
      <c r="FH140">
        <v>139</v>
      </c>
      <c r="FI140" t="e">
        <f>alpha!#REF!*COS((FH140)*$FH$1)</f>
        <v>#REF!</v>
      </c>
      <c r="FJ140" t="e">
        <f>alpha!#REF!*SIN((FH140)*$FH$1)</f>
        <v>#REF!</v>
      </c>
      <c r="FK140">
        <v>139</v>
      </c>
      <c r="FL140" t="e">
        <f>alpha!#REF!*COS((FK140+0.5)*$FK$1)</f>
        <v>#REF!</v>
      </c>
      <c r="FM140" t="e">
        <f>alpha!#REF!*SIN((FK140+0.5)*$FK$1)</f>
        <v>#REF!</v>
      </c>
      <c r="FN140">
        <v>139</v>
      </c>
      <c r="FO140" t="e">
        <f>alpha!#REF!*COS((FN140+0.5)*$FN$1)</f>
        <v>#REF!</v>
      </c>
      <c r="FP140" t="e">
        <f>alpha!#REF!*SIN((FN140+0.5)*$FN$1)</f>
        <v>#REF!</v>
      </c>
      <c r="FQ140">
        <v>139</v>
      </c>
      <c r="FR140" t="e">
        <f>alpha!#REF!*COS((FQ140)*$FQ$1)</f>
        <v>#REF!</v>
      </c>
      <c r="FS140" t="e">
        <f>alpha!#REF!*SIN((FQ140)*$FQ$1)</f>
        <v>#REF!</v>
      </c>
      <c r="FT140">
        <v>139</v>
      </c>
      <c r="FU140" t="e">
        <f>alpha!#REF!*COS((FT140+0.25)*$FT$1)</f>
        <v>#REF!</v>
      </c>
      <c r="FV140" t="e">
        <f>alpha!#REF!*SIN((FT140+0.25)*$FT$1)</f>
        <v>#REF!</v>
      </c>
      <c r="FW140">
        <v>139</v>
      </c>
      <c r="FX140" t="e">
        <f>alpha!#REF!*COS((FW140+0.75)*$FW$1)</f>
        <v>#REF!</v>
      </c>
      <c r="FY140" t="e">
        <f>alpha!#REF!*SIN((FW140+0.75)*$FW$1)</f>
        <v>#REF!</v>
      </c>
      <c r="FZ140">
        <v>139</v>
      </c>
      <c r="GA140" t="e">
        <f>alpha!#REF!*COS((FZ140+0.5)*$FZ$1)</f>
        <v>#REF!</v>
      </c>
      <c r="GB140" t="e">
        <f>alpha!#REF!*SIN((FZ140+0.5)*$FZ$1)</f>
        <v>#REF!</v>
      </c>
      <c r="GC140">
        <v>139</v>
      </c>
      <c r="GD140" t="e">
        <f>alpha!#REF!*COS((GC140)*$GC$1)</f>
        <v>#REF!</v>
      </c>
      <c r="GE140" t="e">
        <f>alpha!#REF!*SIN((GC140)*$GC$1)</f>
        <v>#REF!</v>
      </c>
      <c r="GF140">
        <v>139</v>
      </c>
      <c r="GG140" t="e">
        <f>alpha!#REF!*COS((GF140)*$GF$1)</f>
        <v>#REF!</v>
      </c>
      <c r="GH140" t="e">
        <f>alpha!#REF!*SIN((GF140)*$GF$1)</f>
        <v>#REF!</v>
      </c>
      <c r="GI140">
        <v>139</v>
      </c>
      <c r="GJ140" t="e">
        <f>alpha!#REF!*COS((GI140+0.5)*$GI$1)</f>
        <v>#REF!</v>
      </c>
      <c r="GK140" t="e">
        <f>alpha!#REF!*SIN((GI140+0.5)*$GI$1)</f>
        <v>#REF!</v>
      </c>
      <c r="GL140">
        <v>139</v>
      </c>
      <c r="GM140" t="e">
        <f>alpha!#REF!*COS((GL140+0.5)*$GL$1)</f>
        <v>#REF!</v>
      </c>
      <c r="GN140" t="e">
        <f>alpha!#REF!*SIN((GL140+0.5)*$GL$1)</f>
        <v>#REF!</v>
      </c>
      <c r="GO140">
        <v>139</v>
      </c>
      <c r="GP140" t="e">
        <f>alpha!#REF!*COS((GO140)*$GO$1)</f>
        <v>#REF!</v>
      </c>
      <c r="GQ140" t="e">
        <f>alpha!#REF!*SIN((GO140)*$GO$1)</f>
        <v>#REF!</v>
      </c>
      <c r="GR140">
        <v>139</v>
      </c>
      <c r="GS140" t="e">
        <f>alpha!#REF!*COS((GR140+0.25)*$GR$1)</f>
        <v>#REF!</v>
      </c>
      <c r="GT140" t="e">
        <f>alpha!#REF!*SIN((GR140+0.25)*$GR$1)</f>
        <v>#REF!</v>
      </c>
      <c r="GU140">
        <v>139</v>
      </c>
      <c r="GV140" t="e">
        <f>alpha!#REF!*COS((GU140+0.75)*$GU$1)</f>
        <v>#REF!</v>
      </c>
      <c r="GW140" t="e">
        <f>alpha!#REF!*SIN((GU140+0.75)*$GU$1)</f>
        <v>#REF!</v>
      </c>
      <c r="GX140">
        <v>139</v>
      </c>
      <c r="GY140" t="e">
        <f>alpha!#REF!*COS((GX140+0.5)*$GX$1)</f>
        <v>#REF!</v>
      </c>
      <c r="GZ140" t="e">
        <f>alpha!#REF!*SIN((GX140+0.5)*$GX$1)</f>
        <v>#REF!</v>
      </c>
      <c r="HA140">
        <v>139</v>
      </c>
      <c r="HB140">
        <f>alpha!$I$88*COS((HA140)*$HA$1)</f>
        <v>-289.04153513535596</v>
      </c>
      <c r="HC140">
        <f>alpha!$I$88*SIN((HA140)*$HA$1)</f>
        <v>31.655196413588929</v>
      </c>
      <c r="HD140">
        <v>139</v>
      </c>
      <c r="HE140">
        <f>alpha!$I$89*COS(HD140*$HD$1)</f>
        <v>-292.70895838863584</v>
      </c>
      <c r="HF140">
        <f>alpha!$I$89*SIN(HD140*$HD$1)</f>
        <v>32.056844582804374</v>
      </c>
      <c r="HG140">
        <v>139</v>
      </c>
      <c r="HH140">
        <f>alpha!$I$90*COS((HG140+0.5)*$HG$1)</f>
        <v>-293.04122266292433</v>
      </c>
      <c r="HI140">
        <f>alpha!$I$90*SIN((HG140+0.5)*$HG$1)</f>
        <v>28.862041261570731</v>
      </c>
      <c r="HJ140">
        <v>139</v>
      </c>
      <c r="HK140">
        <f>alpha!$I$91*COS(HJ140*$HJ$1)</f>
        <v>-298.2169014666959</v>
      </c>
      <c r="HL140">
        <f>alpha!$I$91*SIN(HJ140*$HJ$1)</f>
        <v>32.660062455589369</v>
      </c>
    </row>
    <row r="141" spans="55:220">
      <c r="BC141">
        <v>140</v>
      </c>
      <c r="BD141">
        <f>alpha!$I$21*COS(BC141*$BC$1)</f>
        <v>57.590689351665048</v>
      </c>
      <c r="BE141">
        <f>alpha!$I$21*SIN(BC141*$BC$1)</f>
        <v>-33.250000000000213</v>
      </c>
      <c r="BF141">
        <v>140</v>
      </c>
      <c r="BG141">
        <f>alpha!$I$22*COS((BF141+0.5)*$BF$1)</f>
        <v>62.781091907288129</v>
      </c>
      <c r="BH141">
        <f>alpha!$I$22*SIN((BF141+0.5)*$BF$1)</f>
        <v>-30.960208315330185</v>
      </c>
      <c r="BO141">
        <v>140</v>
      </c>
      <c r="BP141">
        <f>alpha!$I$24*COS(BO141*$BO$1)</f>
        <v>66.68395609140164</v>
      </c>
      <c r="BQ141">
        <f>alpha!$I$24*SIN(BO141*$BO$1)</f>
        <v>-38.500000000000249</v>
      </c>
      <c r="BR141">
        <v>140</v>
      </c>
      <c r="BS141">
        <f>alpha!$I$25*COS((BR141+0.5)*$BR$1)</f>
        <v>72.198255693381356</v>
      </c>
      <c r="BT141">
        <f>alpha!$I$25*SIN((BR141+0.5)*$BR$1)</f>
        <v>-35.604239562629715</v>
      </c>
      <c r="CA141">
        <v>140</v>
      </c>
      <c r="CB141">
        <f>alpha!$I$27*COS(CA141*$CA$1)</f>
        <v>75.777222831138218</v>
      </c>
      <c r="CC141">
        <f>alpha!$I$27*SIN(CA141*$CA$1)</f>
        <v>-43.750000000000284</v>
      </c>
      <c r="CD141">
        <v>140</v>
      </c>
      <c r="CE141">
        <f>alpha!$I$28*COS((CD141+0.5)*$CD$1)</f>
        <v>81.615419479474568</v>
      </c>
      <c r="CF141">
        <f>alpha!$I$28*SIN((CD141+0.5)*$CD$1)</f>
        <v>-40.248270809929238</v>
      </c>
      <c r="CM141">
        <v>140</v>
      </c>
      <c r="CN141">
        <f>alpha!$I$30*COS(CM141*$CM$1)</f>
        <v>84.87048957087481</v>
      </c>
      <c r="CO141">
        <f>alpha!$I$30*SIN(CM141*$CM$1)</f>
        <v>-49.000000000000313</v>
      </c>
      <c r="CP141">
        <v>140</v>
      </c>
      <c r="CQ141">
        <f>alpha!$I$31*COS((CP141+0.5)*$CP$1)</f>
        <v>91.032583265567794</v>
      </c>
      <c r="CR141">
        <f>alpha!$I$31*SIN((CP141+0.5)*$CP$1)</f>
        <v>-44.892302057228768</v>
      </c>
      <c r="CY141">
        <v>140</v>
      </c>
      <c r="CZ141">
        <f>alpha!$I$33*COS(CY141*$CY$1)</f>
        <v>93.963756310611402</v>
      </c>
      <c r="DA141">
        <f>alpha!$I$33*SIN(CY141*$CY$1)</f>
        <v>-54.250000000000348</v>
      </c>
      <c r="DB141">
        <v>140</v>
      </c>
      <c r="DC141">
        <f>alpha!$I$34*COS((DB141+0.5)*$DB$1)</f>
        <v>100.44974705166101</v>
      </c>
      <c r="DD141">
        <f>alpha!$I$34*SIN((DB141+0.5)*$DB$1)</f>
        <v>-49.536333304528299</v>
      </c>
      <c r="DK141">
        <v>140</v>
      </c>
      <c r="DL141" t="e">
        <f>alpha!$I$36*COS(DK141*$DK$1)</f>
        <v>#DIV/0!</v>
      </c>
      <c r="DM141" t="e">
        <f>alpha!$I$36*SIN(DK141*$DK$1)</f>
        <v>#DIV/0!</v>
      </c>
      <c r="DN141">
        <v>140</v>
      </c>
      <c r="DO141">
        <f>alpha!$I$40*COS((DN141+0.5)*$DN$1)</f>
        <v>-14.628731515756387</v>
      </c>
      <c r="DP141">
        <f>alpha!$I$40*SIN((DN141+0.5)*$DN$1)</f>
        <v>-127.16131571448888</v>
      </c>
      <c r="DW141">
        <v>140</v>
      </c>
      <c r="DX141">
        <f>alpha!$I$42*COS(DW141*$DW$1)</f>
        <v>-17.837841435541524</v>
      </c>
      <c r="DY141">
        <f>alpha!$I$42*SIN(DW141*$DW$1)</f>
        <v>-135.49185744615269</v>
      </c>
      <c r="DZ141">
        <v>140</v>
      </c>
      <c r="EA141">
        <f>alpha!$I$43*COS((DZ141+0.5)*$DZ$1)</f>
        <v>-15.618572215689831</v>
      </c>
      <c r="EB141">
        <f>alpha!$I$43*SIN((DZ141+0.5)*$DZ$1)</f>
        <v>-135.76557819724175</v>
      </c>
      <c r="EI141">
        <v>140</v>
      </c>
      <c r="EJ141">
        <f>alpha!$I$45*COS(EI141*$EI$1)</f>
        <v>-19.044823834038656</v>
      </c>
      <c r="EK141">
        <f>alpha!$I$45*SIN(EI141*$EI$1)</f>
        <v>-144.65979896352408</v>
      </c>
      <c r="EL141">
        <v>140</v>
      </c>
      <c r="EM141">
        <f>alpha!$I$46*COS((EL141+0.5)*$EL$1)</f>
        <v>-16.675389646325417</v>
      </c>
      <c r="EN141">
        <f>alpha!$I$46*SIN((EL141+0.5)*$EL$1)</f>
        <v>-144.95204079687872</v>
      </c>
      <c r="EU141">
        <v>140</v>
      </c>
      <c r="EV141">
        <f>alpha!$I$48*COS((EU141+0.5)*$EU$1)</f>
        <v>-17.803715731290698</v>
      </c>
      <c r="EW141">
        <f>alpha!$I$48*SIN((EU141+0.5)*$EU$1)</f>
        <v>-154.76009759008898</v>
      </c>
      <c r="EX141">
        <v>140</v>
      </c>
      <c r="EY141">
        <f>alpha!$I$49*COS((EX141)*$EX$1)</f>
        <v>-20.333475671943358</v>
      </c>
      <c r="EZ141">
        <f>alpha!$I$49*SIN((EX141)*$EX$1)</f>
        <v>-154.44808146115949</v>
      </c>
      <c r="FB141">
        <v>140</v>
      </c>
      <c r="FC141" t="e">
        <f>alpha!#REF!*COS((FB141+0.5)*$FB$1)</f>
        <v>#REF!</v>
      </c>
      <c r="FD141" t="e">
        <f>alpha!#REF!*SIN((FB141+0.5)*$FB$1)</f>
        <v>#REF!</v>
      </c>
      <c r="FE141">
        <v>140</v>
      </c>
      <c r="FF141" t="e">
        <f>alpha!#REF!*COS((FE141)*$FE$1)</f>
        <v>#REF!</v>
      </c>
      <c r="FG141" t="e">
        <f>alpha!#REF!*SIN((FE141)*$FE$1)</f>
        <v>#REF!</v>
      </c>
      <c r="FH141">
        <v>140</v>
      </c>
      <c r="FI141" t="e">
        <f>alpha!#REF!*COS((FH141)*$FH$1)</f>
        <v>#REF!</v>
      </c>
      <c r="FJ141" t="e">
        <f>alpha!#REF!*SIN((FH141)*$FH$1)</f>
        <v>#REF!</v>
      </c>
      <c r="FK141">
        <v>140</v>
      </c>
      <c r="FL141" t="e">
        <f>alpha!#REF!*COS((FK141+0.5)*$FK$1)</f>
        <v>#REF!</v>
      </c>
      <c r="FM141" t="e">
        <f>alpha!#REF!*SIN((FK141+0.5)*$FK$1)</f>
        <v>#REF!</v>
      </c>
      <c r="FN141">
        <v>140</v>
      </c>
      <c r="FO141" t="e">
        <f>alpha!#REF!*COS((FN141+0.5)*$FN$1)</f>
        <v>#REF!</v>
      </c>
      <c r="FP141" t="e">
        <f>alpha!#REF!*SIN((FN141+0.5)*$FN$1)</f>
        <v>#REF!</v>
      </c>
      <c r="FQ141">
        <v>140</v>
      </c>
      <c r="FR141" t="e">
        <f>alpha!#REF!*COS((FQ141)*$FQ$1)</f>
        <v>#REF!</v>
      </c>
      <c r="FS141" t="e">
        <f>alpha!#REF!*SIN((FQ141)*$FQ$1)</f>
        <v>#REF!</v>
      </c>
      <c r="FT141">
        <v>140</v>
      </c>
      <c r="FU141" t="e">
        <f>alpha!#REF!*COS((FT141+0.25)*$FT$1)</f>
        <v>#REF!</v>
      </c>
      <c r="FV141" t="e">
        <f>alpha!#REF!*SIN((FT141+0.25)*$FT$1)</f>
        <v>#REF!</v>
      </c>
      <c r="FW141">
        <v>140</v>
      </c>
      <c r="FX141" t="e">
        <f>alpha!#REF!*COS((FW141+0.75)*$FW$1)</f>
        <v>#REF!</v>
      </c>
      <c r="FY141" t="e">
        <f>alpha!#REF!*SIN((FW141+0.75)*$FW$1)</f>
        <v>#REF!</v>
      </c>
      <c r="FZ141">
        <v>140</v>
      </c>
      <c r="GA141" t="e">
        <f>alpha!#REF!*COS((FZ141+0.5)*$FZ$1)</f>
        <v>#REF!</v>
      </c>
      <c r="GB141" t="e">
        <f>alpha!#REF!*SIN((FZ141+0.5)*$FZ$1)</f>
        <v>#REF!</v>
      </c>
      <c r="GC141">
        <v>140</v>
      </c>
      <c r="GD141" t="e">
        <f>alpha!#REF!*COS((GC141)*$GC$1)</f>
        <v>#REF!</v>
      </c>
      <c r="GE141" t="e">
        <f>alpha!#REF!*SIN((GC141)*$GC$1)</f>
        <v>#REF!</v>
      </c>
      <c r="GF141">
        <v>140</v>
      </c>
      <c r="GG141" t="e">
        <f>alpha!#REF!*COS((GF141)*$GF$1)</f>
        <v>#REF!</v>
      </c>
      <c r="GH141" t="e">
        <f>alpha!#REF!*SIN((GF141)*$GF$1)</f>
        <v>#REF!</v>
      </c>
      <c r="GI141">
        <v>140</v>
      </c>
      <c r="GJ141" t="e">
        <f>alpha!#REF!*COS((GI141+0.5)*$GI$1)</f>
        <v>#REF!</v>
      </c>
      <c r="GK141" t="e">
        <f>alpha!#REF!*SIN((GI141+0.5)*$GI$1)</f>
        <v>#REF!</v>
      </c>
      <c r="GL141">
        <v>140</v>
      </c>
      <c r="GM141" t="e">
        <f>alpha!#REF!*COS((GL141+0.5)*$GL$1)</f>
        <v>#REF!</v>
      </c>
      <c r="GN141" t="e">
        <f>alpha!#REF!*SIN((GL141+0.5)*$GL$1)</f>
        <v>#REF!</v>
      </c>
      <c r="GO141">
        <v>140</v>
      </c>
      <c r="GP141" t="e">
        <f>alpha!#REF!*COS((GO141)*$GO$1)</f>
        <v>#REF!</v>
      </c>
      <c r="GQ141" t="e">
        <f>alpha!#REF!*SIN((GO141)*$GO$1)</f>
        <v>#REF!</v>
      </c>
      <c r="GR141">
        <v>140</v>
      </c>
      <c r="GS141" t="e">
        <f>alpha!#REF!*COS((GR141+0.25)*$GR$1)</f>
        <v>#REF!</v>
      </c>
      <c r="GT141" t="e">
        <f>alpha!#REF!*SIN((GR141+0.25)*$GR$1)</f>
        <v>#REF!</v>
      </c>
      <c r="GU141">
        <v>140</v>
      </c>
      <c r="GV141" t="e">
        <f>alpha!#REF!*COS((GU141+0.75)*$GU$1)</f>
        <v>#REF!</v>
      </c>
      <c r="GW141" t="e">
        <f>alpha!#REF!*SIN((GU141+0.75)*$GU$1)</f>
        <v>#REF!</v>
      </c>
      <c r="GX141">
        <v>140</v>
      </c>
      <c r="GY141" t="e">
        <f>alpha!#REF!*COS((GX141+0.5)*$GX$1)</f>
        <v>#REF!</v>
      </c>
      <c r="GZ141" t="e">
        <f>alpha!#REF!*SIN((GX141+0.5)*$GX$1)</f>
        <v>#REF!</v>
      </c>
      <c r="HA141">
        <v>140</v>
      </c>
      <c r="HB141">
        <f>alpha!$I$88*COS((HA141)*$HA$1)</f>
        <v>-289.66330554772111</v>
      </c>
      <c r="HC141">
        <f>alpha!$I$88*SIN((HA141)*$HA$1)</f>
        <v>25.342255474871493</v>
      </c>
      <c r="HD141">
        <v>140</v>
      </c>
      <c r="HE141">
        <f>alpha!$I$89*COS(HD141*$HD$1)</f>
        <v>-293.33861796221601</v>
      </c>
      <c r="HF141">
        <f>alpha!$I$89*SIN(HD141*$HD$1)</f>
        <v>25.663803646055886</v>
      </c>
      <c r="HG141">
        <v>140</v>
      </c>
      <c r="HH141">
        <f>alpha!$I$90*COS((HG141+0.5)*$HG$1)</f>
        <v>-293.60110889944417</v>
      </c>
      <c r="HI141">
        <f>alpha!$I$90*SIN((HG141+0.5)*$HG$1)</f>
        <v>22.462512294553019</v>
      </c>
      <c r="HJ141">
        <v>140</v>
      </c>
      <c r="HK141">
        <f>alpha!$I$91*COS(HJ141*$HJ$1)</f>
        <v>-298.85840942752367</v>
      </c>
      <c r="HL141">
        <f>alpha!$I$91*SIN(HJ141*$HJ$1)</f>
        <v>26.146722824297459</v>
      </c>
    </row>
    <row r="142" spans="55:220">
      <c r="BC142">
        <v>141</v>
      </c>
      <c r="BD142">
        <f>alpha!$I$21*COS(BC142*$BC$1)</f>
        <v>61.437988912000492</v>
      </c>
      <c r="BE142">
        <f>alpha!$I$21*SIN(BC142*$BC$1)</f>
        <v>-25.448448252278652</v>
      </c>
      <c r="BF142">
        <v>141</v>
      </c>
      <c r="BG142">
        <f>alpha!$I$22*COS((BF142+0.5)*$BF$1)</f>
        <v>66.285109064657377</v>
      </c>
      <c r="BH142">
        <f>alpha!$I$22*SIN((BF142+0.5)*$BF$1)</f>
        <v>-22.500762571221362</v>
      </c>
      <c r="BO142">
        <v>141</v>
      </c>
      <c r="BP142">
        <f>alpha!$I$24*COS(BO142*$BO$1)</f>
        <v>71.138724003368992</v>
      </c>
      <c r="BQ142">
        <f>alpha!$I$24*SIN(BO142*$BO$1)</f>
        <v>-29.466624292112122</v>
      </c>
      <c r="BR142">
        <v>141</v>
      </c>
      <c r="BS142">
        <f>alpha!$I$25*COS((BR142+0.5)*$BR$1)</f>
        <v>76.227875424355986</v>
      </c>
      <c r="BT142">
        <f>alpha!$I$25*SIN((BR142+0.5)*$BR$1)</f>
        <v>-25.875876956904566</v>
      </c>
      <c r="CA142">
        <v>141</v>
      </c>
      <c r="CB142">
        <f>alpha!$I$27*COS(CA142*$CA$1)</f>
        <v>80.839459094737492</v>
      </c>
      <c r="CC142">
        <f>alpha!$I$27*SIN(CA142*$CA$1)</f>
        <v>-33.484800331945593</v>
      </c>
      <c r="CD142">
        <v>141</v>
      </c>
      <c r="CE142">
        <f>alpha!$I$28*COS((CD142+0.5)*$CD$1)</f>
        <v>86.170641784054581</v>
      </c>
      <c r="CF142">
        <f>alpha!$I$28*SIN((CD142+0.5)*$CD$1)</f>
        <v>-29.250991342587771</v>
      </c>
      <c r="CM142">
        <v>141</v>
      </c>
      <c r="CN142">
        <f>alpha!$I$30*COS(CM142*$CM$1)</f>
        <v>90.540194186105992</v>
      </c>
      <c r="CO142">
        <f>alpha!$I$30*SIN(CM142*$CM$1)</f>
        <v>-37.502976371779063</v>
      </c>
      <c r="CP142">
        <v>141</v>
      </c>
      <c r="CQ142">
        <f>alpha!$I$31*COS((CP142+0.5)*$CP$1)</f>
        <v>96.11340814375319</v>
      </c>
      <c r="CR142">
        <f>alpha!$I$31*SIN((CP142+0.5)*$CP$1)</f>
        <v>-32.626105728270971</v>
      </c>
      <c r="CY142">
        <v>141</v>
      </c>
      <c r="CZ142">
        <f>alpha!$I$33*COS(CY142*$CY$1)</f>
        <v>100.24092927747449</v>
      </c>
      <c r="DA142">
        <f>alpha!$I$33*SIN(CY142*$CY$1)</f>
        <v>-41.521152411612533</v>
      </c>
      <c r="DB142">
        <v>141</v>
      </c>
      <c r="DC142">
        <f>alpha!$I$34*COS((DB142+0.5)*$DB$1)</f>
        <v>106.0561745034518</v>
      </c>
      <c r="DD142">
        <f>alpha!$I$34*SIN((DB142+0.5)*$DB$1)</f>
        <v>-36.001220113954176</v>
      </c>
      <c r="DK142">
        <v>141</v>
      </c>
      <c r="DL142" t="e">
        <f>alpha!$I$36*COS(DK142*$DK$1)</f>
        <v>#DIV/0!</v>
      </c>
      <c r="DM142" t="e">
        <f>alpha!$I$36*SIN(DK142*$DK$1)</f>
        <v>#DIV/0!</v>
      </c>
      <c r="DN142">
        <v>141</v>
      </c>
      <c r="DO142">
        <f>alpha!$I$40*COS((DN142+0.5)*$DN$1)</f>
        <v>-10.460297489109559</v>
      </c>
      <c r="DP142">
        <f>alpha!$I$40*SIN((DN142+0.5)*$DN$1)</f>
        <v>-127.57187063157508</v>
      </c>
      <c r="DW142">
        <v>141</v>
      </c>
      <c r="DX142">
        <f>alpha!$I$42*COS(DW142*$DW$1)</f>
        <v>-13.395121526385353</v>
      </c>
      <c r="DY142">
        <f>alpha!$I$42*SIN(DW142*$DW$1)</f>
        <v>-136.00295122011673</v>
      </c>
      <c r="DZ142">
        <v>141</v>
      </c>
      <c r="EA142">
        <f>alpha!$I$43*COS((DZ142+0.5)*$DZ$1)</f>
        <v>-11.168084639142361</v>
      </c>
      <c r="EB142">
        <f>alpha!$I$43*SIN((DZ142+0.5)*$DZ$1)</f>
        <v>-136.20391296427954</v>
      </c>
      <c r="EI142">
        <v>141</v>
      </c>
      <c r="EJ142">
        <f>alpha!$I$45*COS(EI142*$EI$1)</f>
        <v>-14.301491053578447</v>
      </c>
      <c r="EK142">
        <f>alpha!$I$45*SIN(EI142*$EI$1)</f>
        <v>-145.20547546384464</v>
      </c>
      <c r="EL142">
        <v>141</v>
      </c>
      <c r="EM142">
        <f>alpha!$I$46*COS((EL142+0.5)*$EL$1)</f>
        <v>-11.923763605853717</v>
      </c>
      <c r="EN142">
        <f>alpha!$I$46*SIN((EL142+0.5)*$EL$1)</f>
        <v>-145.42003511383322</v>
      </c>
      <c r="EU142">
        <v>141</v>
      </c>
      <c r="EV142">
        <f>alpha!$I$48*COS((EU142+0.5)*$EU$1)</f>
        <v>-12.730574948364632</v>
      </c>
      <c r="EW142">
        <f>alpha!$I$48*SIN((EU142+0.5)*$EU$1)</f>
        <v>-155.25975834522782</v>
      </c>
      <c r="EX142">
        <v>141</v>
      </c>
      <c r="EY142">
        <f>alpha!$I$49*COS((EX142)*$EX$1)</f>
        <v>-15.269189305427455</v>
      </c>
      <c r="EZ142">
        <f>alpha!$I$49*SIN((EX142)*$EX$1)</f>
        <v>-155.03068069865876</v>
      </c>
      <c r="FB142">
        <v>141</v>
      </c>
      <c r="FC142" t="e">
        <f>alpha!#REF!*COS((FB142+0.5)*$FB$1)</f>
        <v>#REF!</v>
      </c>
      <c r="FD142" t="e">
        <f>alpha!#REF!*SIN((FB142+0.5)*$FB$1)</f>
        <v>#REF!</v>
      </c>
      <c r="FE142">
        <v>141</v>
      </c>
      <c r="FF142" t="e">
        <f>alpha!#REF!*COS((FE142)*$FE$1)</f>
        <v>#REF!</v>
      </c>
      <c r="FG142" t="e">
        <f>alpha!#REF!*SIN((FE142)*$FE$1)</f>
        <v>#REF!</v>
      </c>
      <c r="FH142">
        <v>141</v>
      </c>
      <c r="FI142" t="e">
        <f>alpha!#REF!*COS((FH142)*$FH$1)</f>
        <v>#REF!</v>
      </c>
      <c r="FJ142" t="e">
        <f>alpha!#REF!*SIN((FH142)*$FH$1)</f>
        <v>#REF!</v>
      </c>
      <c r="FK142">
        <v>141</v>
      </c>
      <c r="FL142" t="e">
        <f>alpha!#REF!*COS((FK142+0.5)*$FK$1)</f>
        <v>#REF!</v>
      </c>
      <c r="FM142" t="e">
        <f>alpha!#REF!*SIN((FK142+0.5)*$FK$1)</f>
        <v>#REF!</v>
      </c>
      <c r="FN142">
        <v>141</v>
      </c>
      <c r="FO142" t="e">
        <f>alpha!#REF!*COS((FN142+0.5)*$FN$1)</f>
        <v>#REF!</v>
      </c>
      <c r="FP142" t="e">
        <f>alpha!#REF!*SIN((FN142+0.5)*$FN$1)</f>
        <v>#REF!</v>
      </c>
      <c r="FQ142">
        <v>141</v>
      </c>
      <c r="FR142" t="e">
        <f>alpha!#REF!*COS((FQ142)*$FQ$1)</f>
        <v>#REF!</v>
      </c>
      <c r="FS142" t="e">
        <f>alpha!#REF!*SIN((FQ142)*$FQ$1)</f>
        <v>#REF!</v>
      </c>
      <c r="FT142">
        <v>141</v>
      </c>
      <c r="FU142" t="e">
        <f>alpha!#REF!*COS((FT142+0.25)*$FT$1)</f>
        <v>#REF!</v>
      </c>
      <c r="FV142" t="e">
        <f>alpha!#REF!*SIN((FT142+0.25)*$FT$1)</f>
        <v>#REF!</v>
      </c>
      <c r="FW142">
        <v>141</v>
      </c>
      <c r="FX142" t="e">
        <f>alpha!#REF!*COS((FW142+0.75)*$FW$1)</f>
        <v>#REF!</v>
      </c>
      <c r="FY142" t="e">
        <f>alpha!#REF!*SIN((FW142+0.75)*$FW$1)</f>
        <v>#REF!</v>
      </c>
      <c r="FZ142">
        <v>141</v>
      </c>
      <c r="GA142" t="e">
        <f>alpha!#REF!*COS((FZ142+0.5)*$FZ$1)</f>
        <v>#REF!</v>
      </c>
      <c r="GB142" t="e">
        <f>alpha!#REF!*SIN((FZ142+0.5)*$FZ$1)</f>
        <v>#REF!</v>
      </c>
      <c r="GC142">
        <v>141</v>
      </c>
      <c r="GD142" t="e">
        <f>alpha!#REF!*COS((GC142)*$GC$1)</f>
        <v>#REF!</v>
      </c>
      <c r="GE142" t="e">
        <f>alpha!#REF!*SIN((GC142)*$GC$1)</f>
        <v>#REF!</v>
      </c>
      <c r="GF142">
        <v>141</v>
      </c>
      <c r="GG142" t="e">
        <f>alpha!#REF!*COS((GF142)*$GF$1)</f>
        <v>#REF!</v>
      </c>
      <c r="GH142" t="e">
        <f>alpha!#REF!*SIN((GF142)*$GF$1)</f>
        <v>#REF!</v>
      </c>
      <c r="GI142">
        <v>141</v>
      </c>
      <c r="GJ142" t="e">
        <f>alpha!#REF!*COS((GI142+0.5)*$GI$1)</f>
        <v>#REF!</v>
      </c>
      <c r="GK142" t="e">
        <f>alpha!#REF!*SIN((GI142+0.5)*$GI$1)</f>
        <v>#REF!</v>
      </c>
      <c r="GL142">
        <v>141</v>
      </c>
      <c r="GM142" t="e">
        <f>alpha!#REF!*COS((GL142+0.5)*$GL$1)</f>
        <v>#REF!</v>
      </c>
      <c r="GN142" t="e">
        <f>alpha!#REF!*SIN((GL142+0.5)*$GL$1)</f>
        <v>#REF!</v>
      </c>
      <c r="GO142">
        <v>141</v>
      </c>
      <c r="GP142" t="e">
        <f>alpha!#REF!*COS((GO142)*$GO$1)</f>
        <v>#REF!</v>
      </c>
      <c r="GQ142" t="e">
        <f>alpha!#REF!*SIN((GO142)*$GO$1)</f>
        <v>#REF!</v>
      </c>
      <c r="GR142">
        <v>141</v>
      </c>
      <c r="GS142" t="e">
        <f>alpha!#REF!*COS((GR142+0.25)*$GR$1)</f>
        <v>#REF!</v>
      </c>
      <c r="GT142" t="e">
        <f>alpha!#REF!*SIN((GR142+0.25)*$GR$1)</f>
        <v>#REF!</v>
      </c>
      <c r="GU142">
        <v>141</v>
      </c>
      <c r="GV142" t="e">
        <f>alpha!#REF!*COS((GU142+0.75)*$GU$1)</f>
        <v>#REF!</v>
      </c>
      <c r="GW142" t="e">
        <f>alpha!#REF!*SIN((GU142+0.75)*$GU$1)</f>
        <v>#REF!</v>
      </c>
      <c r="GX142">
        <v>141</v>
      </c>
      <c r="GY142" t="e">
        <f>alpha!#REF!*COS((GX142+0.5)*$GX$1)</f>
        <v>#REF!</v>
      </c>
      <c r="GZ142" t="e">
        <f>alpha!#REF!*SIN((GX142+0.5)*$GX$1)</f>
        <v>#REF!</v>
      </c>
      <c r="HA142">
        <v>141</v>
      </c>
      <c r="HB142">
        <f>alpha!$I$88*COS((HA142)*$HA$1)</f>
        <v>-290.14721191475752</v>
      </c>
      <c r="HC142">
        <f>alpha!$I$88*SIN((HA142)*$HA$1)</f>
        <v>19.017252995079971</v>
      </c>
      <c r="HD142">
        <v>141</v>
      </c>
      <c r="HE142">
        <f>alpha!$I$89*COS(HD142*$HD$1)</f>
        <v>-293.82866424081232</v>
      </c>
      <c r="HF142">
        <f>alpha!$I$89*SIN(HD142*$HD$1)</f>
        <v>19.258548128718818</v>
      </c>
      <c r="HG142">
        <v>141</v>
      </c>
      <c r="HH142">
        <f>alpha!$I$90*COS((HG142+0.5)*$HG$1)</f>
        <v>-294.0212569095105</v>
      </c>
      <c r="HI142">
        <f>alpha!$I$90*SIN((HG142+0.5)*$HG$1)</f>
        <v>16.052292388248677</v>
      </c>
      <c r="HJ142">
        <v>141</v>
      </c>
      <c r="HK142">
        <f>alpha!$I$91*COS(HJ142*$HJ$1)</f>
        <v>-299.35767697158104</v>
      </c>
      <c r="HL142">
        <f>alpha!$I$91*SIN(HJ142*$HJ$1)</f>
        <v>19.620938769042937</v>
      </c>
    </row>
    <row r="143" spans="55:220">
      <c r="BC143">
        <v>142</v>
      </c>
      <c r="BD143">
        <f>alpha!$I$21*COS(BC143*$BC$1)</f>
        <v>64.234067448223001</v>
      </c>
      <c r="BE143">
        <f>alpha!$I$21*SIN(BC143*$BC$1)</f>
        <v>-17.211466499317773</v>
      </c>
      <c r="BF143">
        <v>142</v>
      </c>
      <c r="BG143">
        <f>alpha!$I$22*COS((BF143+0.5)*$BF$1)</f>
        <v>68.654969628226084</v>
      </c>
      <c r="BH143">
        <f>alpha!$I$22*SIN((BF143+0.5)*$BF$1)</f>
        <v>-13.656322541129226</v>
      </c>
      <c r="BO143">
        <v>142</v>
      </c>
      <c r="BP143">
        <f>alpha!$I$24*COS(BO143*$BO$1)</f>
        <v>74.376288624258223</v>
      </c>
      <c r="BQ143">
        <f>alpha!$I$24*SIN(BO143*$BO$1)</f>
        <v>-19.929066472894263</v>
      </c>
      <c r="BR143">
        <v>142</v>
      </c>
      <c r="BS143">
        <f>alpha!$I$25*COS((BR143+0.5)*$BR$1)</f>
        <v>78.953215072459997</v>
      </c>
      <c r="BT143">
        <f>alpha!$I$25*SIN((BR143+0.5)*$BR$1)</f>
        <v>-15.704770922298611</v>
      </c>
      <c r="CA143">
        <v>142</v>
      </c>
      <c r="CB143">
        <f>alpha!$I$27*COS(CA143*$CA$1)</f>
        <v>84.51850980029343</v>
      </c>
      <c r="CC143">
        <f>alpha!$I$27*SIN(CA143*$CA$1)</f>
        <v>-22.646666446470753</v>
      </c>
      <c r="CD143">
        <v>142</v>
      </c>
      <c r="CE143">
        <f>alpha!$I$28*COS((CD143+0.5)*$CD$1)</f>
        <v>89.251460516693911</v>
      </c>
      <c r="CF143">
        <f>alpha!$I$28*SIN((CD143+0.5)*$CD$1)</f>
        <v>-17.753219303467993</v>
      </c>
      <c r="CM143">
        <v>142</v>
      </c>
      <c r="CN143">
        <f>alpha!$I$30*COS(CM143*$CM$1)</f>
        <v>94.660730976328637</v>
      </c>
      <c r="CO143">
        <f>alpha!$I$30*SIN(CM143*$CM$1)</f>
        <v>-25.364266420047244</v>
      </c>
      <c r="CP143">
        <v>142</v>
      </c>
      <c r="CQ143">
        <f>alpha!$I$31*COS((CP143+0.5)*$CP$1)</f>
        <v>99.549705960927824</v>
      </c>
      <c r="CR143">
        <f>alpha!$I$31*SIN((CP143+0.5)*$CP$1)</f>
        <v>-19.801667684637376</v>
      </c>
      <c r="CY143">
        <v>142</v>
      </c>
      <c r="CZ143">
        <f>alpha!$I$33*COS(CY143*$CY$1)</f>
        <v>104.80295215236386</v>
      </c>
      <c r="DA143">
        <f>alpha!$I$33*SIN(CY143*$CY$1)</f>
        <v>-28.081866393623734</v>
      </c>
      <c r="DB143">
        <v>142</v>
      </c>
      <c r="DC143">
        <f>alpha!$I$34*COS((DB143+0.5)*$DB$1)</f>
        <v>109.84795140516174</v>
      </c>
      <c r="DD143">
        <f>alpha!$I$34*SIN((DB143+0.5)*$DB$1)</f>
        <v>-21.850116065806763</v>
      </c>
      <c r="DK143">
        <v>142</v>
      </c>
      <c r="DL143" t="e">
        <f>alpha!$I$36*COS(DK143*$DK$1)</f>
        <v>#DIV/0!</v>
      </c>
      <c r="DM143" t="e">
        <f>alpha!$I$36*SIN(DK143*$DK$1)</f>
        <v>#DIV/0!</v>
      </c>
      <c r="DN143">
        <v>142</v>
      </c>
      <c r="DO143">
        <f>alpha!$I$40*COS((DN143+0.5)*$DN$1)</f>
        <v>-6.2806623139096214</v>
      </c>
      <c r="DP143">
        <f>alpha!$I$40*SIN((DN143+0.5)*$DN$1)</f>
        <v>-127.84581839426205</v>
      </c>
      <c r="DW143">
        <v>142</v>
      </c>
      <c r="DX143">
        <f>alpha!$I$42*COS(DW143*$DW$1)</f>
        <v>-8.9380577855875156</v>
      </c>
      <c r="DY143">
        <f>alpha!$I$42*SIN(DW143*$DW$1)</f>
        <v>-136.36840962741181</v>
      </c>
      <c r="DZ143">
        <v>142</v>
      </c>
      <c r="EA143">
        <f>alpha!$I$43*COS((DZ143+0.5)*$DZ$1)</f>
        <v>-6.7056379978333993</v>
      </c>
      <c r="EB143">
        <f>alpha!$I$43*SIN((DZ143+0.5)*$DZ$1)</f>
        <v>-136.49639716977916</v>
      </c>
      <c r="EI143">
        <v>142</v>
      </c>
      <c r="EJ143">
        <f>alpha!$I$45*COS(EI143*$EI$1)</f>
        <v>-9.5428438782847724</v>
      </c>
      <c r="EK143">
        <f>alpha!$I$45*SIN(EI143*$EI$1)</f>
        <v>-145.59566230403792</v>
      </c>
      <c r="EL143">
        <v>142</v>
      </c>
      <c r="EM143">
        <f>alpha!$I$46*COS((EL143+0.5)*$EL$1)</f>
        <v>-7.1593693006552845</v>
      </c>
      <c r="EN143">
        <f>alpha!$I$46*SIN((EL143+0.5)*$EL$1)</f>
        <v>-145.73231001481312</v>
      </c>
      <c r="EU143">
        <v>142</v>
      </c>
      <c r="EV143">
        <f>alpha!$I$48*COS((EU143+0.5)*$EU$1)</f>
        <v>-7.6438019469178613</v>
      </c>
      <c r="EW143">
        <f>alpha!$I$48*SIN((EU143+0.5)*$EU$1)</f>
        <v>-155.59316306229769</v>
      </c>
      <c r="EX143">
        <v>142</v>
      </c>
      <c r="EY143">
        <f>alpha!$I$49*COS((EX143)*$EX$1)</f>
        <v>-10.188552308551808</v>
      </c>
      <c r="EZ143">
        <f>alpha!$I$49*SIN((EX143)*$EX$1)</f>
        <v>-155.44726920017081</v>
      </c>
      <c r="FB143">
        <v>142</v>
      </c>
      <c r="FC143" t="e">
        <f>alpha!#REF!*COS((FB143+0.5)*$FB$1)</f>
        <v>#REF!</v>
      </c>
      <c r="FD143" t="e">
        <f>alpha!#REF!*SIN((FB143+0.5)*$FB$1)</f>
        <v>#REF!</v>
      </c>
      <c r="FE143">
        <v>142</v>
      </c>
      <c r="FF143" t="e">
        <f>alpha!#REF!*COS((FE143)*$FE$1)</f>
        <v>#REF!</v>
      </c>
      <c r="FG143" t="e">
        <f>alpha!#REF!*SIN((FE143)*$FE$1)</f>
        <v>#REF!</v>
      </c>
      <c r="FH143">
        <v>142</v>
      </c>
      <c r="FI143" t="e">
        <f>alpha!#REF!*COS((FH143)*$FH$1)</f>
        <v>#REF!</v>
      </c>
      <c r="FJ143" t="e">
        <f>alpha!#REF!*SIN((FH143)*$FH$1)</f>
        <v>#REF!</v>
      </c>
      <c r="FK143">
        <v>142</v>
      </c>
      <c r="FL143" t="e">
        <f>alpha!#REF!*COS((FK143+0.5)*$FK$1)</f>
        <v>#REF!</v>
      </c>
      <c r="FM143" t="e">
        <f>alpha!#REF!*SIN((FK143+0.5)*$FK$1)</f>
        <v>#REF!</v>
      </c>
      <c r="FN143">
        <v>142</v>
      </c>
      <c r="FO143" t="e">
        <f>alpha!#REF!*COS((FN143+0.5)*$FN$1)</f>
        <v>#REF!</v>
      </c>
      <c r="FP143" t="e">
        <f>alpha!#REF!*SIN((FN143+0.5)*$FN$1)</f>
        <v>#REF!</v>
      </c>
      <c r="FQ143">
        <v>142</v>
      </c>
      <c r="FR143" t="e">
        <f>alpha!#REF!*COS((FQ143)*$FQ$1)</f>
        <v>#REF!</v>
      </c>
      <c r="FS143" t="e">
        <f>alpha!#REF!*SIN((FQ143)*$FQ$1)</f>
        <v>#REF!</v>
      </c>
      <c r="FT143">
        <v>142</v>
      </c>
      <c r="FU143" t="e">
        <f>alpha!#REF!*COS((FT143+0.25)*$FT$1)</f>
        <v>#REF!</v>
      </c>
      <c r="FV143" t="e">
        <f>alpha!#REF!*SIN((FT143+0.25)*$FT$1)</f>
        <v>#REF!</v>
      </c>
      <c r="FW143">
        <v>142</v>
      </c>
      <c r="FX143" t="e">
        <f>alpha!#REF!*COS((FW143+0.75)*$FW$1)</f>
        <v>#REF!</v>
      </c>
      <c r="FY143" t="e">
        <f>alpha!#REF!*SIN((FW143+0.75)*$FW$1)</f>
        <v>#REF!</v>
      </c>
      <c r="FZ143">
        <v>142</v>
      </c>
      <c r="GA143" t="e">
        <f>alpha!#REF!*COS((FZ143+0.5)*$FZ$1)</f>
        <v>#REF!</v>
      </c>
      <c r="GB143" t="e">
        <f>alpha!#REF!*SIN((FZ143+0.5)*$FZ$1)</f>
        <v>#REF!</v>
      </c>
      <c r="GC143">
        <v>142</v>
      </c>
      <c r="GD143" t="e">
        <f>alpha!#REF!*COS((GC143)*$GC$1)</f>
        <v>#REF!</v>
      </c>
      <c r="GE143" t="e">
        <f>alpha!#REF!*SIN((GC143)*$GC$1)</f>
        <v>#REF!</v>
      </c>
      <c r="GF143">
        <v>142</v>
      </c>
      <c r="GG143" t="e">
        <f>alpha!#REF!*COS((GF143)*$GF$1)</f>
        <v>#REF!</v>
      </c>
      <c r="GH143" t="e">
        <f>alpha!#REF!*SIN((GF143)*$GF$1)</f>
        <v>#REF!</v>
      </c>
      <c r="GI143">
        <v>142</v>
      </c>
      <c r="GJ143" t="e">
        <f>alpha!#REF!*COS((GI143+0.5)*$GI$1)</f>
        <v>#REF!</v>
      </c>
      <c r="GK143" t="e">
        <f>alpha!#REF!*SIN((GI143+0.5)*$GI$1)</f>
        <v>#REF!</v>
      </c>
      <c r="GL143">
        <v>142</v>
      </c>
      <c r="GM143" t="e">
        <f>alpha!#REF!*COS((GL143+0.5)*$GL$1)</f>
        <v>#REF!</v>
      </c>
      <c r="GN143" t="e">
        <f>alpha!#REF!*SIN((GL143+0.5)*$GL$1)</f>
        <v>#REF!</v>
      </c>
      <c r="GO143">
        <v>142</v>
      </c>
      <c r="GP143" t="e">
        <f>alpha!#REF!*COS((GO143)*$GO$1)</f>
        <v>#REF!</v>
      </c>
      <c r="GQ143" t="e">
        <f>alpha!#REF!*SIN((GO143)*$GO$1)</f>
        <v>#REF!</v>
      </c>
      <c r="GR143">
        <v>142</v>
      </c>
      <c r="GS143" t="e">
        <f>alpha!#REF!*COS((GR143+0.25)*$GR$1)</f>
        <v>#REF!</v>
      </c>
      <c r="GT143" t="e">
        <f>alpha!#REF!*SIN((GR143+0.25)*$GR$1)</f>
        <v>#REF!</v>
      </c>
      <c r="GU143">
        <v>142</v>
      </c>
      <c r="GV143" t="e">
        <f>alpha!#REF!*COS((GU143+0.75)*$GU$1)</f>
        <v>#REF!</v>
      </c>
      <c r="GW143" t="e">
        <f>alpha!#REF!*SIN((GU143+0.75)*$GU$1)</f>
        <v>#REF!</v>
      </c>
      <c r="GX143">
        <v>142</v>
      </c>
      <c r="GY143" t="e">
        <f>alpha!#REF!*COS((GX143+0.5)*$GX$1)</f>
        <v>#REF!</v>
      </c>
      <c r="GZ143" t="e">
        <f>alpha!#REF!*SIN((GX143+0.5)*$GX$1)</f>
        <v>#REF!</v>
      </c>
      <c r="HA143">
        <v>142</v>
      </c>
      <c r="HB143">
        <f>alpha!$I$88*COS((HA143)*$HA$1)</f>
        <v>-290.49302392324279</v>
      </c>
      <c r="HC143">
        <f>alpha!$I$88*SIN((HA143)*$HA$1)</f>
        <v>12.683199332833752</v>
      </c>
      <c r="HD143">
        <v>142</v>
      </c>
      <c r="HE143">
        <f>alpha!$I$89*COS(HD143*$HD$1)</f>
        <v>-294.17886398893711</v>
      </c>
      <c r="HF143">
        <f>alpha!$I$89*SIN(HD143*$HD$1)</f>
        <v>12.844126585511939</v>
      </c>
      <c r="HG143">
        <v>142</v>
      </c>
      <c r="HH143">
        <f>alpha!$I$90*COS((HG143+0.5)*$HG$1)</f>
        <v>-294.30146672542577</v>
      </c>
      <c r="HI143">
        <f>alpha!$I$90*SIN((HG143+0.5)*$HG$1)</f>
        <v>9.6344324601567681</v>
      </c>
      <c r="HJ143">
        <v>142</v>
      </c>
      <c r="HK143">
        <f>alpha!$I$91*COS(HJ143*$HJ$1)</f>
        <v>-299.71446647455736</v>
      </c>
      <c r="HL143">
        <f>alpha!$I$91*SIN(HJ143*$HJ$1)</f>
        <v>13.085816209600821</v>
      </c>
    </row>
    <row r="144" spans="55:220">
      <c r="BC144">
        <v>143</v>
      </c>
      <c r="BD144">
        <f>alpha!$I$21*COS(BC144*$BC$1)</f>
        <v>65.931083281358383</v>
      </c>
      <c r="BE144">
        <f>alpha!$I$21*SIN(BC144*$BC$1)</f>
        <v>-8.6799917826335271</v>
      </c>
      <c r="BF144">
        <v>143</v>
      </c>
      <c r="BG144">
        <f>alpha!$I$22*COS((BF144+0.5)*$BF$1)</f>
        <v>69.85012462670224</v>
      </c>
      <c r="BH144">
        <f>alpha!$I$22*SIN((BF144+0.5)*$BF$1)</f>
        <v>-4.578219046110215</v>
      </c>
      <c r="BO144">
        <v>143</v>
      </c>
      <c r="BP144">
        <f>alpha!$I$24*COS(BO144*$BO$1)</f>
        <v>76.341254325783396</v>
      </c>
      <c r="BQ144">
        <f>alpha!$I$24*SIN(BO144*$BO$1)</f>
        <v>-10.050516800944084</v>
      </c>
      <c r="BR144">
        <v>143</v>
      </c>
      <c r="BS144">
        <f>alpha!$I$25*COS((BR144+0.5)*$BR$1)</f>
        <v>80.327643320707566</v>
      </c>
      <c r="BT144">
        <f>alpha!$I$25*SIN((BR144+0.5)*$BR$1)</f>
        <v>-5.2649519030267475</v>
      </c>
      <c r="CA144">
        <v>143</v>
      </c>
      <c r="CB144">
        <f>alpha!$I$27*COS(CA144*$CA$1)</f>
        <v>86.751425370208395</v>
      </c>
      <c r="CC144">
        <f>alpha!$I$27*SIN(CA144*$CA$1)</f>
        <v>-11.421041819254642</v>
      </c>
      <c r="CD144">
        <v>143</v>
      </c>
      <c r="CE144">
        <f>alpha!$I$28*COS((CD144+0.5)*$CD$1)</f>
        <v>90.805162014712906</v>
      </c>
      <c r="CF144">
        <f>alpha!$I$28*SIN((CD144+0.5)*$CD$1)</f>
        <v>-5.9516847599432801</v>
      </c>
      <c r="CM144">
        <v>143</v>
      </c>
      <c r="CN144">
        <f>alpha!$I$30*COS(CM144*$CM$1)</f>
        <v>97.161596414633408</v>
      </c>
      <c r="CO144">
        <f>alpha!$I$30*SIN(CM144*$CM$1)</f>
        <v>-12.791566837565199</v>
      </c>
      <c r="CP144">
        <v>143</v>
      </c>
      <c r="CQ144">
        <f>alpha!$I$31*COS((CP144+0.5)*$CP$1)</f>
        <v>101.28268070871825</v>
      </c>
      <c r="CR144">
        <f>alpha!$I$31*SIN((CP144+0.5)*$CP$1)</f>
        <v>-6.6384176168598126</v>
      </c>
      <c r="CY144">
        <v>143</v>
      </c>
      <c r="CZ144">
        <f>alpha!$I$33*COS(CY144*$CY$1)</f>
        <v>107.57176745905842</v>
      </c>
      <c r="DA144">
        <f>alpha!$I$33*SIN(CY144*$CY$1)</f>
        <v>-14.162091855875754</v>
      </c>
      <c r="DB144">
        <v>143</v>
      </c>
      <c r="DC144">
        <f>alpha!$I$34*COS((DB144+0.5)*$DB$1)</f>
        <v>111.76019940272357</v>
      </c>
      <c r="DD144">
        <f>alpha!$I$34*SIN((DB144+0.5)*$DB$1)</f>
        <v>-7.3251504737763451</v>
      </c>
      <c r="DK144">
        <v>143</v>
      </c>
      <c r="DL144" t="e">
        <f>alpha!$I$36*COS(DK144*$DK$1)</f>
        <v>#DIV/0!</v>
      </c>
      <c r="DM144" t="e">
        <f>alpha!$I$36*SIN(DK144*$DK$1)</f>
        <v>#DIV/0!</v>
      </c>
      <c r="DN144">
        <v>143</v>
      </c>
      <c r="DO144">
        <f>alpha!$I$40*COS((DN144+0.5)*$DN$1)</f>
        <v>-2.0943016481904002</v>
      </c>
      <c r="DP144">
        <f>alpha!$I$40*SIN((DN144+0.5)*$DN$1)</f>
        <v>-127.98286565242391</v>
      </c>
      <c r="DW144">
        <v>143</v>
      </c>
      <c r="DX144">
        <f>alpha!$I$42*COS(DW144*$DW$1)</f>
        <v>-4.4714229486389385</v>
      </c>
      <c r="DY144">
        <f>alpha!$I$42*SIN(DW144*$DW$1)</f>
        <v>-136.58784132602165</v>
      </c>
      <c r="DZ144">
        <v>143</v>
      </c>
      <c r="EA144">
        <f>alpha!$I$43*COS((DZ144+0.5)*$DZ$1)</f>
        <v>-2.2360107913983214</v>
      </c>
      <c r="EB144">
        <f>alpha!$I$43*SIN((DZ144+0.5)*$DZ$1)</f>
        <v>-136.64271761432747</v>
      </c>
      <c r="EI144">
        <v>143</v>
      </c>
      <c r="EJ144">
        <f>alpha!$I$45*COS(EI144*$EI$1)</f>
        <v>-4.7739779867440575</v>
      </c>
      <c r="EK144">
        <f>alpha!$I$45*SIN(EI144*$EI$1)</f>
        <v>-145.8299416622624</v>
      </c>
      <c r="EL144">
        <v>143</v>
      </c>
      <c r="EM144">
        <f>alpha!$I$46*COS((EL144+0.5)*$EL$1)</f>
        <v>-2.3873085634869362</v>
      </c>
      <c r="EN144">
        <f>alpha!$I$46*SIN((EL144+0.5)*$EL$1)</f>
        <v>-145.88853110803285</v>
      </c>
      <c r="EU144">
        <v>143</v>
      </c>
      <c r="EV144">
        <f>alpha!$I$48*COS((EU144+0.5)*$EU$1)</f>
        <v>-2.5488437708898335</v>
      </c>
      <c r="EW144">
        <f>alpha!$I$48*SIN((EU144+0.5)*$EU$1)</f>
        <v>-155.75995472317672</v>
      </c>
      <c r="EX144">
        <v>143</v>
      </c>
      <c r="EY144">
        <f>alpha!$I$49*COS((EX144)*$EX$1)</f>
        <v>-5.0970051546687571</v>
      </c>
      <c r="EZ144">
        <f>alpha!$I$49*SIN((EX144)*$EX$1)</f>
        <v>-155.6974008722938</v>
      </c>
      <c r="FB144">
        <v>143</v>
      </c>
      <c r="FC144" t="e">
        <f>alpha!#REF!*COS((FB144+0.5)*$FB$1)</f>
        <v>#REF!</v>
      </c>
      <c r="FD144" t="e">
        <f>alpha!#REF!*SIN((FB144+0.5)*$FB$1)</f>
        <v>#REF!</v>
      </c>
      <c r="FE144">
        <v>143</v>
      </c>
      <c r="FF144" t="e">
        <f>alpha!#REF!*COS((FE144)*$FE$1)</f>
        <v>#REF!</v>
      </c>
      <c r="FG144" t="e">
        <f>alpha!#REF!*SIN((FE144)*$FE$1)</f>
        <v>#REF!</v>
      </c>
      <c r="FH144">
        <v>143</v>
      </c>
      <c r="FI144" t="e">
        <f>alpha!#REF!*COS((FH144)*$FH$1)</f>
        <v>#REF!</v>
      </c>
      <c r="FJ144" t="e">
        <f>alpha!#REF!*SIN((FH144)*$FH$1)</f>
        <v>#REF!</v>
      </c>
      <c r="FK144">
        <v>143</v>
      </c>
      <c r="FL144" t="e">
        <f>alpha!#REF!*COS((FK144+0.5)*$FK$1)</f>
        <v>#REF!</v>
      </c>
      <c r="FM144" t="e">
        <f>alpha!#REF!*SIN((FK144+0.5)*$FK$1)</f>
        <v>#REF!</v>
      </c>
      <c r="FN144">
        <v>143</v>
      </c>
      <c r="FO144" t="e">
        <f>alpha!#REF!*COS((FN144+0.5)*$FN$1)</f>
        <v>#REF!</v>
      </c>
      <c r="FP144" t="e">
        <f>alpha!#REF!*SIN((FN144+0.5)*$FN$1)</f>
        <v>#REF!</v>
      </c>
      <c r="FQ144">
        <v>143</v>
      </c>
      <c r="FR144" t="e">
        <f>alpha!#REF!*COS((FQ144)*$FQ$1)</f>
        <v>#REF!</v>
      </c>
      <c r="FS144" t="e">
        <f>alpha!#REF!*SIN((FQ144)*$FQ$1)</f>
        <v>#REF!</v>
      </c>
      <c r="FT144">
        <v>143</v>
      </c>
      <c r="FU144" t="e">
        <f>alpha!#REF!*COS((FT144+0.25)*$FT$1)</f>
        <v>#REF!</v>
      </c>
      <c r="FV144" t="e">
        <f>alpha!#REF!*SIN((FT144+0.25)*$FT$1)</f>
        <v>#REF!</v>
      </c>
      <c r="FW144">
        <v>143</v>
      </c>
      <c r="FX144" t="e">
        <f>alpha!#REF!*COS((FW144+0.75)*$FW$1)</f>
        <v>#REF!</v>
      </c>
      <c r="FY144" t="e">
        <f>alpha!#REF!*SIN((FW144+0.75)*$FW$1)</f>
        <v>#REF!</v>
      </c>
      <c r="FZ144">
        <v>143</v>
      </c>
      <c r="GA144" t="e">
        <f>alpha!#REF!*COS((FZ144+0.5)*$FZ$1)</f>
        <v>#REF!</v>
      </c>
      <c r="GB144" t="e">
        <f>alpha!#REF!*SIN((FZ144+0.5)*$FZ$1)</f>
        <v>#REF!</v>
      </c>
      <c r="GC144">
        <v>143</v>
      </c>
      <c r="GD144" t="e">
        <f>alpha!#REF!*COS((GC144)*$GC$1)</f>
        <v>#REF!</v>
      </c>
      <c r="GE144" t="e">
        <f>alpha!#REF!*SIN((GC144)*$GC$1)</f>
        <v>#REF!</v>
      </c>
      <c r="GF144">
        <v>143</v>
      </c>
      <c r="GG144" t="e">
        <f>alpha!#REF!*COS((GF144)*$GF$1)</f>
        <v>#REF!</v>
      </c>
      <c r="GH144" t="e">
        <f>alpha!#REF!*SIN((GF144)*$GF$1)</f>
        <v>#REF!</v>
      </c>
      <c r="GI144">
        <v>143</v>
      </c>
      <c r="GJ144" t="e">
        <f>alpha!#REF!*COS((GI144+0.5)*$GI$1)</f>
        <v>#REF!</v>
      </c>
      <c r="GK144" t="e">
        <f>alpha!#REF!*SIN((GI144+0.5)*$GI$1)</f>
        <v>#REF!</v>
      </c>
      <c r="GL144">
        <v>143</v>
      </c>
      <c r="GM144" t="e">
        <f>alpha!#REF!*COS((GL144+0.5)*$GL$1)</f>
        <v>#REF!</v>
      </c>
      <c r="GN144" t="e">
        <f>alpha!#REF!*SIN((GL144+0.5)*$GL$1)</f>
        <v>#REF!</v>
      </c>
      <c r="GO144">
        <v>143</v>
      </c>
      <c r="GP144" t="e">
        <f>alpha!#REF!*COS((GO144)*$GO$1)</f>
        <v>#REF!</v>
      </c>
      <c r="GQ144" t="e">
        <f>alpha!#REF!*SIN((GO144)*$GO$1)</f>
        <v>#REF!</v>
      </c>
      <c r="GR144">
        <v>143</v>
      </c>
      <c r="GS144" t="e">
        <f>alpha!#REF!*COS((GR144+0.25)*$GR$1)</f>
        <v>#REF!</v>
      </c>
      <c r="GT144" t="e">
        <f>alpha!#REF!*SIN((GR144+0.25)*$GR$1)</f>
        <v>#REF!</v>
      </c>
      <c r="GU144">
        <v>143</v>
      </c>
      <c r="GV144" t="e">
        <f>alpha!#REF!*COS((GU144+0.75)*$GU$1)</f>
        <v>#REF!</v>
      </c>
      <c r="GW144" t="e">
        <f>alpha!#REF!*SIN((GU144+0.75)*$GU$1)</f>
        <v>#REF!</v>
      </c>
      <c r="GX144">
        <v>143</v>
      </c>
      <c r="GY144" t="e">
        <f>alpha!#REF!*COS((GX144+0.5)*$GX$1)</f>
        <v>#REF!</v>
      </c>
      <c r="GZ144" t="e">
        <f>alpha!#REF!*SIN((GX144+0.5)*$GX$1)</f>
        <v>#REF!</v>
      </c>
      <c r="HA144">
        <v>143</v>
      </c>
      <c r="HB144">
        <f>alpha!$I$88*COS((HA144)*$HA$1)</f>
        <v>-290.70057698538994</v>
      </c>
      <c r="HC144">
        <f>alpha!$I$88*SIN((HA144)*$HA$1)</f>
        <v>6.3431091546248748</v>
      </c>
      <c r="HD144">
        <v>143</v>
      </c>
      <c r="HE144">
        <f>alpha!$I$89*COS(HD144*$HD$1)</f>
        <v>-294.38905053047694</v>
      </c>
      <c r="HF144">
        <f>alpha!$I$89*SIN(HD144*$HD$1)</f>
        <v>6.4235919336859189</v>
      </c>
      <c r="HG144">
        <v>143</v>
      </c>
      <c r="HH144">
        <f>alpha!$I$90*COS((HG144+0.5)*$HG$1)</f>
        <v>-294.44160498249363</v>
      </c>
      <c r="HI144">
        <f>alpha!$I$90*SIN((HG144+0.5)*$HG$1)</f>
        <v>3.2119870640129351</v>
      </c>
      <c r="HJ144">
        <v>143</v>
      </c>
      <c r="HK144">
        <f>alpha!$I$91*COS(HJ144*$HJ$1)</f>
        <v>-299.92860812397277</v>
      </c>
      <c r="HL144">
        <f>alpha!$I$91*SIN(HJ144*$HJ$1)</f>
        <v>6.5444655103683651</v>
      </c>
    </row>
    <row r="145" spans="55:220">
      <c r="BC145">
        <v>144</v>
      </c>
      <c r="BD145">
        <f>alpha!$I$21*COS(BC145*$BC$1)</f>
        <v>66.5</v>
      </c>
      <c r="BE145">
        <f>alpha!$I$21*SIN(BC145*$BC$1)</f>
        <v>-4.8883423350853938E-14</v>
      </c>
      <c r="BF145">
        <v>144</v>
      </c>
      <c r="BG145">
        <f>alpha!$I$22*COS((BF145+0.5)*$BF$1)</f>
        <v>69.850124626702254</v>
      </c>
      <c r="BH145">
        <f>alpha!$I$22*SIN((BF145+0.5)*$BF$1)</f>
        <v>4.5782190461098651</v>
      </c>
      <c r="BO145">
        <v>144</v>
      </c>
      <c r="BP145">
        <f>alpha!$I$24*COS(BO145*$BO$1)</f>
        <v>77</v>
      </c>
      <c r="BQ145">
        <f>alpha!$I$24*SIN(BO145*$BO$1)</f>
        <v>-5.6601858616778244E-14</v>
      </c>
      <c r="BR145">
        <v>144</v>
      </c>
      <c r="BS145">
        <f>alpha!$I$25*COS((BR145+0.5)*$BR$1)</f>
        <v>80.327643320707594</v>
      </c>
      <c r="BT145">
        <f>alpha!$I$25*SIN((BR145+0.5)*$BR$1)</f>
        <v>5.2649519030263443</v>
      </c>
      <c r="CA145">
        <v>144</v>
      </c>
      <c r="CB145">
        <f>alpha!$I$27*COS(CA145*$CA$1)</f>
        <v>87.5</v>
      </c>
      <c r="CC145">
        <f>alpha!$I$27*SIN(CA145*$CA$1)</f>
        <v>-6.4320293882702551E-14</v>
      </c>
      <c r="CD145">
        <v>144</v>
      </c>
      <c r="CE145">
        <f>alpha!$I$28*COS((CD145+0.5)*$CD$1)</f>
        <v>90.805162014712934</v>
      </c>
      <c r="CF145">
        <f>alpha!$I$28*SIN((CD145+0.5)*$CD$1)</f>
        <v>5.9516847599428244</v>
      </c>
      <c r="CM145">
        <v>144</v>
      </c>
      <c r="CN145">
        <f>alpha!$I$30*COS(CM145*$CM$1)</f>
        <v>98</v>
      </c>
      <c r="CO145">
        <f>alpha!$I$30*SIN(CM145*$CM$1)</f>
        <v>-7.2038729148626857E-14</v>
      </c>
      <c r="CP145">
        <v>144</v>
      </c>
      <c r="CQ145">
        <f>alpha!$I$31*COS((CP145+0.5)*$CP$1)</f>
        <v>101.28268070871827</v>
      </c>
      <c r="CR145">
        <f>alpha!$I$31*SIN((CP145+0.5)*$CP$1)</f>
        <v>6.6384176168593036</v>
      </c>
      <c r="CY145">
        <v>144</v>
      </c>
      <c r="CZ145">
        <f>alpha!$I$33*COS(CY145*$CY$1)</f>
        <v>108.5</v>
      </c>
      <c r="DA145">
        <f>alpha!$I$33*SIN(CY145*$CY$1)</f>
        <v>-7.9757164414551163E-14</v>
      </c>
      <c r="DB145">
        <v>144</v>
      </c>
      <c r="DC145">
        <f>alpha!$I$34*COS((DB145+0.5)*$DB$1)</f>
        <v>111.76019940272361</v>
      </c>
      <c r="DD145">
        <f>alpha!$I$34*SIN((DB145+0.5)*$DB$1)</f>
        <v>7.3251504737757838</v>
      </c>
      <c r="DK145">
        <v>144</v>
      </c>
      <c r="DL145" t="e">
        <f>alpha!$I$36*COS(DK145*$DK$1)</f>
        <v>#DIV/0!</v>
      </c>
      <c r="DM145" t="e">
        <f>alpha!$I$36*SIN(DK145*$DK$1)</f>
        <v>#DIV/0!</v>
      </c>
      <c r="DN145">
        <v>144</v>
      </c>
      <c r="DO145">
        <f>alpha!$I$40*COS((DN145+0.5)*$DN$1)</f>
        <v>2.0943016481902395</v>
      </c>
      <c r="DP145">
        <f>alpha!$I$40*SIN((DN145+0.5)*$DN$1)</f>
        <v>-127.98286565242391</v>
      </c>
      <c r="DW145">
        <v>144</v>
      </c>
      <c r="DX145">
        <f>alpha!$I$42*COS(DW145*$DW$1)</f>
        <v>-2.511450403396653E-14</v>
      </c>
      <c r="DY145">
        <f>alpha!$I$42*SIN(DW145*$DW$1)</f>
        <v>-136.66101134298722</v>
      </c>
      <c r="DZ145">
        <v>144</v>
      </c>
      <c r="EA145">
        <f>alpha!$I$43*COS((DZ145+0.5)*$DZ$1)</f>
        <v>2.2360107913981495</v>
      </c>
      <c r="EB145">
        <f>alpha!$I$43*SIN((DZ145+0.5)*$DZ$1)</f>
        <v>-136.64271761432747</v>
      </c>
      <c r="EI145">
        <v>144</v>
      </c>
      <c r="EJ145">
        <f>alpha!$I$45*COS(EI145*$EI$1)</f>
        <v>-2.6813855630151549E-14</v>
      </c>
      <c r="EK145">
        <f>alpha!$I$45*SIN(EI145*$EI$1)</f>
        <v>-145.90806266631316</v>
      </c>
      <c r="EL145">
        <v>144</v>
      </c>
      <c r="EM145">
        <f>alpha!$I$46*COS((EL145+0.5)*$EL$1)</f>
        <v>2.3873085634867532</v>
      </c>
      <c r="EN145">
        <f>alpha!$I$46*SIN((EL145+0.5)*$EL$1)</f>
        <v>-145.88853110803285</v>
      </c>
      <c r="EU145">
        <v>144</v>
      </c>
      <c r="EV145">
        <f>alpha!$I$48*COS((EU145+0.5)*$EU$1)</f>
        <v>2.5488437708896381</v>
      </c>
      <c r="EW145">
        <f>alpha!$I$48*SIN((EU145+0.5)*$EU$1)</f>
        <v>-155.75995472317672</v>
      </c>
      <c r="EX145">
        <v>144</v>
      </c>
      <c r="EY145">
        <f>alpha!$I$49*COS((EX145)*$EX$1)</f>
        <v>-2.8628192409541895E-14</v>
      </c>
      <c r="EZ145">
        <f>alpha!$I$49*SIN((EX145)*$EX$1)</f>
        <v>-155.78080786776806</v>
      </c>
      <c r="FB145">
        <v>144</v>
      </c>
      <c r="FC145" t="e">
        <f>alpha!#REF!*COS((FB145+0.5)*$FB$1)</f>
        <v>#REF!</v>
      </c>
      <c r="FD145" t="e">
        <f>alpha!#REF!*SIN((FB145+0.5)*$FB$1)</f>
        <v>#REF!</v>
      </c>
      <c r="FE145">
        <v>144</v>
      </c>
      <c r="FF145" t="e">
        <f>alpha!#REF!*COS((FE145)*$FE$1)</f>
        <v>#REF!</v>
      </c>
      <c r="FG145" t="e">
        <f>alpha!#REF!*SIN((FE145)*$FE$1)</f>
        <v>#REF!</v>
      </c>
      <c r="FH145">
        <v>144</v>
      </c>
      <c r="FI145" t="e">
        <f>alpha!#REF!*COS((FH145)*$FH$1)</f>
        <v>#REF!</v>
      </c>
      <c r="FJ145" t="e">
        <f>alpha!#REF!*SIN((FH145)*$FH$1)</f>
        <v>#REF!</v>
      </c>
      <c r="FK145">
        <v>144</v>
      </c>
      <c r="FL145" t="e">
        <f>alpha!#REF!*COS((FK145+0.5)*$FK$1)</f>
        <v>#REF!</v>
      </c>
      <c r="FM145" t="e">
        <f>alpha!#REF!*SIN((FK145+0.5)*$FK$1)</f>
        <v>#REF!</v>
      </c>
      <c r="FN145">
        <v>144</v>
      </c>
      <c r="FO145" t="e">
        <f>alpha!#REF!*COS((FN145+0.5)*$FN$1)</f>
        <v>#REF!</v>
      </c>
      <c r="FP145" t="e">
        <f>alpha!#REF!*SIN((FN145+0.5)*$FN$1)</f>
        <v>#REF!</v>
      </c>
      <c r="FQ145">
        <v>144</v>
      </c>
      <c r="FR145" t="e">
        <f>alpha!#REF!*COS((FQ145)*$FQ$1)</f>
        <v>#REF!</v>
      </c>
      <c r="FS145" t="e">
        <f>alpha!#REF!*SIN((FQ145)*$FQ$1)</f>
        <v>#REF!</v>
      </c>
      <c r="FT145">
        <v>144</v>
      </c>
      <c r="FU145" t="e">
        <f>alpha!#REF!*COS((FT145+0.25)*$FT$1)</f>
        <v>#REF!</v>
      </c>
      <c r="FV145" t="e">
        <f>alpha!#REF!*SIN((FT145+0.25)*$FT$1)</f>
        <v>#REF!</v>
      </c>
      <c r="FW145">
        <v>144</v>
      </c>
      <c r="FX145" t="e">
        <f>alpha!#REF!*COS((FW145+0.75)*$FW$1)</f>
        <v>#REF!</v>
      </c>
      <c r="FY145" t="e">
        <f>alpha!#REF!*SIN((FW145+0.75)*$FW$1)</f>
        <v>#REF!</v>
      </c>
      <c r="FZ145">
        <v>144</v>
      </c>
      <c r="GA145" t="e">
        <f>alpha!#REF!*COS((FZ145+0.5)*$FZ$1)</f>
        <v>#REF!</v>
      </c>
      <c r="GB145" t="e">
        <f>alpha!#REF!*SIN((FZ145+0.5)*$FZ$1)</f>
        <v>#REF!</v>
      </c>
      <c r="GC145">
        <v>144</v>
      </c>
      <c r="GD145" t="e">
        <f>alpha!#REF!*COS((GC145)*$GC$1)</f>
        <v>#REF!</v>
      </c>
      <c r="GE145" t="e">
        <f>alpha!#REF!*SIN((GC145)*$GC$1)</f>
        <v>#REF!</v>
      </c>
      <c r="GF145">
        <v>144</v>
      </c>
      <c r="GG145" t="e">
        <f>alpha!#REF!*COS((GF145)*$GF$1)</f>
        <v>#REF!</v>
      </c>
      <c r="GH145" t="e">
        <f>alpha!#REF!*SIN((GF145)*$GF$1)</f>
        <v>#REF!</v>
      </c>
      <c r="GI145">
        <v>144</v>
      </c>
      <c r="GJ145" t="e">
        <f>alpha!#REF!*COS((GI145+0.5)*$GI$1)</f>
        <v>#REF!</v>
      </c>
      <c r="GK145" t="e">
        <f>alpha!#REF!*SIN((GI145+0.5)*$GI$1)</f>
        <v>#REF!</v>
      </c>
      <c r="GL145">
        <v>144</v>
      </c>
      <c r="GM145" t="e">
        <f>alpha!#REF!*COS((GL145+0.5)*$GL$1)</f>
        <v>#REF!</v>
      </c>
      <c r="GN145" t="e">
        <f>alpha!#REF!*SIN((GL145+0.5)*$GL$1)</f>
        <v>#REF!</v>
      </c>
      <c r="GO145">
        <v>144</v>
      </c>
      <c r="GP145" t="e">
        <f>alpha!#REF!*COS((GO145)*$GO$1)</f>
        <v>#REF!</v>
      </c>
      <c r="GQ145" t="e">
        <f>alpha!#REF!*SIN((GO145)*$GO$1)</f>
        <v>#REF!</v>
      </c>
      <c r="GR145">
        <v>144</v>
      </c>
      <c r="GS145" t="e">
        <f>alpha!#REF!*COS((GR145+0.25)*$GR$1)</f>
        <v>#REF!</v>
      </c>
      <c r="GT145" t="e">
        <f>alpha!#REF!*SIN((GR145+0.25)*$GR$1)</f>
        <v>#REF!</v>
      </c>
      <c r="GU145">
        <v>144</v>
      </c>
      <c r="GV145" t="e">
        <f>alpha!#REF!*COS((GU145+0.75)*$GU$1)</f>
        <v>#REF!</v>
      </c>
      <c r="GW145" t="e">
        <f>alpha!#REF!*SIN((GU145+0.75)*$GU$1)</f>
        <v>#REF!</v>
      </c>
      <c r="GX145">
        <v>144</v>
      </c>
      <c r="GY145" t="e">
        <f>alpha!#REF!*COS((GX145+0.5)*$GX$1)</f>
        <v>#REF!</v>
      </c>
      <c r="GZ145" t="e">
        <f>alpha!#REF!*SIN((GX145+0.5)*$GX$1)</f>
        <v>#REF!</v>
      </c>
      <c r="HA145">
        <v>144</v>
      </c>
      <c r="HB145">
        <f>alpha!$I$88*COS((HA145)*$HA$1)</f>
        <v>-290.7697723171824</v>
      </c>
      <c r="HC145">
        <f>alpha!$I$88*SIN((HA145)*$HA$1)</f>
        <v>3.5623613728852726E-14</v>
      </c>
      <c r="HD145">
        <v>144</v>
      </c>
      <c r="HE145">
        <f>alpha!$I$89*COS(HD145*$HD$1)</f>
        <v>-294.45912382802169</v>
      </c>
      <c r="HF145">
        <f>alpha!$I$89*SIN(HD145*$HD$1)</f>
        <v>3.6075614059164678E-14</v>
      </c>
      <c r="HG145">
        <v>144</v>
      </c>
      <c r="HH145">
        <f>alpha!$I$90*COS((HG145+0.5)*$HG$1)</f>
        <v>-294.44160498249363</v>
      </c>
      <c r="HI145">
        <f>alpha!$I$90*SIN((HG145+0.5)*$HG$1)</f>
        <v>-3.2119870640127326</v>
      </c>
      <c r="HJ145">
        <v>144</v>
      </c>
      <c r="HK145">
        <f>alpha!$I$91*COS(HJ145*$HJ$1)</f>
        <v>-300</v>
      </c>
      <c r="HL145">
        <f>alpha!$I$91*SIN(HJ145*$HJ$1)</f>
        <v>3.67544536472586E-14</v>
      </c>
    </row>
    <row r="146" spans="55:220">
      <c r="CY146">
        <v>145</v>
      </c>
      <c r="CZ146">
        <f>alpha!$I$33*COS(CY146*$CY$1)</f>
        <v>107.57176745905848</v>
      </c>
      <c r="DA146">
        <f>alpha!$I$33*SIN(CY146*$CY$1)</f>
        <v>14.162091855875216</v>
      </c>
      <c r="DB146">
        <v>145</v>
      </c>
      <c r="DC146">
        <f>alpha!$I$34*COS((DB146+0.5)*$DB$1)</f>
        <v>109.84795140516185</v>
      </c>
      <c r="DD146">
        <f>alpha!$I$34*SIN((DB146+0.5)*$DB$1)</f>
        <v>21.850116065806212</v>
      </c>
      <c r="DK146">
        <v>145</v>
      </c>
      <c r="DL146" t="e">
        <f>alpha!$I$36*COS(DK146*$DK$1)</f>
        <v>#DIV/0!</v>
      </c>
      <c r="DM146" t="e">
        <f>alpha!$I$36*SIN(DK146*$DK$1)</f>
        <v>#DIV/0!</v>
      </c>
      <c r="DN146">
        <v>145</v>
      </c>
      <c r="DO146">
        <f>alpha!$I$40*COS((DN146+0.5)*$DN$1)</f>
        <v>6.2806623139094606</v>
      </c>
      <c r="DP146">
        <f>alpha!$I$40*SIN((DN146+0.5)*$DN$1)</f>
        <v>-127.84581839426207</v>
      </c>
      <c r="DW146">
        <v>145</v>
      </c>
      <c r="DX146">
        <f>alpha!$I$42*COS(DW146*$DW$1)</f>
        <v>4.4714229486387662</v>
      </c>
      <c r="DY146">
        <f>alpha!$I$42*SIN(DW146*$DW$1)</f>
        <v>-136.58784132602165</v>
      </c>
      <c r="DZ146">
        <v>145</v>
      </c>
      <c r="EA146">
        <f>alpha!$I$43*COS((DZ146+0.5)*$DZ$1)</f>
        <v>6.7056379978332279</v>
      </c>
      <c r="EB146">
        <f>alpha!$I$43*SIN((DZ146+0.5)*$DZ$1)</f>
        <v>-136.49639716977916</v>
      </c>
      <c r="EI146">
        <v>145</v>
      </c>
      <c r="EJ146">
        <f>alpha!$I$45*COS(EI146*$EI$1)</f>
        <v>4.7739779867438745</v>
      </c>
      <c r="EK146">
        <f>alpha!$I$45*SIN(EI146*$EI$1)</f>
        <v>-145.8299416622624</v>
      </c>
      <c r="EL146">
        <v>145</v>
      </c>
      <c r="EM146">
        <f>alpha!$I$46*COS((EL146+0.5)*$EL$1)</f>
        <v>7.1593693006551016</v>
      </c>
      <c r="EN146">
        <f>alpha!$I$46*SIN((EL146+0.5)*$EL$1)</f>
        <v>-145.73231001481312</v>
      </c>
      <c r="EU146">
        <v>145</v>
      </c>
      <c r="EV146">
        <f>alpha!$I$48*COS((EU146+0.5)*$EU$1)</f>
        <v>7.6438019469176659</v>
      </c>
      <c r="EW146">
        <f>alpha!$I$48*SIN((EU146+0.5)*$EU$1)</f>
        <v>-155.59316306229772</v>
      </c>
      <c r="EX146">
        <v>145</v>
      </c>
      <c r="EY146">
        <f>alpha!$I$49*COS((EX146)*$EX$1)</f>
        <v>5.0970051546685617</v>
      </c>
      <c r="EZ146">
        <f>alpha!$I$49*SIN((EX146)*$EX$1)</f>
        <v>-155.6974008722938</v>
      </c>
      <c r="FB146">
        <v>145</v>
      </c>
      <c r="FC146" t="e">
        <f>alpha!#REF!*COS((FB146+0.5)*$FB$1)</f>
        <v>#REF!</v>
      </c>
      <c r="FD146" t="e">
        <f>alpha!#REF!*SIN((FB146+0.5)*$FB$1)</f>
        <v>#REF!</v>
      </c>
      <c r="FE146">
        <v>145</v>
      </c>
      <c r="FF146" t="e">
        <f>alpha!#REF!*COS((FE146)*$FE$1)</f>
        <v>#REF!</v>
      </c>
      <c r="FG146" t="e">
        <f>alpha!#REF!*SIN((FE146)*$FE$1)</f>
        <v>#REF!</v>
      </c>
      <c r="FH146">
        <v>145</v>
      </c>
      <c r="FI146" t="e">
        <f>alpha!#REF!*COS((FH146)*$FH$1)</f>
        <v>#REF!</v>
      </c>
      <c r="FJ146" t="e">
        <f>alpha!#REF!*SIN((FH146)*$FH$1)</f>
        <v>#REF!</v>
      </c>
      <c r="FK146">
        <v>145</v>
      </c>
      <c r="FL146" t="e">
        <f>alpha!#REF!*COS((FK146+0.5)*$FK$1)</f>
        <v>#REF!</v>
      </c>
      <c r="FM146" t="e">
        <f>alpha!#REF!*SIN((FK146+0.5)*$FK$1)</f>
        <v>#REF!</v>
      </c>
      <c r="FN146">
        <v>145</v>
      </c>
      <c r="FO146" t="e">
        <f>alpha!#REF!*COS((FN146+0.5)*$FN$1)</f>
        <v>#REF!</v>
      </c>
      <c r="FP146" t="e">
        <f>alpha!#REF!*SIN((FN146+0.5)*$FN$1)</f>
        <v>#REF!</v>
      </c>
      <c r="FQ146">
        <v>145</v>
      </c>
      <c r="FR146" t="e">
        <f>alpha!#REF!*COS((FQ146)*$FQ$1)</f>
        <v>#REF!</v>
      </c>
      <c r="FS146" t="e">
        <f>alpha!#REF!*SIN((FQ146)*$FQ$1)</f>
        <v>#REF!</v>
      </c>
      <c r="FT146">
        <v>145</v>
      </c>
      <c r="FU146" t="e">
        <f>alpha!#REF!*COS((FT146+0.25)*$FT$1)</f>
        <v>#REF!</v>
      </c>
      <c r="FV146" t="e">
        <f>alpha!#REF!*SIN((FT146+0.25)*$FT$1)</f>
        <v>#REF!</v>
      </c>
      <c r="FW146">
        <v>145</v>
      </c>
      <c r="FX146" t="e">
        <f>alpha!#REF!*COS((FW146+0.75)*$FW$1)</f>
        <v>#REF!</v>
      </c>
      <c r="FY146" t="e">
        <f>alpha!#REF!*SIN((FW146+0.75)*$FW$1)</f>
        <v>#REF!</v>
      </c>
      <c r="FZ146">
        <v>145</v>
      </c>
      <c r="GA146" t="e">
        <f>alpha!#REF!*COS((FZ146+0.5)*$FZ$1)</f>
        <v>#REF!</v>
      </c>
      <c r="GB146" t="e">
        <f>alpha!#REF!*SIN((FZ146+0.5)*$FZ$1)</f>
        <v>#REF!</v>
      </c>
      <c r="GC146">
        <v>145</v>
      </c>
      <c r="GD146" t="e">
        <f>alpha!#REF!*COS((GC146)*$GC$1)</f>
        <v>#REF!</v>
      </c>
      <c r="GE146" t="e">
        <f>alpha!#REF!*SIN((GC146)*$GC$1)</f>
        <v>#REF!</v>
      </c>
      <c r="GF146">
        <v>145</v>
      </c>
      <c r="GG146" t="e">
        <f>alpha!#REF!*COS((GF146)*$GF$1)</f>
        <v>#REF!</v>
      </c>
      <c r="GH146" t="e">
        <f>alpha!#REF!*SIN((GF146)*$GF$1)</f>
        <v>#REF!</v>
      </c>
      <c r="GI146">
        <v>145</v>
      </c>
      <c r="GJ146" t="e">
        <f>alpha!#REF!*COS((GI146+0.5)*$GI$1)</f>
        <v>#REF!</v>
      </c>
      <c r="GK146" t="e">
        <f>alpha!#REF!*SIN((GI146+0.5)*$GI$1)</f>
        <v>#REF!</v>
      </c>
      <c r="GL146">
        <v>145</v>
      </c>
      <c r="GM146" t="e">
        <f>alpha!#REF!*COS((GL146+0.5)*$GL$1)</f>
        <v>#REF!</v>
      </c>
      <c r="GN146" t="e">
        <f>alpha!#REF!*SIN((GL146+0.5)*$GL$1)</f>
        <v>#REF!</v>
      </c>
      <c r="GO146">
        <v>145</v>
      </c>
      <c r="GP146" t="e">
        <f>alpha!#REF!*COS((GO146)*$GO$1)</f>
        <v>#REF!</v>
      </c>
      <c r="GQ146" t="e">
        <f>alpha!#REF!*SIN((GO146)*$GO$1)</f>
        <v>#REF!</v>
      </c>
      <c r="GR146">
        <v>145</v>
      </c>
      <c r="GS146" t="e">
        <f>alpha!#REF!*COS((GR146+0.25)*$GR$1)</f>
        <v>#REF!</v>
      </c>
      <c r="GT146" t="e">
        <f>alpha!#REF!*SIN((GR146+0.25)*$GR$1)</f>
        <v>#REF!</v>
      </c>
      <c r="GU146">
        <v>145</v>
      </c>
      <c r="GV146" t="e">
        <f>alpha!#REF!*COS((GU146+0.75)*$GU$1)</f>
        <v>#REF!</v>
      </c>
      <c r="GW146" t="e">
        <f>alpha!#REF!*SIN((GU146+0.75)*$GU$1)</f>
        <v>#REF!</v>
      </c>
      <c r="GX146">
        <v>145</v>
      </c>
      <c r="GY146" t="e">
        <f>alpha!#REF!*COS((GX146+0.5)*$GX$1)</f>
        <v>#REF!</v>
      </c>
      <c r="GZ146" t="e">
        <f>alpha!#REF!*SIN((GX146+0.5)*$GX$1)</f>
        <v>#REF!</v>
      </c>
      <c r="HA146">
        <v>145</v>
      </c>
      <c r="HB146">
        <f>alpha!$I$88*COS((HA146)*$HA$1)</f>
        <v>-290.70057698538994</v>
      </c>
      <c r="HC146">
        <f>alpha!$I$88*SIN((HA146)*$HA$1)</f>
        <v>-6.3431091546248046</v>
      </c>
      <c r="HD146">
        <v>145</v>
      </c>
      <c r="HE146">
        <f>alpha!$I$89*COS(HD146*$HD$1)</f>
        <v>-294.38905053047694</v>
      </c>
      <c r="HF146">
        <f>alpha!$I$89*SIN(HD146*$HD$1)</f>
        <v>-6.4235919336858469</v>
      </c>
      <c r="HG146">
        <v>145</v>
      </c>
      <c r="HH146">
        <f>alpha!$I$90*COS((HG146+0.5)*$HG$1)</f>
        <v>-294.30146672542577</v>
      </c>
      <c r="HI146">
        <f>alpha!$I$90*SIN((HG146+0.5)*$HG$1)</f>
        <v>-9.6344324601565656</v>
      </c>
      <c r="HJ146">
        <v>145</v>
      </c>
      <c r="HK146">
        <f>alpha!$I$91*COS(HJ146*$HJ$1)</f>
        <v>-299.92860812397277</v>
      </c>
      <c r="HL146">
        <f>alpha!$I$91*SIN(HJ146*$HJ$1)</f>
        <v>-6.5444655103682923</v>
      </c>
    </row>
    <row r="147" spans="55:220">
      <c r="CY147">
        <v>146</v>
      </c>
      <c r="CZ147">
        <f>alpha!$I$33*COS(CY147*$CY$1)</f>
        <v>104.80295215236399</v>
      </c>
      <c r="DA147">
        <f>alpha!$I$33*SIN(CY147*$CY$1)</f>
        <v>28.081866393623205</v>
      </c>
      <c r="DB147">
        <v>146</v>
      </c>
      <c r="DC147">
        <f>alpha!$I$34*COS((DB147+0.5)*$DB$1)</f>
        <v>106.05617450345186</v>
      </c>
      <c r="DD147">
        <f>alpha!$I$34*SIN((DB147+0.5)*$DB$1)</f>
        <v>36.00122011395402</v>
      </c>
      <c r="DK147">
        <v>146</v>
      </c>
      <c r="DL147" t="e">
        <f>alpha!$I$36*COS(DK147*$DK$1)</f>
        <v>#DIV/0!</v>
      </c>
      <c r="DM147" t="e">
        <f>alpha!$I$36*SIN(DK147*$DK$1)</f>
        <v>#DIV/0!</v>
      </c>
      <c r="DN147">
        <v>146</v>
      </c>
      <c r="DO147">
        <f>alpha!$I$40*COS((DN147+0.5)*$DN$1)</f>
        <v>10.460297489109511</v>
      </c>
      <c r="DP147">
        <f>alpha!$I$40*SIN((DN147+0.5)*$DN$1)</f>
        <v>-127.57187063157508</v>
      </c>
      <c r="DW147">
        <v>146</v>
      </c>
      <c r="DX147">
        <f>alpha!$I$42*COS(DW147*$DW$1)</f>
        <v>8.9380577855873451</v>
      </c>
      <c r="DY147">
        <f>alpha!$I$42*SIN(DW147*$DW$1)</f>
        <v>-136.36840962741181</v>
      </c>
      <c r="DZ147">
        <v>146</v>
      </c>
      <c r="EA147">
        <f>alpha!$I$43*COS((DZ147+0.5)*$DZ$1)</f>
        <v>11.168084639142309</v>
      </c>
      <c r="EB147">
        <f>alpha!$I$43*SIN((DZ147+0.5)*$DZ$1)</f>
        <v>-136.20391296427954</v>
      </c>
      <c r="EI147">
        <v>146</v>
      </c>
      <c r="EJ147">
        <f>alpha!$I$45*COS(EI147*$EI$1)</f>
        <v>9.5428438782845912</v>
      </c>
      <c r="EK147">
        <f>alpha!$I$45*SIN(EI147*$EI$1)</f>
        <v>-145.59566230403794</v>
      </c>
      <c r="EL147">
        <v>146</v>
      </c>
      <c r="EM147">
        <f>alpha!$I$46*COS((EL147+0.5)*$EL$1)</f>
        <v>11.923763605853662</v>
      </c>
      <c r="EN147">
        <f>alpha!$I$46*SIN((EL147+0.5)*$EL$1)</f>
        <v>-145.42003511383322</v>
      </c>
      <c r="EU147">
        <v>146</v>
      </c>
      <c r="EV147">
        <f>alpha!$I$48*COS((EU147+0.5)*$EU$1)</f>
        <v>12.730574948364573</v>
      </c>
      <c r="EW147">
        <f>alpha!$I$48*SIN((EU147+0.5)*$EU$1)</f>
        <v>-155.25975834522782</v>
      </c>
      <c r="EX147">
        <v>146</v>
      </c>
      <c r="EY147">
        <f>alpha!$I$49*COS((EX147)*$EX$1)</f>
        <v>10.188552308551614</v>
      </c>
      <c r="EZ147">
        <f>alpha!$I$49*SIN((EX147)*$EX$1)</f>
        <v>-155.44726920017084</v>
      </c>
      <c r="FB147">
        <v>146</v>
      </c>
      <c r="FC147" t="e">
        <f>alpha!#REF!*COS((FB147+0.5)*$FB$1)</f>
        <v>#REF!</v>
      </c>
      <c r="FD147" t="e">
        <f>alpha!#REF!*SIN((FB147+0.5)*$FB$1)</f>
        <v>#REF!</v>
      </c>
      <c r="FE147">
        <v>146</v>
      </c>
      <c r="FF147" t="e">
        <f>alpha!#REF!*COS((FE147)*$FE$1)</f>
        <v>#REF!</v>
      </c>
      <c r="FG147" t="e">
        <f>alpha!#REF!*SIN((FE147)*$FE$1)</f>
        <v>#REF!</v>
      </c>
      <c r="FH147">
        <v>146</v>
      </c>
      <c r="FI147" t="e">
        <f>alpha!#REF!*COS((FH147)*$FH$1)</f>
        <v>#REF!</v>
      </c>
      <c r="FJ147" t="e">
        <f>alpha!#REF!*SIN((FH147)*$FH$1)</f>
        <v>#REF!</v>
      </c>
      <c r="FK147">
        <v>146</v>
      </c>
      <c r="FL147" t="e">
        <f>alpha!#REF!*COS((FK147+0.5)*$FK$1)</f>
        <v>#REF!</v>
      </c>
      <c r="FM147" t="e">
        <f>alpha!#REF!*SIN((FK147+0.5)*$FK$1)</f>
        <v>#REF!</v>
      </c>
      <c r="FN147">
        <v>146</v>
      </c>
      <c r="FO147" t="e">
        <f>alpha!#REF!*COS((FN147+0.5)*$FN$1)</f>
        <v>#REF!</v>
      </c>
      <c r="FP147" t="e">
        <f>alpha!#REF!*SIN((FN147+0.5)*$FN$1)</f>
        <v>#REF!</v>
      </c>
      <c r="FQ147">
        <v>146</v>
      </c>
      <c r="FR147" t="e">
        <f>alpha!#REF!*COS((FQ147)*$FQ$1)</f>
        <v>#REF!</v>
      </c>
      <c r="FS147" t="e">
        <f>alpha!#REF!*SIN((FQ147)*$FQ$1)</f>
        <v>#REF!</v>
      </c>
      <c r="FT147">
        <v>146</v>
      </c>
      <c r="FU147" t="e">
        <f>alpha!#REF!*COS((FT147+0.25)*$FT$1)</f>
        <v>#REF!</v>
      </c>
      <c r="FV147" t="e">
        <f>alpha!#REF!*SIN((FT147+0.25)*$FT$1)</f>
        <v>#REF!</v>
      </c>
      <c r="FW147">
        <v>146</v>
      </c>
      <c r="FX147" t="e">
        <f>alpha!#REF!*COS((FW147+0.75)*$FW$1)</f>
        <v>#REF!</v>
      </c>
      <c r="FY147" t="e">
        <f>alpha!#REF!*SIN((FW147+0.75)*$FW$1)</f>
        <v>#REF!</v>
      </c>
      <c r="FZ147">
        <v>146</v>
      </c>
      <c r="GA147" t="e">
        <f>alpha!#REF!*COS((FZ147+0.5)*$FZ$1)</f>
        <v>#REF!</v>
      </c>
      <c r="GB147" t="e">
        <f>alpha!#REF!*SIN((FZ147+0.5)*$FZ$1)</f>
        <v>#REF!</v>
      </c>
      <c r="GC147">
        <v>146</v>
      </c>
      <c r="GD147" t="e">
        <f>alpha!#REF!*COS((GC147)*$GC$1)</f>
        <v>#REF!</v>
      </c>
      <c r="GE147" t="e">
        <f>alpha!#REF!*SIN((GC147)*$GC$1)</f>
        <v>#REF!</v>
      </c>
      <c r="GF147">
        <v>146</v>
      </c>
      <c r="GG147" t="e">
        <f>alpha!#REF!*COS((GF147)*$GF$1)</f>
        <v>#REF!</v>
      </c>
      <c r="GH147" t="e">
        <f>alpha!#REF!*SIN((GF147)*$GF$1)</f>
        <v>#REF!</v>
      </c>
      <c r="GI147">
        <v>146</v>
      </c>
      <c r="GJ147" t="e">
        <f>alpha!#REF!*COS((GI147+0.5)*$GI$1)</f>
        <v>#REF!</v>
      </c>
      <c r="GK147" t="e">
        <f>alpha!#REF!*SIN((GI147+0.5)*$GI$1)</f>
        <v>#REF!</v>
      </c>
      <c r="GL147">
        <v>146</v>
      </c>
      <c r="GM147" t="e">
        <f>alpha!#REF!*COS((GL147+0.5)*$GL$1)</f>
        <v>#REF!</v>
      </c>
      <c r="GN147" t="e">
        <f>alpha!#REF!*SIN((GL147+0.5)*$GL$1)</f>
        <v>#REF!</v>
      </c>
      <c r="GO147">
        <v>146</v>
      </c>
      <c r="GP147" t="e">
        <f>alpha!#REF!*COS((GO147)*$GO$1)</f>
        <v>#REF!</v>
      </c>
      <c r="GQ147" t="e">
        <f>alpha!#REF!*SIN((GO147)*$GO$1)</f>
        <v>#REF!</v>
      </c>
      <c r="GR147">
        <v>146</v>
      </c>
      <c r="GS147" t="e">
        <f>alpha!#REF!*COS((GR147+0.25)*$GR$1)</f>
        <v>#REF!</v>
      </c>
      <c r="GT147" t="e">
        <f>alpha!#REF!*SIN((GR147+0.25)*$GR$1)</f>
        <v>#REF!</v>
      </c>
      <c r="GU147">
        <v>146</v>
      </c>
      <c r="GV147" t="e">
        <f>alpha!#REF!*COS((GU147+0.75)*$GU$1)</f>
        <v>#REF!</v>
      </c>
      <c r="GW147" t="e">
        <f>alpha!#REF!*SIN((GU147+0.75)*$GU$1)</f>
        <v>#REF!</v>
      </c>
      <c r="GX147">
        <v>146</v>
      </c>
      <c r="GY147" t="e">
        <f>alpha!#REF!*COS((GX147+0.5)*$GX$1)</f>
        <v>#REF!</v>
      </c>
      <c r="GZ147" t="e">
        <f>alpha!#REF!*SIN((GX147+0.5)*$GX$1)</f>
        <v>#REF!</v>
      </c>
      <c r="HA147">
        <v>146</v>
      </c>
      <c r="HB147">
        <f>alpha!$I$88*COS((HA147)*$HA$1)</f>
        <v>-290.49302392324279</v>
      </c>
      <c r="HC147">
        <f>alpha!$I$88*SIN((HA147)*$HA$1)</f>
        <v>-12.683199332833681</v>
      </c>
      <c r="HD147">
        <v>146</v>
      </c>
      <c r="HE147">
        <f>alpha!$I$89*COS(HD147*$HD$1)</f>
        <v>-294.17886398893711</v>
      </c>
      <c r="HF147">
        <f>alpha!$I$89*SIN(HD147*$HD$1)</f>
        <v>-12.844126585511868</v>
      </c>
      <c r="HG147">
        <v>146</v>
      </c>
      <c r="HH147">
        <f>alpha!$I$90*COS((HG147+0.5)*$HG$1)</f>
        <v>-294.0212569095105</v>
      </c>
      <c r="HI147">
        <f>alpha!$I$90*SIN((HG147+0.5)*$HG$1)</f>
        <v>-16.052292388248606</v>
      </c>
      <c r="HJ147">
        <v>146</v>
      </c>
      <c r="HK147">
        <f>alpha!$I$91*COS(HJ147*$HJ$1)</f>
        <v>-299.71446647455736</v>
      </c>
      <c r="HL147">
        <f>alpha!$I$91*SIN(HJ147*$HJ$1)</f>
        <v>-13.085816209600749</v>
      </c>
    </row>
    <row r="148" spans="55:220">
      <c r="CY148">
        <v>147</v>
      </c>
      <c r="CZ148">
        <f>alpha!$I$33*COS(CY148*$CY$1)</f>
        <v>100.24092927747469</v>
      </c>
      <c r="DA148">
        <f>alpha!$I$33*SIN(CY148*$CY$1)</f>
        <v>41.521152411612029</v>
      </c>
      <c r="DB148">
        <v>147</v>
      </c>
      <c r="DC148">
        <f>alpha!$I$34*COS((DB148+0.5)*$DB$1)</f>
        <v>100.44974705166126</v>
      </c>
      <c r="DD148">
        <f>alpha!$I$34*SIN((DB148+0.5)*$DB$1)</f>
        <v>49.536333304527794</v>
      </c>
      <c r="DK148">
        <v>147</v>
      </c>
      <c r="DL148" t="e">
        <f>alpha!$I$36*COS(DK148*$DK$1)</f>
        <v>#DIV/0!</v>
      </c>
      <c r="DM148" t="e">
        <f>alpha!$I$36*SIN(DK148*$DK$1)</f>
        <v>#DIV/0!</v>
      </c>
      <c r="DN148">
        <v>147</v>
      </c>
      <c r="DO148">
        <f>alpha!$I$40*COS((DN148+0.5)*$DN$1)</f>
        <v>14.628731515756227</v>
      </c>
      <c r="DP148">
        <f>alpha!$I$40*SIN((DN148+0.5)*$DN$1)</f>
        <v>-127.16131571448889</v>
      </c>
      <c r="DW148">
        <v>147</v>
      </c>
      <c r="DX148">
        <f>alpha!$I$42*COS(DW148*$DW$1)</f>
        <v>13.395121526385182</v>
      </c>
      <c r="DY148">
        <f>alpha!$I$42*SIN(DW148*$DW$1)</f>
        <v>-136.00295122011676</v>
      </c>
      <c r="DZ148">
        <v>147</v>
      </c>
      <c r="EA148">
        <f>alpha!$I$43*COS((DZ148+0.5)*$DZ$1)</f>
        <v>15.61857221568966</v>
      </c>
      <c r="EB148">
        <f>alpha!$I$43*SIN((DZ148+0.5)*$DZ$1)</f>
        <v>-135.76557819724175</v>
      </c>
      <c r="EI148">
        <v>147</v>
      </c>
      <c r="EJ148">
        <f>alpha!$I$45*COS(EI148*$EI$1)</f>
        <v>14.301491053578264</v>
      </c>
      <c r="EK148">
        <f>alpha!$I$45*SIN(EI148*$EI$1)</f>
        <v>-145.20547546384464</v>
      </c>
      <c r="EL148">
        <v>147</v>
      </c>
      <c r="EM148">
        <f>alpha!$I$46*COS((EL148+0.5)*$EL$1)</f>
        <v>16.675389646325232</v>
      </c>
      <c r="EN148">
        <f>alpha!$I$46*SIN((EL148+0.5)*$EL$1)</f>
        <v>-144.95204079687872</v>
      </c>
      <c r="EU148">
        <v>147</v>
      </c>
      <c r="EV148">
        <f>alpha!$I$48*COS((EU148+0.5)*$EU$1)</f>
        <v>17.803715731290502</v>
      </c>
      <c r="EW148">
        <f>alpha!$I$48*SIN((EU148+0.5)*$EU$1)</f>
        <v>-154.76009759008898</v>
      </c>
      <c r="EX148">
        <v>147</v>
      </c>
      <c r="EY148">
        <f>alpha!$I$49*COS((EX148)*$EX$1)</f>
        <v>15.269189305427261</v>
      </c>
      <c r="EZ148">
        <f>alpha!$I$49*SIN((EX148)*$EX$1)</f>
        <v>-155.03068069865878</v>
      </c>
      <c r="FB148">
        <v>147</v>
      </c>
      <c r="FC148" t="e">
        <f>alpha!#REF!*COS((FB148+0.5)*$FB$1)</f>
        <v>#REF!</v>
      </c>
      <c r="FD148" t="e">
        <f>alpha!#REF!*SIN((FB148+0.5)*$FB$1)</f>
        <v>#REF!</v>
      </c>
      <c r="FE148">
        <v>147</v>
      </c>
      <c r="FF148" t="e">
        <f>alpha!#REF!*COS((FE148)*$FE$1)</f>
        <v>#REF!</v>
      </c>
      <c r="FG148" t="e">
        <f>alpha!#REF!*SIN((FE148)*$FE$1)</f>
        <v>#REF!</v>
      </c>
      <c r="FH148">
        <v>147</v>
      </c>
      <c r="FI148" t="e">
        <f>alpha!#REF!*COS((FH148)*$FH$1)</f>
        <v>#REF!</v>
      </c>
      <c r="FJ148" t="e">
        <f>alpha!#REF!*SIN((FH148)*$FH$1)</f>
        <v>#REF!</v>
      </c>
      <c r="FK148">
        <v>147</v>
      </c>
      <c r="FL148" t="e">
        <f>alpha!#REF!*COS((FK148+0.5)*$FK$1)</f>
        <v>#REF!</v>
      </c>
      <c r="FM148" t="e">
        <f>alpha!#REF!*SIN((FK148+0.5)*$FK$1)</f>
        <v>#REF!</v>
      </c>
      <c r="FN148">
        <v>147</v>
      </c>
      <c r="FO148" t="e">
        <f>alpha!#REF!*COS((FN148+0.5)*$FN$1)</f>
        <v>#REF!</v>
      </c>
      <c r="FP148" t="e">
        <f>alpha!#REF!*SIN((FN148+0.5)*$FN$1)</f>
        <v>#REF!</v>
      </c>
      <c r="FQ148">
        <v>147</v>
      </c>
      <c r="FR148" t="e">
        <f>alpha!#REF!*COS((FQ148)*$FQ$1)</f>
        <v>#REF!</v>
      </c>
      <c r="FS148" t="e">
        <f>alpha!#REF!*SIN((FQ148)*$FQ$1)</f>
        <v>#REF!</v>
      </c>
      <c r="FT148">
        <v>147</v>
      </c>
      <c r="FU148" t="e">
        <f>alpha!#REF!*COS((FT148+0.25)*$FT$1)</f>
        <v>#REF!</v>
      </c>
      <c r="FV148" t="e">
        <f>alpha!#REF!*SIN((FT148+0.25)*$FT$1)</f>
        <v>#REF!</v>
      </c>
      <c r="FW148">
        <v>147</v>
      </c>
      <c r="FX148" t="e">
        <f>alpha!#REF!*COS((FW148+0.75)*$FW$1)</f>
        <v>#REF!</v>
      </c>
      <c r="FY148" t="e">
        <f>alpha!#REF!*SIN((FW148+0.75)*$FW$1)</f>
        <v>#REF!</v>
      </c>
      <c r="FZ148">
        <v>147</v>
      </c>
      <c r="GA148" t="e">
        <f>alpha!#REF!*COS((FZ148+0.5)*$FZ$1)</f>
        <v>#REF!</v>
      </c>
      <c r="GB148" t="e">
        <f>alpha!#REF!*SIN((FZ148+0.5)*$FZ$1)</f>
        <v>#REF!</v>
      </c>
      <c r="GC148">
        <v>147</v>
      </c>
      <c r="GD148" t="e">
        <f>alpha!#REF!*COS((GC148)*$GC$1)</f>
        <v>#REF!</v>
      </c>
      <c r="GE148" t="e">
        <f>alpha!#REF!*SIN((GC148)*$GC$1)</f>
        <v>#REF!</v>
      </c>
      <c r="GF148">
        <v>147</v>
      </c>
      <c r="GG148" t="e">
        <f>alpha!#REF!*COS((GF148)*$GF$1)</f>
        <v>#REF!</v>
      </c>
      <c r="GH148" t="e">
        <f>alpha!#REF!*SIN((GF148)*$GF$1)</f>
        <v>#REF!</v>
      </c>
      <c r="GI148">
        <v>147</v>
      </c>
      <c r="GJ148" t="e">
        <f>alpha!#REF!*COS((GI148+0.5)*$GI$1)</f>
        <v>#REF!</v>
      </c>
      <c r="GK148" t="e">
        <f>alpha!#REF!*SIN((GI148+0.5)*$GI$1)</f>
        <v>#REF!</v>
      </c>
      <c r="GL148">
        <v>147</v>
      </c>
      <c r="GM148" t="e">
        <f>alpha!#REF!*COS((GL148+0.5)*$GL$1)</f>
        <v>#REF!</v>
      </c>
      <c r="GN148" t="e">
        <f>alpha!#REF!*SIN((GL148+0.5)*$GL$1)</f>
        <v>#REF!</v>
      </c>
      <c r="GO148">
        <v>147</v>
      </c>
      <c r="GP148" t="e">
        <f>alpha!#REF!*COS((GO148)*$GO$1)</f>
        <v>#REF!</v>
      </c>
      <c r="GQ148" t="e">
        <f>alpha!#REF!*SIN((GO148)*$GO$1)</f>
        <v>#REF!</v>
      </c>
      <c r="GR148">
        <v>147</v>
      </c>
      <c r="GS148" t="e">
        <f>alpha!#REF!*COS((GR148+0.25)*$GR$1)</f>
        <v>#REF!</v>
      </c>
      <c r="GT148" t="e">
        <f>alpha!#REF!*SIN((GR148+0.25)*$GR$1)</f>
        <v>#REF!</v>
      </c>
      <c r="GU148">
        <v>147</v>
      </c>
      <c r="GV148" t="e">
        <f>alpha!#REF!*COS((GU148+0.75)*$GU$1)</f>
        <v>#REF!</v>
      </c>
      <c r="GW148" t="e">
        <f>alpha!#REF!*SIN((GU148+0.75)*$GU$1)</f>
        <v>#REF!</v>
      </c>
      <c r="GX148">
        <v>147</v>
      </c>
      <c r="GY148" t="e">
        <f>alpha!#REF!*COS((GX148+0.5)*$GX$1)</f>
        <v>#REF!</v>
      </c>
      <c r="GZ148" t="e">
        <f>alpha!#REF!*SIN((GX148+0.5)*$GX$1)</f>
        <v>#REF!</v>
      </c>
      <c r="HA148">
        <v>147</v>
      </c>
      <c r="HB148">
        <f>alpha!$I$88*COS((HA148)*$HA$1)</f>
        <v>-290.14721191475752</v>
      </c>
      <c r="HC148">
        <f>alpha!$I$88*SIN((HA148)*$HA$1)</f>
        <v>-19.0172529950799</v>
      </c>
      <c r="HD148">
        <v>147</v>
      </c>
      <c r="HE148">
        <f>alpha!$I$89*COS(HD148*$HD$1)</f>
        <v>-293.82866424081232</v>
      </c>
      <c r="HF148">
        <f>alpha!$I$89*SIN(HD148*$HD$1)</f>
        <v>-19.258548128718743</v>
      </c>
      <c r="HG148">
        <v>147</v>
      </c>
      <c r="HH148">
        <f>alpha!$I$90*COS((HG148+0.5)*$HG$1)</f>
        <v>-293.60110889944417</v>
      </c>
      <c r="HI148">
        <f>alpha!$I$90*SIN((HG148+0.5)*$HG$1)</f>
        <v>-22.462512294552944</v>
      </c>
      <c r="HJ148">
        <v>147</v>
      </c>
      <c r="HK148">
        <f>alpha!$I$91*COS(HJ148*$HJ$1)</f>
        <v>-299.35767697158104</v>
      </c>
      <c r="HL148">
        <f>alpha!$I$91*SIN(HJ148*$HJ$1)</f>
        <v>-19.620938769042858</v>
      </c>
    </row>
    <row r="149" spans="55:220">
      <c r="CY149">
        <v>148</v>
      </c>
      <c r="CZ149">
        <f>alpha!$I$33*COS(CY149*$CY$1)</f>
        <v>93.963756310611672</v>
      </c>
      <c r="DA149">
        <f>alpha!$I$33*SIN(CY149*$CY$1)</f>
        <v>54.249999999999872</v>
      </c>
      <c r="DB149">
        <v>148</v>
      </c>
      <c r="DC149">
        <f>alpha!$I$34*COS((DB149+0.5)*$DB$1)</f>
        <v>93.124596577885242</v>
      </c>
      <c r="DD149">
        <f>alpha!$I$34*SIN((DB149+0.5)*$DB$1)</f>
        <v>62.223866098195195</v>
      </c>
      <c r="DK149">
        <v>148</v>
      </c>
      <c r="DL149" t="e">
        <f>alpha!$I$36*COS(DK149*$DK$1)</f>
        <v>#DIV/0!</v>
      </c>
      <c r="DM149" t="e">
        <f>alpha!$I$36*SIN(DK149*$DK$1)</f>
        <v>#DIV/0!</v>
      </c>
      <c r="DN149">
        <v>148</v>
      </c>
      <c r="DO149">
        <f>alpha!$I$40*COS((DN149+0.5)*$DN$1)</f>
        <v>18.781500730286218</v>
      </c>
      <c r="DP149">
        <f>alpha!$I$40*SIN((DN149+0.5)*$DN$1)</f>
        <v>-126.61459327549198</v>
      </c>
      <c r="DW149">
        <v>148</v>
      </c>
      <c r="DX149">
        <f>alpha!$I$42*COS(DW149*$DW$1)</f>
        <v>17.837841435541357</v>
      </c>
      <c r="DY149">
        <f>alpha!$I$42*SIN(DW149*$DW$1)</f>
        <v>-135.49185744615272</v>
      </c>
      <c r="DZ149">
        <v>148</v>
      </c>
      <c r="EA149">
        <f>alpha!$I$43*COS((DZ149+0.5)*$DZ$1)</f>
        <v>20.052335033905997</v>
      </c>
      <c r="EB149">
        <f>alpha!$I$43*SIN((DZ149+0.5)*$DZ$1)</f>
        <v>-135.18186224851345</v>
      </c>
      <c r="EI149">
        <v>148</v>
      </c>
      <c r="EJ149">
        <f>alpha!$I$45*COS(EI149*$EI$1)</f>
        <v>19.044823834038478</v>
      </c>
      <c r="EK149">
        <f>alpha!$I$45*SIN(EI149*$EI$1)</f>
        <v>-144.65979896352411</v>
      </c>
      <c r="EL149">
        <v>148</v>
      </c>
      <c r="EM149">
        <f>alpha!$I$46*COS((EL149+0.5)*$EL$1)</f>
        <v>21.409159261890686</v>
      </c>
      <c r="EN149">
        <f>alpha!$I$46*SIN((EL149+0.5)*$EL$1)</f>
        <v>-144.32882820398623</v>
      </c>
      <c r="EU149">
        <v>148</v>
      </c>
      <c r="EV149">
        <f>alpha!$I$48*COS((EU149+0.5)*$EU$1)</f>
        <v>22.857791849477053</v>
      </c>
      <c r="EW149">
        <f>alpha!$I$48*SIN((EU149+0.5)*$EU$1)</f>
        <v>-154.09471584613291</v>
      </c>
      <c r="EX149">
        <v>148</v>
      </c>
      <c r="EY149">
        <f>alpha!$I$49*COS((EX149)*$EX$1)</f>
        <v>20.33347567194317</v>
      </c>
      <c r="EZ149">
        <f>alpha!$I$49*SIN((EX149)*$EX$1)</f>
        <v>-154.44808146115952</v>
      </c>
      <c r="FB149">
        <v>148</v>
      </c>
      <c r="FC149" t="e">
        <f>alpha!#REF!*COS((FB149+0.5)*$FB$1)</f>
        <v>#REF!</v>
      </c>
      <c r="FD149" t="e">
        <f>alpha!#REF!*SIN((FB149+0.5)*$FB$1)</f>
        <v>#REF!</v>
      </c>
      <c r="FE149">
        <v>148</v>
      </c>
      <c r="FF149" t="e">
        <f>alpha!#REF!*COS((FE149)*$FE$1)</f>
        <v>#REF!</v>
      </c>
      <c r="FG149" t="e">
        <f>alpha!#REF!*SIN((FE149)*$FE$1)</f>
        <v>#REF!</v>
      </c>
      <c r="FH149">
        <v>148</v>
      </c>
      <c r="FI149" t="e">
        <f>alpha!#REF!*COS((FH149)*$FH$1)</f>
        <v>#REF!</v>
      </c>
      <c r="FJ149" t="e">
        <f>alpha!#REF!*SIN((FH149)*$FH$1)</f>
        <v>#REF!</v>
      </c>
      <c r="FK149">
        <v>148</v>
      </c>
      <c r="FL149" t="e">
        <f>alpha!#REF!*COS((FK149+0.5)*$FK$1)</f>
        <v>#REF!</v>
      </c>
      <c r="FM149" t="e">
        <f>alpha!#REF!*SIN((FK149+0.5)*$FK$1)</f>
        <v>#REF!</v>
      </c>
      <c r="FN149">
        <v>148</v>
      </c>
      <c r="FO149" t="e">
        <f>alpha!#REF!*COS((FN149+0.5)*$FN$1)</f>
        <v>#REF!</v>
      </c>
      <c r="FP149" t="e">
        <f>alpha!#REF!*SIN((FN149+0.5)*$FN$1)</f>
        <v>#REF!</v>
      </c>
      <c r="FQ149">
        <v>148</v>
      </c>
      <c r="FR149" t="e">
        <f>alpha!#REF!*COS((FQ149)*$FQ$1)</f>
        <v>#REF!</v>
      </c>
      <c r="FS149" t="e">
        <f>alpha!#REF!*SIN((FQ149)*$FQ$1)</f>
        <v>#REF!</v>
      </c>
      <c r="FT149">
        <v>148</v>
      </c>
      <c r="FU149" t="e">
        <f>alpha!#REF!*COS((FT149+0.25)*$FT$1)</f>
        <v>#REF!</v>
      </c>
      <c r="FV149" t="e">
        <f>alpha!#REF!*SIN((FT149+0.25)*$FT$1)</f>
        <v>#REF!</v>
      </c>
      <c r="FW149">
        <v>148</v>
      </c>
      <c r="FX149" t="e">
        <f>alpha!#REF!*COS((FW149+0.75)*$FW$1)</f>
        <v>#REF!</v>
      </c>
      <c r="FY149" t="e">
        <f>alpha!#REF!*SIN((FW149+0.75)*$FW$1)</f>
        <v>#REF!</v>
      </c>
      <c r="FZ149">
        <v>148</v>
      </c>
      <c r="GA149" t="e">
        <f>alpha!#REF!*COS((FZ149+0.5)*$FZ$1)</f>
        <v>#REF!</v>
      </c>
      <c r="GB149" t="e">
        <f>alpha!#REF!*SIN((FZ149+0.5)*$FZ$1)</f>
        <v>#REF!</v>
      </c>
      <c r="GC149">
        <v>148</v>
      </c>
      <c r="GD149" t="e">
        <f>alpha!#REF!*COS((GC149)*$GC$1)</f>
        <v>#REF!</v>
      </c>
      <c r="GE149" t="e">
        <f>alpha!#REF!*SIN((GC149)*$GC$1)</f>
        <v>#REF!</v>
      </c>
      <c r="GF149">
        <v>148</v>
      </c>
      <c r="GG149" t="e">
        <f>alpha!#REF!*COS((GF149)*$GF$1)</f>
        <v>#REF!</v>
      </c>
      <c r="GH149" t="e">
        <f>alpha!#REF!*SIN((GF149)*$GF$1)</f>
        <v>#REF!</v>
      </c>
      <c r="GI149">
        <v>148</v>
      </c>
      <c r="GJ149" t="e">
        <f>alpha!#REF!*COS((GI149+0.5)*$GI$1)</f>
        <v>#REF!</v>
      </c>
      <c r="GK149" t="e">
        <f>alpha!#REF!*SIN((GI149+0.5)*$GI$1)</f>
        <v>#REF!</v>
      </c>
      <c r="GL149">
        <v>148</v>
      </c>
      <c r="GM149" t="e">
        <f>alpha!#REF!*COS((GL149+0.5)*$GL$1)</f>
        <v>#REF!</v>
      </c>
      <c r="GN149" t="e">
        <f>alpha!#REF!*SIN((GL149+0.5)*$GL$1)</f>
        <v>#REF!</v>
      </c>
      <c r="GO149">
        <v>148</v>
      </c>
      <c r="GP149" t="e">
        <f>alpha!#REF!*COS((GO149)*$GO$1)</f>
        <v>#REF!</v>
      </c>
      <c r="GQ149" t="e">
        <f>alpha!#REF!*SIN((GO149)*$GO$1)</f>
        <v>#REF!</v>
      </c>
      <c r="GR149">
        <v>148</v>
      </c>
      <c r="GS149" t="e">
        <f>alpha!#REF!*COS((GR149+0.25)*$GR$1)</f>
        <v>#REF!</v>
      </c>
      <c r="GT149" t="e">
        <f>alpha!#REF!*SIN((GR149+0.25)*$GR$1)</f>
        <v>#REF!</v>
      </c>
      <c r="GU149">
        <v>148</v>
      </c>
      <c r="GV149" t="e">
        <f>alpha!#REF!*COS((GU149+0.75)*$GU$1)</f>
        <v>#REF!</v>
      </c>
      <c r="GW149" t="e">
        <f>alpha!#REF!*SIN((GU149+0.75)*$GU$1)</f>
        <v>#REF!</v>
      </c>
      <c r="GX149">
        <v>148</v>
      </c>
      <c r="GY149" t="e">
        <f>alpha!#REF!*COS((GX149+0.5)*$GX$1)</f>
        <v>#REF!</v>
      </c>
      <c r="GZ149" t="e">
        <f>alpha!#REF!*SIN((GX149+0.5)*$GX$1)</f>
        <v>#REF!</v>
      </c>
      <c r="HA149">
        <v>148</v>
      </c>
      <c r="HB149">
        <f>alpha!$I$88*COS((HA149)*$HA$1)</f>
        <v>-289.66330554772111</v>
      </c>
      <c r="HC149">
        <f>alpha!$I$88*SIN((HA149)*$HA$1)</f>
        <v>-25.342255474871422</v>
      </c>
      <c r="HD149">
        <v>148</v>
      </c>
      <c r="HE149">
        <f>alpha!$I$89*COS(HD149*$HD$1)</f>
        <v>-293.33861796221601</v>
      </c>
      <c r="HF149">
        <f>alpha!$I$89*SIN(HD149*$HD$1)</f>
        <v>-25.663803646055815</v>
      </c>
      <c r="HG149">
        <v>148</v>
      </c>
      <c r="HH149">
        <f>alpha!$I$90*COS((HG149+0.5)*$HG$1)</f>
        <v>-293.04122266292433</v>
      </c>
      <c r="HI149">
        <f>alpha!$I$90*SIN((HG149+0.5)*$HG$1)</f>
        <v>-28.86204126157066</v>
      </c>
      <c r="HJ149">
        <v>148</v>
      </c>
      <c r="HK149">
        <f>alpha!$I$91*COS(HJ149*$HJ$1)</f>
        <v>-298.85840942752367</v>
      </c>
      <c r="HL149">
        <f>alpha!$I$91*SIN(HJ149*$HJ$1)</f>
        <v>-26.146722824297385</v>
      </c>
    </row>
    <row r="150" spans="55:220">
      <c r="CY150">
        <v>149</v>
      </c>
      <c r="CZ150">
        <f>alpha!$I$33*COS(CY150*$CY$1)</f>
        <v>86.078837421599047</v>
      </c>
      <c r="DA150">
        <f>alpha!$I$33*SIN(CY150*$CY$1)</f>
        <v>66.050615047446129</v>
      </c>
      <c r="DB150">
        <v>149</v>
      </c>
      <c r="DC150">
        <f>alpha!$I$34*COS((DB150+0.5)*$DB$1)</f>
        <v>84.206058437645623</v>
      </c>
      <c r="DD150">
        <f>alpha!$I$34*SIN((DB150+0.5)*$DB$1)</f>
        <v>73.846731291207547</v>
      </c>
      <c r="DK150">
        <v>149</v>
      </c>
      <c r="DL150" t="e">
        <f>alpha!$I$36*COS(DK150*$DK$1)</f>
        <v>#DIV/0!</v>
      </c>
      <c r="DM150" t="e">
        <f>alpha!$I$36*SIN(DK150*$DK$1)</f>
        <v>#DIV/0!</v>
      </c>
      <c r="DN150">
        <v>149</v>
      </c>
      <c r="DO150">
        <f>alpha!$I$40*COS((DN150+0.5)*$DN$1)</f>
        <v>22.91415824340892</v>
      </c>
      <c r="DP150">
        <f>alpha!$I$40*SIN((DN150+0.5)*$DN$1)</f>
        <v>-125.93228875866592</v>
      </c>
      <c r="DW150">
        <v>149</v>
      </c>
      <c r="DX150">
        <f>alpha!$I$42*COS(DW150*$DW$1)</f>
        <v>22.261460137299146</v>
      </c>
      <c r="DY150">
        <f>alpha!$I$42*SIN(DW150*$DW$1)</f>
        <v>-134.83567559753436</v>
      </c>
      <c r="DZ150">
        <v>149</v>
      </c>
      <c r="EA150">
        <f>alpha!$I$43*COS((DZ150+0.5)*$DZ$1)</f>
        <v>24.464625309511803</v>
      </c>
      <c r="EB150">
        <f>alpha!$I$43*SIN((DZ150+0.5)*$DZ$1)</f>
        <v>-134.45339017575301</v>
      </c>
      <c r="EI150">
        <v>149</v>
      </c>
      <c r="EJ150">
        <f>alpha!$I$45*COS(EI150*$EI$1)</f>
        <v>23.767762940116381</v>
      </c>
      <c r="EK150">
        <f>alpha!$I$45*SIN(EI150*$EI$1)</f>
        <v>-143.95921712714053</v>
      </c>
      <c r="EL150">
        <v>149</v>
      </c>
      <c r="EM150">
        <f>alpha!$I$46*COS((EL150+0.5)*$EL$1)</f>
        <v>26.120003413477537</v>
      </c>
      <c r="EN150">
        <f>alpha!$I$46*SIN((EL150+0.5)*$EL$1)</f>
        <v>-143.55106468680992</v>
      </c>
      <c r="EU150">
        <v>149</v>
      </c>
      <c r="EV150">
        <f>alpha!$I$48*COS((EU150+0.5)*$EU$1)</f>
        <v>27.887391271625926</v>
      </c>
      <c r="EW150">
        <f>alpha!$I$48*SIN((EU150+0.5)*$EU$1)</f>
        <v>-153.26432562079705</v>
      </c>
      <c r="EX150">
        <v>149</v>
      </c>
      <c r="EY150">
        <f>alpha!$I$49*COS((EX150)*$EX$1)</f>
        <v>25.375988443411529</v>
      </c>
      <c r="EZ150">
        <f>alpha!$I$49*SIN((EX150)*$EX$1)</f>
        <v>-153.70009534952902</v>
      </c>
      <c r="FB150">
        <v>149</v>
      </c>
      <c r="FC150" t="e">
        <f>alpha!#REF!*COS((FB150+0.5)*$FB$1)</f>
        <v>#REF!</v>
      </c>
      <c r="FD150" t="e">
        <f>alpha!#REF!*SIN((FB150+0.5)*$FB$1)</f>
        <v>#REF!</v>
      </c>
      <c r="FE150">
        <v>149</v>
      </c>
      <c r="FF150" t="e">
        <f>alpha!#REF!*COS((FE150)*$FE$1)</f>
        <v>#REF!</v>
      </c>
      <c r="FG150" t="e">
        <f>alpha!#REF!*SIN((FE150)*$FE$1)</f>
        <v>#REF!</v>
      </c>
      <c r="FH150">
        <v>149</v>
      </c>
      <c r="FI150" t="e">
        <f>alpha!#REF!*COS((FH150)*$FH$1)</f>
        <v>#REF!</v>
      </c>
      <c r="FJ150" t="e">
        <f>alpha!#REF!*SIN((FH150)*$FH$1)</f>
        <v>#REF!</v>
      </c>
      <c r="FK150">
        <v>149</v>
      </c>
      <c r="FL150" t="e">
        <f>alpha!#REF!*COS((FK150+0.5)*$FK$1)</f>
        <v>#REF!</v>
      </c>
      <c r="FM150" t="e">
        <f>alpha!#REF!*SIN((FK150+0.5)*$FK$1)</f>
        <v>#REF!</v>
      </c>
      <c r="FN150">
        <v>149</v>
      </c>
      <c r="FO150" t="e">
        <f>alpha!#REF!*COS((FN150+0.5)*$FN$1)</f>
        <v>#REF!</v>
      </c>
      <c r="FP150" t="e">
        <f>alpha!#REF!*SIN((FN150+0.5)*$FN$1)</f>
        <v>#REF!</v>
      </c>
      <c r="FQ150">
        <v>149</v>
      </c>
      <c r="FR150" t="e">
        <f>alpha!#REF!*COS((FQ150)*$FQ$1)</f>
        <v>#REF!</v>
      </c>
      <c r="FS150" t="e">
        <f>alpha!#REF!*SIN((FQ150)*$FQ$1)</f>
        <v>#REF!</v>
      </c>
      <c r="FT150">
        <v>149</v>
      </c>
      <c r="FU150" t="e">
        <f>alpha!#REF!*COS((FT150+0.25)*$FT$1)</f>
        <v>#REF!</v>
      </c>
      <c r="FV150" t="e">
        <f>alpha!#REF!*SIN((FT150+0.25)*$FT$1)</f>
        <v>#REF!</v>
      </c>
      <c r="FW150">
        <v>149</v>
      </c>
      <c r="FX150" t="e">
        <f>alpha!#REF!*COS((FW150+0.75)*$FW$1)</f>
        <v>#REF!</v>
      </c>
      <c r="FY150" t="e">
        <f>alpha!#REF!*SIN((FW150+0.75)*$FW$1)</f>
        <v>#REF!</v>
      </c>
      <c r="FZ150">
        <v>149</v>
      </c>
      <c r="GA150" t="e">
        <f>alpha!#REF!*COS((FZ150+0.5)*$FZ$1)</f>
        <v>#REF!</v>
      </c>
      <c r="GB150" t="e">
        <f>alpha!#REF!*SIN((FZ150+0.5)*$FZ$1)</f>
        <v>#REF!</v>
      </c>
      <c r="GC150">
        <v>149</v>
      </c>
      <c r="GD150" t="e">
        <f>alpha!#REF!*COS((GC150)*$GC$1)</f>
        <v>#REF!</v>
      </c>
      <c r="GE150" t="e">
        <f>alpha!#REF!*SIN((GC150)*$GC$1)</f>
        <v>#REF!</v>
      </c>
      <c r="GF150">
        <v>149</v>
      </c>
      <c r="GG150" t="e">
        <f>alpha!#REF!*COS((GF150)*$GF$1)</f>
        <v>#REF!</v>
      </c>
      <c r="GH150" t="e">
        <f>alpha!#REF!*SIN((GF150)*$GF$1)</f>
        <v>#REF!</v>
      </c>
      <c r="GI150">
        <v>149</v>
      </c>
      <c r="GJ150" t="e">
        <f>alpha!#REF!*COS((GI150+0.5)*$GI$1)</f>
        <v>#REF!</v>
      </c>
      <c r="GK150" t="e">
        <f>alpha!#REF!*SIN((GI150+0.5)*$GI$1)</f>
        <v>#REF!</v>
      </c>
      <c r="GL150">
        <v>149</v>
      </c>
      <c r="GM150" t="e">
        <f>alpha!#REF!*COS((GL150+0.5)*$GL$1)</f>
        <v>#REF!</v>
      </c>
      <c r="GN150" t="e">
        <f>alpha!#REF!*SIN((GL150+0.5)*$GL$1)</f>
        <v>#REF!</v>
      </c>
      <c r="GO150">
        <v>149</v>
      </c>
      <c r="GP150" t="e">
        <f>alpha!#REF!*COS((GO150)*$GO$1)</f>
        <v>#REF!</v>
      </c>
      <c r="GQ150" t="e">
        <f>alpha!#REF!*SIN((GO150)*$GO$1)</f>
        <v>#REF!</v>
      </c>
      <c r="GR150">
        <v>149</v>
      </c>
      <c r="GS150" t="e">
        <f>alpha!#REF!*COS((GR150+0.25)*$GR$1)</f>
        <v>#REF!</v>
      </c>
      <c r="GT150" t="e">
        <f>alpha!#REF!*SIN((GR150+0.25)*$GR$1)</f>
        <v>#REF!</v>
      </c>
      <c r="GU150">
        <v>149</v>
      </c>
      <c r="GV150" t="e">
        <f>alpha!#REF!*COS((GU150+0.75)*$GU$1)</f>
        <v>#REF!</v>
      </c>
      <c r="GW150" t="e">
        <f>alpha!#REF!*SIN((GU150+0.75)*$GU$1)</f>
        <v>#REF!</v>
      </c>
      <c r="GX150">
        <v>149</v>
      </c>
      <c r="GY150" t="e">
        <f>alpha!#REF!*COS((GX150+0.5)*$GX$1)</f>
        <v>#REF!</v>
      </c>
      <c r="GZ150" t="e">
        <f>alpha!#REF!*SIN((GX150+0.5)*$GX$1)</f>
        <v>#REF!</v>
      </c>
      <c r="HA150">
        <v>149</v>
      </c>
      <c r="HB150">
        <f>alpha!$I$88*COS((HA150)*$HA$1)</f>
        <v>-289.04153513535596</v>
      </c>
      <c r="HC150">
        <f>alpha!$I$88*SIN((HA150)*$HA$1)</f>
        <v>-31.655196413588857</v>
      </c>
      <c r="HD150">
        <v>149</v>
      </c>
      <c r="HE150">
        <f>alpha!$I$89*COS(HD150*$HD$1)</f>
        <v>-292.70895838863584</v>
      </c>
      <c r="HF150">
        <f>alpha!$I$89*SIN(HD150*$HD$1)</f>
        <v>-32.056844582804302</v>
      </c>
      <c r="HG150">
        <v>149</v>
      </c>
      <c r="HH150">
        <f>alpha!$I$90*COS((HG150+0.5)*$HG$1)</f>
        <v>-292.3418646754763</v>
      </c>
      <c r="HI150">
        <f>alpha!$I$90*SIN((HG150+0.5)*$HG$1)</f>
        <v>-35.247833460110769</v>
      </c>
      <c r="HJ150">
        <v>149</v>
      </c>
      <c r="HK150">
        <f>alpha!$I$91*COS(HJ150*$HJ$1)</f>
        <v>-298.2169014666959</v>
      </c>
      <c r="HL150">
        <f>alpha!$I$91*SIN(HJ150*$HJ$1)</f>
        <v>-32.660062455589298</v>
      </c>
    </row>
    <row r="151" spans="55:220">
      <c r="CY151">
        <v>150</v>
      </c>
      <c r="CZ151">
        <f>alpha!$I$33*COS(CY151*$CY$1)</f>
        <v>76.721085758740671</v>
      </c>
      <c r="DA151">
        <f>alpha!$I$33*SIN(CY151*$CY$1)</f>
        <v>76.721085758740145</v>
      </c>
      <c r="DB151">
        <v>150</v>
      </c>
      <c r="DC151">
        <f>alpha!$I$34*COS((DB151+0.5)*$DB$1)</f>
        <v>73.846731291207817</v>
      </c>
      <c r="DD151">
        <f>alpha!$I$34*SIN((DB151+0.5)*$DB$1)</f>
        <v>84.206058437645368</v>
      </c>
      <c r="DK151">
        <v>150</v>
      </c>
      <c r="DL151" t="e">
        <f>alpha!$I$36*COS(DK151*$DK$1)</f>
        <v>#DIV/0!</v>
      </c>
      <c r="DM151" t="e">
        <f>alpha!$I$36*SIN(DK151*$DK$1)</f>
        <v>#DIV/0!</v>
      </c>
      <c r="DN151">
        <v>150</v>
      </c>
      <c r="DO151">
        <f>alpha!$I$40*COS((DN151+0.5)*$DN$1)</f>
        <v>27.022278701947499</v>
      </c>
      <c r="DP151">
        <f>alpha!$I$40*SIN((DN151+0.5)*$DN$1)</f>
        <v>-125.1151327927772</v>
      </c>
      <c r="DW151">
        <v>150</v>
      </c>
      <c r="DX151">
        <f>alpha!$I$42*COS(DW151*$DW$1)</f>
        <v>26.66124070995302</v>
      </c>
      <c r="DY151">
        <f>alpha!$I$42*SIN(DW151*$DW$1)</f>
        <v>-134.03510833022082</v>
      </c>
      <c r="DZ151">
        <v>150</v>
      </c>
      <c r="EA151">
        <f>alpha!$I$43*COS((DZ151+0.5)*$DZ$1)</f>
        <v>28.850718251564135</v>
      </c>
      <c r="EB151">
        <f>alpha!$I$43*SIN((DZ151+0.5)*$DZ$1)</f>
        <v>-133.58094204510218</v>
      </c>
      <c r="EI151">
        <v>150</v>
      </c>
      <c r="EJ151">
        <f>alpha!$I$45*COS(EI151*$EI$1)</f>
        <v>28.465250930320334</v>
      </c>
      <c r="EK151">
        <f>alpha!$I$45*SIN(EI151*$EI$1)</f>
        <v>-143.10448015527209</v>
      </c>
      <c r="EL151">
        <v>150</v>
      </c>
      <c r="EM151">
        <f>alpha!$I$46*COS((EL151+0.5)*$EL$1)</f>
        <v>30.802877611174491</v>
      </c>
      <c r="EN151">
        <f>alpha!$I$46*SIN((EL151+0.5)*$EL$1)</f>
        <v>-142.61958309400492</v>
      </c>
      <c r="EU151">
        <v>150</v>
      </c>
      <c r="EV151">
        <f>alpha!$I$48*COS((EU151+0.5)*$EU$1)</f>
        <v>32.887128176698155</v>
      </c>
      <c r="EW151">
        <f>alpha!$I$48*SIN((EU151+0.5)*$EU$1)</f>
        <v>-152.26981611673369</v>
      </c>
      <c r="EX151">
        <v>150</v>
      </c>
      <c r="EY151">
        <f>alpha!$I$49*COS((EX151)*$EX$1)</f>
        <v>30.391327970855347</v>
      </c>
      <c r="EZ151">
        <f>alpha!$I$49*SIN((EX151)*$EX$1)</f>
        <v>-152.78752332603071</v>
      </c>
      <c r="FB151">
        <v>150</v>
      </c>
      <c r="FC151" t="e">
        <f>alpha!#REF!*COS((FB151+0.5)*$FB$1)</f>
        <v>#REF!</v>
      </c>
      <c r="FD151" t="e">
        <f>alpha!#REF!*SIN((FB151+0.5)*$FB$1)</f>
        <v>#REF!</v>
      </c>
      <c r="FE151">
        <v>150</v>
      </c>
      <c r="FF151" t="e">
        <f>alpha!#REF!*COS((FE151)*$FE$1)</f>
        <v>#REF!</v>
      </c>
      <c r="FG151" t="e">
        <f>alpha!#REF!*SIN((FE151)*$FE$1)</f>
        <v>#REF!</v>
      </c>
      <c r="FH151">
        <v>150</v>
      </c>
      <c r="FI151" t="e">
        <f>alpha!#REF!*COS((FH151)*$FH$1)</f>
        <v>#REF!</v>
      </c>
      <c r="FJ151" t="e">
        <f>alpha!#REF!*SIN((FH151)*$FH$1)</f>
        <v>#REF!</v>
      </c>
      <c r="FK151">
        <v>150</v>
      </c>
      <c r="FL151" t="e">
        <f>alpha!#REF!*COS((FK151+0.5)*$FK$1)</f>
        <v>#REF!</v>
      </c>
      <c r="FM151" t="e">
        <f>alpha!#REF!*SIN((FK151+0.5)*$FK$1)</f>
        <v>#REF!</v>
      </c>
      <c r="FN151">
        <v>150</v>
      </c>
      <c r="FO151" t="e">
        <f>alpha!#REF!*COS((FN151+0.5)*$FN$1)</f>
        <v>#REF!</v>
      </c>
      <c r="FP151" t="e">
        <f>alpha!#REF!*SIN((FN151+0.5)*$FN$1)</f>
        <v>#REF!</v>
      </c>
      <c r="FQ151">
        <v>150</v>
      </c>
      <c r="FR151" t="e">
        <f>alpha!#REF!*COS((FQ151)*$FQ$1)</f>
        <v>#REF!</v>
      </c>
      <c r="FS151" t="e">
        <f>alpha!#REF!*SIN((FQ151)*$FQ$1)</f>
        <v>#REF!</v>
      </c>
      <c r="FT151">
        <v>150</v>
      </c>
      <c r="FU151" t="e">
        <f>alpha!#REF!*COS((FT151+0.25)*$FT$1)</f>
        <v>#REF!</v>
      </c>
      <c r="FV151" t="e">
        <f>alpha!#REF!*SIN((FT151+0.25)*$FT$1)</f>
        <v>#REF!</v>
      </c>
      <c r="FW151">
        <v>150</v>
      </c>
      <c r="FX151" t="e">
        <f>alpha!#REF!*COS((FW151+0.75)*$FW$1)</f>
        <v>#REF!</v>
      </c>
      <c r="FY151" t="e">
        <f>alpha!#REF!*SIN((FW151+0.75)*$FW$1)</f>
        <v>#REF!</v>
      </c>
      <c r="FZ151">
        <v>150</v>
      </c>
      <c r="GA151" t="e">
        <f>alpha!#REF!*COS((FZ151+0.5)*$FZ$1)</f>
        <v>#REF!</v>
      </c>
      <c r="GB151" t="e">
        <f>alpha!#REF!*SIN((FZ151+0.5)*$FZ$1)</f>
        <v>#REF!</v>
      </c>
      <c r="GC151">
        <v>150</v>
      </c>
      <c r="GD151" t="e">
        <f>alpha!#REF!*COS((GC151)*$GC$1)</f>
        <v>#REF!</v>
      </c>
      <c r="GE151" t="e">
        <f>alpha!#REF!*SIN((GC151)*$GC$1)</f>
        <v>#REF!</v>
      </c>
      <c r="GF151">
        <v>150</v>
      </c>
      <c r="GG151" t="e">
        <f>alpha!#REF!*COS((GF151)*$GF$1)</f>
        <v>#REF!</v>
      </c>
      <c r="GH151" t="e">
        <f>alpha!#REF!*SIN((GF151)*$GF$1)</f>
        <v>#REF!</v>
      </c>
      <c r="GI151">
        <v>150</v>
      </c>
      <c r="GJ151" t="e">
        <f>alpha!#REF!*COS((GI151+0.5)*$GI$1)</f>
        <v>#REF!</v>
      </c>
      <c r="GK151" t="e">
        <f>alpha!#REF!*SIN((GI151+0.5)*$GI$1)</f>
        <v>#REF!</v>
      </c>
      <c r="GL151">
        <v>150</v>
      </c>
      <c r="GM151" t="e">
        <f>alpha!#REF!*COS((GL151+0.5)*$GL$1)</f>
        <v>#REF!</v>
      </c>
      <c r="GN151" t="e">
        <f>alpha!#REF!*SIN((GL151+0.5)*$GL$1)</f>
        <v>#REF!</v>
      </c>
      <c r="GO151">
        <v>150</v>
      </c>
      <c r="GP151" t="e">
        <f>alpha!#REF!*COS((GO151)*$GO$1)</f>
        <v>#REF!</v>
      </c>
      <c r="GQ151" t="e">
        <f>alpha!#REF!*SIN((GO151)*$GO$1)</f>
        <v>#REF!</v>
      </c>
      <c r="GR151">
        <v>150</v>
      </c>
      <c r="GS151" t="e">
        <f>alpha!#REF!*COS((GR151+0.25)*$GR$1)</f>
        <v>#REF!</v>
      </c>
      <c r="GT151" t="e">
        <f>alpha!#REF!*SIN((GR151+0.25)*$GR$1)</f>
        <v>#REF!</v>
      </c>
      <c r="GU151">
        <v>150</v>
      </c>
      <c r="GV151" t="e">
        <f>alpha!#REF!*COS((GU151+0.75)*$GU$1)</f>
        <v>#REF!</v>
      </c>
      <c r="GW151" t="e">
        <f>alpha!#REF!*SIN((GU151+0.75)*$GU$1)</f>
        <v>#REF!</v>
      </c>
      <c r="GX151">
        <v>150</v>
      </c>
      <c r="GY151" t="e">
        <f>alpha!#REF!*COS((GX151+0.5)*$GX$1)</f>
        <v>#REF!</v>
      </c>
      <c r="GZ151" t="e">
        <f>alpha!#REF!*SIN((GX151+0.5)*$GX$1)</f>
        <v>#REF!</v>
      </c>
      <c r="HA151">
        <v>150</v>
      </c>
      <c r="HB151">
        <f>alpha!$I$88*COS((HA151)*$HA$1)</f>
        <v>-288.28219660670334</v>
      </c>
      <c r="HC151">
        <f>alpha!$I$88*SIN((HA151)*$HA$1)</f>
        <v>-37.953071193253109</v>
      </c>
      <c r="HD151">
        <v>150</v>
      </c>
      <c r="HE151">
        <f>alpha!$I$89*COS(HD151*$HD$1)</f>
        <v>-291.93998520392665</v>
      </c>
      <c r="HF151">
        <f>alpha!$I$89*SIN(HD151*$HD$1)</f>
        <v>-38.434628197724251</v>
      </c>
      <c r="HG151">
        <v>150</v>
      </c>
      <c r="HH151">
        <f>alpha!$I$90*COS((HG151+0.5)*$HG$1)</f>
        <v>-291.50336779362499</v>
      </c>
      <c r="HI151">
        <f>alpha!$I$90*SIN((HG151+0.5)*$HG$1)</f>
        <v>-41.616849598940128</v>
      </c>
      <c r="HJ151">
        <v>150</v>
      </c>
      <c r="HK151">
        <f>alpha!$I$91*COS(HJ151*$HJ$1)</f>
        <v>-297.43345841214312</v>
      </c>
      <c r="HL151">
        <f>alpha!$I$91*SIN(HJ151*$HJ$1)</f>
        <v>-39.157857666015396</v>
      </c>
    </row>
    <row r="152" spans="55:220">
      <c r="CY152">
        <v>151</v>
      </c>
      <c r="CZ152">
        <f>alpha!$I$33*COS(CY152*$CY$1)</f>
        <v>66.050615047446414</v>
      </c>
      <c r="DA152">
        <f>alpha!$I$33*SIN(CY152*$CY$1)</f>
        <v>86.078837421598834</v>
      </c>
      <c r="DB152">
        <v>151</v>
      </c>
      <c r="DC152">
        <f>alpha!$I$34*COS((DB152+0.5)*$DB$1)</f>
        <v>62.223866098195508</v>
      </c>
      <c r="DD152">
        <f>alpha!$I$34*SIN((DB152+0.5)*$DB$1)</f>
        <v>93.124596577885029</v>
      </c>
      <c r="DK152">
        <v>151</v>
      </c>
      <c r="DL152" t="e">
        <f>alpha!$I$36*COS(DK152*$DK$1)</f>
        <v>#DIV/0!</v>
      </c>
      <c r="DM152" t="e">
        <f>alpha!$I$36*SIN(DK152*$DK$1)</f>
        <v>#DIV/0!</v>
      </c>
      <c r="DN152">
        <v>151</v>
      </c>
      <c r="DO152">
        <f>alpha!$I$40*COS((DN152+0.5)*$DN$1)</f>
        <v>31.101463027617761</v>
      </c>
      <c r="DP152">
        <f>alpha!$I$40*SIN((DN152+0.5)*$DN$1)</f>
        <v>-124.16400040890163</v>
      </c>
      <c r="DW152">
        <v>151</v>
      </c>
      <c r="DX152">
        <f>alpha!$I$42*COS(DW152*$DW$1)</f>
        <v>31.03247175826354</v>
      </c>
      <c r="DY152">
        <f>alpha!$I$42*SIN(DW152*$DW$1)</f>
        <v>-133.09101291169387</v>
      </c>
      <c r="DZ152">
        <v>151</v>
      </c>
      <c r="EA152">
        <f>alpha!$I$43*COS((DZ152+0.5)*$DZ$1)</f>
        <v>33.205917121881008</v>
      </c>
      <c r="EB152">
        <f>alpha!$I$43*SIN((DZ152+0.5)*$DZ$1)</f>
        <v>-132.56545209587168</v>
      </c>
      <c r="EI152">
        <v>151</v>
      </c>
      <c r="EJ152">
        <f>alpha!$I$45*COS(EI152*$EI$1)</f>
        <v>33.13225761685144</v>
      </c>
      <c r="EK152">
        <f>alpha!$I$45*SIN(EI152*$EI$1)</f>
        <v>-142.09650332167698</v>
      </c>
      <c r="EL152">
        <v>151</v>
      </c>
      <c r="EM152">
        <f>alpha!$I$46*COS((EL152+0.5)*$EL$1)</f>
        <v>35.452767315997455</v>
      </c>
      <c r="EN152">
        <f>alpha!$I$46*SIN((EL152+0.5)*$EL$1)</f>
        <v>-141.53538087939179</v>
      </c>
      <c r="EU152">
        <v>151</v>
      </c>
      <c r="EV152">
        <f>alpha!$I$48*COS((EU152+0.5)*$EU$1)</f>
        <v>37.851648721186052</v>
      </c>
      <c r="EW152">
        <f>alpha!$I$48*SIN((EU152+0.5)*$EU$1)</f>
        <v>-151.11225227962953</v>
      </c>
      <c r="EX152">
        <v>151</v>
      </c>
      <c r="EY152">
        <f>alpha!$I$49*COS((EX152)*$EX$1)</f>
        <v>35.374123703088358</v>
      </c>
      <c r="EZ152">
        <f>alpha!$I$49*SIN((EX152)*$EX$1)</f>
        <v>-151.71134259564468</v>
      </c>
      <c r="FB152">
        <v>151</v>
      </c>
      <c r="FC152" t="e">
        <f>alpha!#REF!*COS((FB152+0.5)*$FB$1)</f>
        <v>#REF!</v>
      </c>
      <c r="FD152" t="e">
        <f>alpha!#REF!*SIN((FB152+0.5)*$FB$1)</f>
        <v>#REF!</v>
      </c>
      <c r="FE152">
        <v>151</v>
      </c>
      <c r="FF152" t="e">
        <f>alpha!#REF!*COS((FE152)*$FE$1)</f>
        <v>#REF!</v>
      </c>
      <c r="FG152" t="e">
        <f>alpha!#REF!*SIN((FE152)*$FE$1)</f>
        <v>#REF!</v>
      </c>
      <c r="FH152">
        <v>151</v>
      </c>
      <c r="FI152" t="e">
        <f>alpha!#REF!*COS((FH152)*$FH$1)</f>
        <v>#REF!</v>
      </c>
      <c r="FJ152" t="e">
        <f>alpha!#REF!*SIN((FH152)*$FH$1)</f>
        <v>#REF!</v>
      </c>
      <c r="FK152">
        <v>151</v>
      </c>
      <c r="FL152" t="e">
        <f>alpha!#REF!*COS((FK152+0.5)*$FK$1)</f>
        <v>#REF!</v>
      </c>
      <c r="FM152" t="e">
        <f>alpha!#REF!*SIN((FK152+0.5)*$FK$1)</f>
        <v>#REF!</v>
      </c>
      <c r="FN152">
        <v>151</v>
      </c>
      <c r="FO152" t="e">
        <f>alpha!#REF!*COS((FN152+0.5)*$FN$1)</f>
        <v>#REF!</v>
      </c>
      <c r="FP152" t="e">
        <f>alpha!#REF!*SIN((FN152+0.5)*$FN$1)</f>
        <v>#REF!</v>
      </c>
      <c r="FQ152">
        <v>151</v>
      </c>
      <c r="FR152" t="e">
        <f>alpha!#REF!*COS((FQ152)*$FQ$1)</f>
        <v>#REF!</v>
      </c>
      <c r="FS152" t="e">
        <f>alpha!#REF!*SIN((FQ152)*$FQ$1)</f>
        <v>#REF!</v>
      </c>
      <c r="FT152">
        <v>151</v>
      </c>
      <c r="FU152" t="e">
        <f>alpha!#REF!*COS((FT152+0.25)*$FT$1)</f>
        <v>#REF!</v>
      </c>
      <c r="FV152" t="e">
        <f>alpha!#REF!*SIN((FT152+0.25)*$FT$1)</f>
        <v>#REF!</v>
      </c>
      <c r="FW152">
        <v>151</v>
      </c>
      <c r="FX152" t="e">
        <f>alpha!#REF!*COS((FW152+0.75)*$FW$1)</f>
        <v>#REF!</v>
      </c>
      <c r="FY152" t="e">
        <f>alpha!#REF!*SIN((FW152+0.75)*$FW$1)</f>
        <v>#REF!</v>
      </c>
      <c r="FZ152">
        <v>151</v>
      </c>
      <c r="GA152" t="e">
        <f>alpha!#REF!*COS((FZ152+0.5)*$FZ$1)</f>
        <v>#REF!</v>
      </c>
      <c r="GB152" t="e">
        <f>alpha!#REF!*SIN((FZ152+0.5)*$FZ$1)</f>
        <v>#REF!</v>
      </c>
      <c r="GC152">
        <v>151</v>
      </c>
      <c r="GD152" t="e">
        <f>alpha!#REF!*COS((GC152)*$GC$1)</f>
        <v>#REF!</v>
      </c>
      <c r="GE152" t="e">
        <f>alpha!#REF!*SIN((GC152)*$GC$1)</f>
        <v>#REF!</v>
      </c>
      <c r="GF152">
        <v>151</v>
      </c>
      <c r="GG152" t="e">
        <f>alpha!#REF!*COS((GF152)*$GF$1)</f>
        <v>#REF!</v>
      </c>
      <c r="GH152" t="e">
        <f>alpha!#REF!*SIN((GF152)*$GF$1)</f>
        <v>#REF!</v>
      </c>
      <c r="GI152">
        <v>151</v>
      </c>
      <c r="GJ152" t="e">
        <f>alpha!#REF!*COS((GI152+0.5)*$GI$1)</f>
        <v>#REF!</v>
      </c>
      <c r="GK152" t="e">
        <f>alpha!#REF!*SIN((GI152+0.5)*$GI$1)</f>
        <v>#REF!</v>
      </c>
      <c r="GL152">
        <v>151</v>
      </c>
      <c r="GM152" t="e">
        <f>alpha!#REF!*COS((GL152+0.5)*$GL$1)</f>
        <v>#REF!</v>
      </c>
      <c r="GN152" t="e">
        <f>alpha!#REF!*SIN((GL152+0.5)*$GL$1)</f>
        <v>#REF!</v>
      </c>
      <c r="GO152">
        <v>151</v>
      </c>
      <c r="GP152" t="e">
        <f>alpha!#REF!*COS((GO152)*$GO$1)</f>
        <v>#REF!</v>
      </c>
      <c r="GQ152" t="e">
        <f>alpha!#REF!*SIN((GO152)*$GO$1)</f>
        <v>#REF!</v>
      </c>
      <c r="GR152">
        <v>151</v>
      </c>
      <c r="GS152" t="e">
        <f>alpha!#REF!*COS((GR152+0.25)*$GR$1)</f>
        <v>#REF!</v>
      </c>
      <c r="GT152" t="e">
        <f>alpha!#REF!*SIN((GR152+0.25)*$GR$1)</f>
        <v>#REF!</v>
      </c>
      <c r="GU152">
        <v>151</v>
      </c>
      <c r="GV152" t="e">
        <f>alpha!#REF!*COS((GU152+0.75)*$GU$1)</f>
        <v>#REF!</v>
      </c>
      <c r="GW152" t="e">
        <f>alpha!#REF!*SIN((GU152+0.75)*$GU$1)</f>
        <v>#REF!</v>
      </c>
      <c r="GX152">
        <v>151</v>
      </c>
      <c r="GY152" t="e">
        <f>alpha!#REF!*COS((GX152+0.5)*$GX$1)</f>
        <v>#REF!</v>
      </c>
      <c r="GZ152" t="e">
        <f>alpha!#REF!*SIN((GX152+0.5)*$GX$1)</f>
        <v>#REF!</v>
      </c>
      <c r="HA152">
        <v>151</v>
      </c>
      <c r="HB152">
        <f>alpha!$I$88*COS((HA152)*$HA$1)</f>
        <v>-287.38565136577728</v>
      </c>
      <c r="HC152">
        <f>alpha!$I$88*SIN((HA152)*$HA$1)</f>
        <v>-44.232882366560808</v>
      </c>
      <c r="HD152">
        <v>151</v>
      </c>
      <c r="HE152">
        <f>alpha!$I$89*COS(HD152*$HD$1)</f>
        <v>-291.03206439767695</v>
      </c>
      <c r="HF152">
        <f>alpha!$I$89*SIN(HD152*$HD$1)</f>
        <v>-44.794119011234564</v>
      </c>
      <c r="HG152">
        <v>151</v>
      </c>
      <c r="HH152">
        <f>alpha!$I$90*COS((HG152+0.5)*$HG$1)</f>
        <v>-290.52613109647331</v>
      </c>
      <c r="HI152">
        <f>alpha!$I$90*SIN((HG152+0.5)*$HG$1)</f>
        <v>-47.966058371321395</v>
      </c>
      <c r="HJ152">
        <v>151</v>
      </c>
      <c r="HK152">
        <f>alpha!$I$91*COS(HJ152*$HJ$1)</f>
        <v>-296.50845314032824</v>
      </c>
      <c r="HL152">
        <f>alpha!$I$91*SIN(HJ152*$HJ$1)</f>
        <v>-45.637015856974926</v>
      </c>
    </row>
    <row r="153" spans="55:220">
      <c r="CY153">
        <v>152</v>
      </c>
      <c r="CZ153">
        <f>alpha!$I$33*COS(CY153*$CY$1)</f>
        <v>54.250000000000178</v>
      </c>
      <c r="DA153">
        <f>alpha!$I$33*SIN(CY153*$CY$1)</f>
        <v>93.963756310611487</v>
      </c>
      <c r="DB153">
        <v>152</v>
      </c>
      <c r="DC153">
        <f>alpha!$I$34*COS((DB153+0.5)*$DB$1)</f>
        <v>49.536333304528483</v>
      </c>
      <c r="DD153">
        <f>alpha!$I$34*SIN((DB153+0.5)*$DB$1)</f>
        <v>100.44974705166092</v>
      </c>
      <c r="DK153">
        <v>152</v>
      </c>
      <c r="DL153" t="e">
        <f>alpha!$I$36*COS(DK153*$DK$1)</f>
        <v>#DIV/0!</v>
      </c>
      <c r="DM153" t="e">
        <f>alpha!$I$36*SIN(DK153*$DK$1)</f>
        <v>#DIV/0!</v>
      </c>
      <c r="DN153">
        <v>152</v>
      </c>
      <c r="DO153">
        <f>alpha!$I$40*COS((DN153+0.5)*$DN$1)</f>
        <v>35.147343127671235</v>
      </c>
      <c r="DP153">
        <f>alpha!$I$40*SIN((DN153+0.5)*$DN$1)</f>
        <v>-123.07991010341915</v>
      </c>
      <c r="DW153">
        <v>152</v>
      </c>
      <c r="DX153">
        <f>alpha!$I$42*COS(DW153*$DW$1)</f>
        <v>35.370472458536646</v>
      </c>
      <c r="DY153">
        <f>alpha!$I$42*SIN(DW153*$DW$1)</f>
        <v>-132.00440030297469</v>
      </c>
      <c r="DZ153">
        <v>152</v>
      </c>
      <c r="EA153">
        <f>alpha!$I$43*COS((DZ153+0.5)*$DZ$1)</f>
        <v>37.525558264426117</v>
      </c>
      <c r="EB153">
        <f>alpha!$I$43*SIN((DZ153+0.5)*$DZ$1)</f>
        <v>-131.40800774013448</v>
      </c>
      <c r="EI153">
        <v>152</v>
      </c>
      <c r="EJ153">
        <f>alpha!$I$45*COS(EI153*$EI$1)</f>
        <v>37.76378545205386</v>
      </c>
      <c r="EK153">
        <f>alpha!$I$45*SIN(EI153*$EI$1)</f>
        <v>-140.93636599319572</v>
      </c>
      <c r="EL153">
        <v>152</v>
      </c>
      <c r="EM153">
        <f>alpha!$I$46*COS((EL153+0.5)*$EL$1)</f>
        <v>40.064693309583326</v>
      </c>
      <c r="EN153">
        <f>alpha!$I$46*SIN((EL153+0.5)*$EL$1)</f>
        <v>-140.29961903385836</v>
      </c>
      <c r="EU153">
        <v>152</v>
      </c>
      <c r="EV153">
        <f>alpha!$I$48*COS((EU153+0.5)*$EU$1)</f>
        <v>42.77563677214274</v>
      </c>
      <c r="EW153">
        <f>alpha!$I$48*SIN((EU153+0.5)*$EU$1)</f>
        <v>-149.79287365783517</v>
      </c>
      <c r="EX153">
        <v>152</v>
      </c>
      <c r="EY153">
        <f>alpha!$I$49*COS((EX153)*$EX$1)</f>
        <v>40.319039937634912</v>
      </c>
      <c r="EZ153">
        <f>alpha!$I$49*SIN((EX153)*$EX$1)</f>
        <v>-150.47270555965247</v>
      </c>
      <c r="FB153">
        <v>152</v>
      </c>
      <c r="FC153" t="e">
        <f>alpha!#REF!*COS((FB153+0.5)*$FB$1)</f>
        <v>#REF!</v>
      </c>
      <c r="FD153" t="e">
        <f>alpha!#REF!*SIN((FB153+0.5)*$FB$1)</f>
        <v>#REF!</v>
      </c>
      <c r="FE153">
        <v>152</v>
      </c>
      <c r="FF153" t="e">
        <f>alpha!#REF!*COS((FE153)*$FE$1)</f>
        <v>#REF!</v>
      </c>
      <c r="FG153" t="e">
        <f>alpha!#REF!*SIN((FE153)*$FE$1)</f>
        <v>#REF!</v>
      </c>
      <c r="FH153">
        <v>152</v>
      </c>
      <c r="FI153" t="e">
        <f>alpha!#REF!*COS((FH153)*$FH$1)</f>
        <v>#REF!</v>
      </c>
      <c r="FJ153" t="e">
        <f>alpha!#REF!*SIN((FH153)*$FH$1)</f>
        <v>#REF!</v>
      </c>
      <c r="FK153">
        <v>152</v>
      </c>
      <c r="FL153" t="e">
        <f>alpha!#REF!*COS((FK153+0.5)*$FK$1)</f>
        <v>#REF!</v>
      </c>
      <c r="FM153" t="e">
        <f>alpha!#REF!*SIN((FK153+0.5)*$FK$1)</f>
        <v>#REF!</v>
      </c>
      <c r="FN153">
        <v>152</v>
      </c>
      <c r="FO153" t="e">
        <f>alpha!#REF!*COS((FN153+0.5)*$FN$1)</f>
        <v>#REF!</v>
      </c>
      <c r="FP153" t="e">
        <f>alpha!#REF!*SIN((FN153+0.5)*$FN$1)</f>
        <v>#REF!</v>
      </c>
      <c r="FQ153">
        <v>152</v>
      </c>
      <c r="FR153" t="e">
        <f>alpha!#REF!*COS((FQ153)*$FQ$1)</f>
        <v>#REF!</v>
      </c>
      <c r="FS153" t="e">
        <f>alpha!#REF!*SIN((FQ153)*$FQ$1)</f>
        <v>#REF!</v>
      </c>
      <c r="FT153">
        <v>152</v>
      </c>
      <c r="FU153" t="e">
        <f>alpha!#REF!*COS((FT153+0.25)*$FT$1)</f>
        <v>#REF!</v>
      </c>
      <c r="FV153" t="e">
        <f>alpha!#REF!*SIN((FT153+0.25)*$FT$1)</f>
        <v>#REF!</v>
      </c>
      <c r="FW153">
        <v>152</v>
      </c>
      <c r="FX153" t="e">
        <f>alpha!#REF!*COS((FW153+0.75)*$FW$1)</f>
        <v>#REF!</v>
      </c>
      <c r="FY153" t="e">
        <f>alpha!#REF!*SIN((FW153+0.75)*$FW$1)</f>
        <v>#REF!</v>
      </c>
      <c r="FZ153">
        <v>152</v>
      </c>
      <c r="GA153" t="e">
        <f>alpha!#REF!*COS((FZ153+0.5)*$FZ$1)</f>
        <v>#REF!</v>
      </c>
      <c r="GB153" t="e">
        <f>alpha!#REF!*SIN((FZ153+0.5)*$FZ$1)</f>
        <v>#REF!</v>
      </c>
      <c r="GC153">
        <v>152</v>
      </c>
      <c r="GD153" t="e">
        <f>alpha!#REF!*COS((GC153)*$GC$1)</f>
        <v>#REF!</v>
      </c>
      <c r="GE153" t="e">
        <f>alpha!#REF!*SIN((GC153)*$GC$1)</f>
        <v>#REF!</v>
      </c>
      <c r="GF153">
        <v>152</v>
      </c>
      <c r="GG153" t="e">
        <f>alpha!#REF!*COS((GF153)*$GF$1)</f>
        <v>#REF!</v>
      </c>
      <c r="GH153" t="e">
        <f>alpha!#REF!*SIN((GF153)*$GF$1)</f>
        <v>#REF!</v>
      </c>
      <c r="GI153">
        <v>152</v>
      </c>
      <c r="GJ153" t="e">
        <f>alpha!#REF!*COS((GI153+0.5)*$GI$1)</f>
        <v>#REF!</v>
      </c>
      <c r="GK153" t="e">
        <f>alpha!#REF!*SIN((GI153+0.5)*$GI$1)</f>
        <v>#REF!</v>
      </c>
      <c r="GL153">
        <v>152</v>
      </c>
      <c r="GM153" t="e">
        <f>alpha!#REF!*COS((GL153+0.5)*$GL$1)</f>
        <v>#REF!</v>
      </c>
      <c r="GN153" t="e">
        <f>alpha!#REF!*SIN((GL153+0.5)*$GL$1)</f>
        <v>#REF!</v>
      </c>
      <c r="GO153">
        <v>152</v>
      </c>
      <c r="GP153" t="e">
        <f>alpha!#REF!*COS((GO153)*$GO$1)</f>
        <v>#REF!</v>
      </c>
      <c r="GQ153" t="e">
        <f>alpha!#REF!*SIN((GO153)*$GO$1)</f>
        <v>#REF!</v>
      </c>
      <c r="GR153">
        <v>152</v>
      </c>
      <c r="GS153" t="e">
        <f>alpha!#REF!*COS((GR153+0.25)*$GR$1)</f>
        <v>#REF!</v>
      </c>
      <c r="GT153" t="e">
        <f>alpha!#REF!*SIN((GR153+0.25)*$GR$1)</f>
        <v>#REF!</v>
      </c>
      <c r="GU153">
        <v>152</v>
      </c>
      <c r="GV153" t="e">
        <f>alpha!#REF!*COS((GU153+0.75)*$GU$1)</f>
        <v>#REF!</v>
      </c>
      <c r="GW153" t="e">
        <f>alpha!#REF!*SIN((GU153+0.75)*$GU$1)</f>
        <v>#REF!</v>
      </c>
      <c r="GX153">
        <v>152</v>
      </c>
      <c r="GY153" t="e">
        <f>alpha!#REF!*COS((GX153+0.5)*$GX$1)</f>
        <v>#REF!</v>
      </c>
      <c r="GZ153" t="e">
        <f>alpha!#REF!*SIN((GX153+0.5)*$GX$1)</f>
        <v>#REF!</v>
      </c>
      <c r="HA153">
        <v>152</v>
      </c>
      <c r="HB153">
        <f>alpha!$I$88*COS((HA153)*$HA$1)</f>
        <v>-286.35232611955576</v>
      </c>
      <c r="HC153">
        <f>alpha!$I$88*SIN((HA153)*$HA$1)</f>
        <v>-50.491641083506885</v>
      </c>
      <c r="HD153">
        <v>152</v>
      </c>
      <c r="HE153">
        <f>alpha!$I$89*COS(HD153*$HD$1)</f>
        <v>-289.98562809101759</v>
      </c>
      <c r="HF153">
        <f>alpha!$I$89*SIN(HD153*$HD$1)</f>
        <v>-51.132290250136862</v>
      </c>
      <c r="HG153">
        <v>152</v>
      </c>
      <c r="HH153">
        <f>alpha!$I$90*COS((HG153+0.5)*$HG$1)</f>
        <v>-289.41061969576214</v>
      </c>
      <c r="HI153">
        <f>alpha!$I$90*SIN((HG153+0.5)*$HG$1)</f>
        <v>-54.292437897750908</v>
      </c>
      <c r="HJ153">
        <v>152</v>
      </c>
      <c r="HK153">
        <f>alpha!$I$91*COS(HJ153*$HJ$1)</f>
        <v>-295.44232590366244</v>
      </c>
      <c r="HL153">
        <f>alpha!$I$91*SIN(HJ153*$HJ$1)</f>
        <v>-52.09445330007901</v>
      </c>
    </row>
    <row r="154" spans="55:220">
      <c r="CY154">
        <v>153</v>
      </c>
      <c r="CZ154">
        <f>alpha!$I$33*COS(CY154*$CY$1)</f>
        <v>41.521152411612363</v>
      </c>
      <c r="DA154">
        <f>alpha!$I$33*SIN(CY154*$CY$1)</f>
        <v>100.24092927747456</v>
      </c>
      <c r="DB154">
        <v>153</v>
      </c>
      <c r="DC154">
        <f>alpha!$I$34*COS((DB154+0.5)*$DB$1)</f>
        <v>36.001220113954375</v>
      </c>
      <c r="DD154">
        <f>alpha!$I$34*SIN((DB154+0.5)*$DB$1)</f>
        <v>106.05617450345174</v>
      </c>
      <c r="DK154">
        <v>153</v>
      </c>
      <c r="DL154" t="e">
        <f>alpha!$I$36*COS(DK154*$DK$1)</f>
        <v>#DIV/0!</v>
      </c>
      <c r="DM154" t="e">
        <f>alpha!$I$36*SIN(DK154*$DK$1)</f>
        <v>#DIV/0!</v>
      </c>
      <c r="DN154">
        <v>153</v>
      </c>
      <c r="DO154">
        <f>alpha!$I$40*COS((DN154+0.5)*$DN$1)</f>
        <v>39.155586572358764</v>
      </c>
      <c r="DP154">
        <f>alpha!$I$40*SIN((DN154+0.5)*$DN$1)</f>
        <v>-121.86402274738234</v>
      </c>
      <c r="DW154">
        <v>153</v>
      </c>
      <c r="DX154">
        <f>alpha!$I$42*COS(DW154*$DW$1)</f>
        <v>39.670597570967423</v>
      </c>
      <c r="DY154">
        <f>alpha!$I$42*SIN(DW154*$DW$1)</f>
        <v>-130.77643407606141</v>
      </c>
      <c r="DZ154">
        <v>153</v>
      </c>
      <c r="EA154">
        <f>alpha!$I$43*COS((DZ154+0.5)*$DZ$1)</f>
        <v>41.805016099269054</v>
      </c>
      <c r="EB154">
        <f>alpha!$I$43*SIN((DZ154+0.5)*$DZ$1)</f>
        <v>-130.10984839829743</v>
      </c>
      <c r="EI154">
        <v>153</v>
      </c>
      <c r="EJ154">
        <f>alpha!$I$45*COS(EI154*$EI$1)</f>
        <v>42.35487487991454</v>
      </c>
      <c r="EK154">
        <f>alpha!$I$45*SIN(EI154*$EI$1)</f>
        <v>-139.6253104739379</v>
      </c>
      <c r="EL154">
        <v>153</v>
      </c>
      <c r="EM154">
        <f>alpha!$I$46*COS((EL154+0.5)*$EL$1)</f>
        <v>44.633717026062286</v>
      </c>
      <c r="EN154">
        <f>alpha!$I$46*SIN((EL154+0.5)*$EL$1)</f>
        <v>-138.9136208421412</v>
      </c>
      <c r="EU154">
        <v>153</v>
      </c>
      <c r="EV154">
        <f>alpha!$I$48*COS((EU154+0.5)*$EU$1)</f>
        <v>47.653819599831088</v>
      </c>
      <c r="EW154">
        <f>alpha!$I$48*SIN((EU154+0.5)*$EU$1)</f>
        <v>-148.31309307502565</v>
      </c>
      <c r="EX154">
        <v>153</v>
      </c>
      <c r="EY154">
        <f>alpha!$I$49*COS((EX154)*$EX$1)</f>
        <v>45.220781534334414</v>
      </c>
      <c r="EZ154">
        <f>alpha!$I$49*SIN((EX154)*$EX$1)</f>
        <v>-149.07293858161671</v>
      </c>
      <c r="FB154">
        <v>153</v>
      </c>
      <c r="FC154" t="e">
        <f>alpha!#REF!*COS((FB154+0.5)*$FB$1)</f>
        <v>#REF!</v>
      </c>
      <c r="FD154" t="e">
        <f>alpha!#REF!*SIN((FB154+0.5)*$FB$1)</f>
        <v>#REF!</v>
      </c>
      <c r="FE154">
        <v>153</v>
      </c>
      <c r="FF154" t="e">
        <f>alpha!#REF!*COS((FE154)*$FE$1)</f>
        <v>#REF!</v>
      </c>
      <c r="FG154" t="e">
        <f>alpha!#REF!*SIN((FE154)*$FE$1)</f>
        <v>#REF!</v>
      </c>
      <c r="FH154">
        <v>153</v>
      </c>
      <c r="FI154" t="e">
        <f>alpha!#REF!*COS((FH154)*$FH$1)</f>
        <v>#REF!</v>
      </c>
      <c r="FJ154" t="e">
        <f>alpha!#REF!*SIN((FH154)*$FH$1)</f>
        <v>#REF!</v>
      </c>
      <c r="FK154">
        <v>153</v>
      </c>
      <c r="FL154" t="e">
        <f>alpha!#REF!*COS((FK154+0.5)*$FK$1)</f>
        <v>#REF!</v>
      </c>
      <c r="FM154" t="e">
        <f>alpha!#REF!*SIN((FK154+0.5)*$FK$1)</f>
        <v>#REF!</v>
      </c>
      <c r="FN154">
        <v>153</v>
      </c>
      <c r="FO154" t="e">
        <f>alpha!#REF!*COS((FN154+0.5)*$FN$1)</f>
        <v>#REF!</v>
      </c>
      <c r="FP154" t="e">
        <f>alpha!#REF!*SIN((FN154+0.5)*$FN$1)</f>
        <v>#REF!</v>
      </c>
      <c r="FQ154">
        <v>153</v>
      </c>
      <c r="FR154" t="e">
        <f>alpha!#REF!*COS((FQ154)*$FQ$1)</f>
        <v>#REF!</v>
      </c>
      <c r="FS154" t="e">
        <f>alpha!#REF!*SIN((FQ154)*$FQ$1)</f>
        <v>#REF!</v>
      </c>
      <c r="FT154">
        <v>153</v>
      </c>
      <c r="FU154" t="e">
        <f>alpha!#REF!*COS((FT154+0.25)*$FT$1)</f>
        <v>#REF!</v>
      </c>
      <c r="FV154" t="e">
        <f>alpha!#REF!*SIN((FT154+0.25)*$FT$1)</f>
        <v>#REF!</v>
      </c>
      <c r="FW154">
        <v>153</v>
      </c>
      <c r="FX154" t="e">
        <f>alpha!#REF!*COS((FW154+0.75)*$FW$1)</f>
        <v>#REF!</v>
      </c>
      <c r="FY154" t="e">
        <f>alpha!#REF!*SIN((FW154+0.75)*$FW$1)</f>
        <v>#REF!</v>
      </c>
      <c r="FZ154">
        <v>153</v>
      </c>
      <c r="GA154" t="e">
        <f>alpha!#REF!*COS((FZ154+0.5)*$FZ$1)</f>
        <v>#REF!</v>
      </c>
      <c r="GB154" t="e">
        <f>alpha!#REF!*SIN((FZ154+0.5)*$FZ$1)</f>
        <v>#REF!</v>
      </c>
      <c r="GC154">
        <v>153</v>
      </c>
      <c r="GD154" t="e">
        <f>alpha!#REF!*COS((GC154)*$GC$1)</f>
        <v>#REF!</v>
      </c>
      <c r="GE154" t="e">
        <f>alpha!#REF!*SIN((GC154)*$GC$1)</f>
        <v>#REF!</v>
      </c>
      <c r="GF154">
        <v>153</v>
      </c>
      <c r="GG154" t="e">
        <f>alpha!#REF!*COS((GF154)*$GF$1)</f>
        <v>#REF!</v>
      </c>
      <c r="GH154" t="e">
        <f>alpha!#REF!*SIN((GF154)*$GF$1)</f>
        <v>#REF!</v>
      </c>
      <c r="GI154">
        <v>153</v>
      </c>
      <c r="GJ154" t="e">
        <f>alpha!#REF!*COS((GI154+0.5)*$GI$1)</f>
        <v>#REF!</v>
      </c>
      <c r="GK154" t="e">
        <f>alpha!#REF!*SIN((GI154+0.5)*$GI$1)</f>
        <v>#REF!</v>
      </c>
      <c r="GL154">
        <v>153</v>
      </c>
      <c r="GM154" t="e">
        <f>alpha!#REF!*COS((GL154+0.5)*$GL$1)</f>
        <v>#REF!</v>
      </c>
      <c r="GN154" t="e">
        <f>alpha!#REF!*SIN((GL154+0.5)*$GL$1)</f>
        <v>#REF!</v>
      </c>
      <c r="GO154">
        <v>153</v>
      </c>
      <c r="GP154" t="e">
        <f>alpha!#REF!*COS((GO154)*$GO$1)</f>
        <v>#REF!</v>
      </c>
      <c r="GQ154" t="e">
        <f>alpha!#REF!*SIN((GO154)*$GO$1)</f>
        <v>#REF!</v>
      </c>
      <c r="GR154">
        <v>153</v>
      </c>
      <c r="GS154" t="e">
        <f>alpha!#REF!*COS((GR154+0.25)*$GR$1)</f>
        <v>#REF!</v>
      </c>
      <c r="GT154" t="e">
        <f>alpha!#REF!*SIN((GR154+0.25)*$GR$1)</f>
        <v>#REF!</v>
      </c>
      <c r="GU154">
        <v>153</v>
      </c>
      <c r="GV154" t="e">
        <f>alpha!#REF!*COS((GU154+0.75)*$GU$1)</f>
        <v>#REF!</v>
      </c>
      <c r="GW154" t="e">
        <f>alpha!#REF!*SIN((GU154+0.75)*$GU$1)</f>
        <v>#REF!</v>
      </c>
      <c r="GX154">
        <v>153</v>
      </c>
      <c r="GY154" t="e">
        <f>alpha!#REF!*COS((GX154+0.5)*$GX$1)</f>
        <v>#REF!</v>
      </c>
      <c r="GZ154" t="e">
        <f>alpha!#REF!*SIN((GX154+0.5)*$GX$1)</f>
        <v>#REF!</v>
      </c>
      <c r="HA154">
        <v>153</v>
      </c>
      <c r="HB154">
        <f>alpha!$I$88*COS((HA154)*$HA$1)</f>
        <v>-285.18271267489126</v>
      </c>
      <c r="HC154">
        <f>alpha!$I$88*SIN((HA154)*$HA$1)</f>
        <v>-56.726368513915311</v>
      </c>
      <c r="HD154">
        <v>153</v>
      </c>
      <c r="HE154">
        <f>alpha!$I$89*COS(HD154*$HD$1)</f>
        <v>-288.80117433095586</v>
      </c>
      <c r="HF154">
        <f>alpha!$I$89*SIN(HD154*$HD$1)</f>
        <v>-57.446125288195638</v>
      </c>
      <c r="HG154">
        <v>153</v>
      </c>
      <c r="HH154">
        <f>alpha!$I$90*COS((HG154+0.5)*$HG$1)</f>
        <v>-288.15736451450232</v>
      </c>
      <c r="HI154">
        <f>alpha!$I$90*SIN((HG154+0.5)*$HG$1)</f>
        <v>-60.592977164209664</v>
      </c>
      <c r="HJ154">
        <v>153</v>
      </c>
      <c r="HK154">
        <f>alpha!$I$91*COS(HJ154*$HJ$1)</f>
        <v>-294.23558412096918</v>
      </c>
      <c r="HL154">
        <f>alpha!$I$91*SIN(HJ154*$HJ$1)</f>
        <v>-58.527096604838377</v>
      </c>
    </row>
    <row r="155" spans="55:220">
      <c r="CY155">
        <v>154</v>
      </c>
      <c r="CZ155">
        <f>alpha!$I$33*COS(CY155*$CY$1)</f>
        <v>28.081866393623553</v>
      </c>
      <c r="DA155">
        <f>alpha!$I$33*SIN(CY155*$CY$1)</f>
        <v>104.8029521523639</v>
      </c>
      <c r="DB155">
        <v>154</v>
      </c>
      <c r="DC155">
        <f>alpha!$I$34*COS((DB155+0.5)*$DB$1)</f>
        <v>21.850116065806574</v>
      </c>
      <c r="DD155">
        <f>alpha!$I$34*SIN((DB155+0.5)*$DB$1)</f>
        <v>109.84795140516177</v>
      </c>
      <c r="DK155">
        <v>154</v>
      </c>
      <c r="DL155" t="e">
        <f>alpha!$I$36*COS(DK155*$DK$1)</f>
        <v>#DIV/0!</v>
      </c>
      <c r="DM155" t="e">
        <f>alpha!$I$36*SIN(DK155*$DK$1)</f>
        <v>#DIV/0!</v>
      </c>
      <c r="DN155">
        <v>154</v>
      </c>
      <c r="DO155">
        <f>alpha!$I$40*COS((DN155+0.5)*$DN$1)</f>
        <v>43.12190123420411</v>
      </c>
      <c r="DP155">
        <f>alpha!$I$40*SIN((DN155+0.5)*$DN$1)</f>
        <v>-120.51764034342668</v>
      </c>
      <c r="DW155">
        <v>154</v>
      </c>
      <c r="DX155">
        <f>alpha!$I$42*COS(DW155*$DW$1)</f>
        <v>43.928242413879097</v>
      </c>
      <c r="DY155">
        <f>alpha!$I$42*SIN(DW155*$DW$1)</f>
        <v>-129.40842916794699</v>
      </c>
      <c r="DZ155">
        <v>154</v>
      </c>
      <c r="EA155">
        <f>alpha!$I$43*COS((DZ155+0.5)*$DZ$1)</f>
        <v>46.039708075771429</v>
      </c>
      <c r="EB155">
        <f>alpha!$I$43*SIN((DZ155+0.5)*$DZ$1)</f>
        <v>-128.67236417189912</v>
      </c>
      <c r="EI155">
        <v>154</v>
      </c>
      <c r="EJ155">
        <f>alpha!$I$45*COS(EI155*$EI$1)</f>
        <v>46.900609646879879</v>
      </c>
      <c r="EK155">
        <f>alpha!$I$45*SIN(EI155*$EI$1)</f>
        <v>-138.16474067499192</v>
      </c>
      <c r="EL155">
        <v>154</v>
      </c>
      <c r="EM155">
        <f>alpha!$I$46*COS((EL155+0.5)*$EL$1)</f>
        <v>49.154945840397033</v>
      </c>
      <c r="EN155">
        <f>alpha!$I$46*SIN((EL155+0.5)*$EL$1)</f>
        <v>-137.37887046581946</v>
      </c>
      <c r="EU155">
        <v>154</v>
      </c>
      <c r="EV155">
        <f>alpha!$I$48*COS((EU155+0.5)*$EU$1)</f>
        <v>52.480973523893915</v>
      </c>
      <c r="EW155">
        <f>alpha!$I$48*SIN((EU155+0.5)*$EU$1)</f>
        <v>-146.67449511731346</v>
      </c>
      <c r="EX155">
        <v>154</v>
      </c>
      <c r="EY155">
        <f>alpha!$I$49*COS((EX155)*$EX$1)</f>
        <v>50.074099585509899</v>
      </c>
      <c r="EZ155">
        <f>alpha!$I$49*SIN((EX155)*$EX$1)</f>
        <v>-147.5135405670778</v>
      </c>
      <c r="FB155">
        <v>154</v>
      </c>
      <c r="FC155" t="e">
        <f>alpha!#REF!*COS((FB155+0.5)*$FB$1)</f>
        <v>#REF!</v>
      </c>
      <c r="FD155" t="e">
        <f>alpha!#REF!*SIN((FB155+0.5)*$FB$1)</f>
        <v>#REF!</v>
      </c>
      <c r="FE155">
        <v>154</v>
      </c>
      <c r="FF155" t="e">
        <f>alpha!#REF!*COS((FE155)*$FE$1)</f>
        <v>#REF!</v>
      </c>
      <c r="FG155" t="e">
        <f>alpha!#REF!*SIN((FE155)*$FE$1)</f>
        <v>#REF!</v>
      </c>
      <c r="FH155">
        <v>154</v>
      </c>
      <c r="FI155" t="e">
        <f>alpha!#REF!*COS((FH155)*$FH$1)</f>
        <v>#REF!</v>
      </c>
      <c r="FJ155" t="e">
        <f>alpha!#REF!*SIN((FH155)*$FH$1)</f>
        <v>#REF!</v>
      </c>
      <c r="FK155">
        <v>154</v>
      </c>
      <c r="FL155" t="e">
        <f>alpha!#REF!*COS((FK155+0.5)*$FK$1)</f>
        <v>#REF!</v>
      </c>
      <c r="FM155" t="e">
        <f>alpha!#REF!*SIN((FK155+0.5)*$FK$1)</f>
        <v>#REF!</v>
      </c>
      <c r="FN155">
        <v>154</v>
      </c>
      <c r="FO155" t="e">
        <f>alpha!#REF!*COS((FN155+0.5)*$FN$1)</f>
        <v>#REF!</v>
      </c>
      <c r="FP155" t="e">
        <f>alpha!#REF!*SIN((FN155+0.5)*$FN$1)</f>
        <v>#REF!</v>
      </c>
      <c r="FQ155">
        <v>154</v>
      </c>
      <c r="FR155" t="e">
        <f>alpha!#REF!*COS((FQ155)*$FQ$1)</f>
        <v>#REF!</v>
      </c>
      <c r="FS155" t="e">
        <f>alpha!#REF!*SIN((FQ155)*$FQ$1)</f>
        <v>#REF!</v>
      </c>
      <c r="FT155">
        <v>154</v>
      </c>
      <c r="FU155" t="e">
        <f>alpha!#REF!*COS((FT155+0.25)*$FT$1)</f>
        <v>#REF!</v>
      </c>
      <c r="FV155" t="e">
        <f>alpha!#REF!*SIN((FT155+0.25)*$FT$1)</f>
        <v>#REF!</v>
      </c>
      <c r="FW155">
        <v>154</v>
      </c>
      <c r="FX155" t="e">
        <f>alpha!#REF!*COS((FW155+0.75)*$FW$1)</f>
        <v>#REF!</v>
      </c>
      <c r="FY155" t="e">
        <f>alpha!#REF!*SIN((FW155+0.75)*$FW$1)</f>
        <v>#REF!</v>
      </c>
      <c r="FZ155">
        <v>154</v>
      </c>
      <c r="GA155" t="e">
        <f>alpha!#REF!*COS((FZ155+0.5)*$FZ$1)</f>
        <v>#REF!</v>
      </c>
      <c r="GB155" t="e">
        <f>alpha!#REF!*SIN((FZ155+0.5)*$FZ$1)</f>
        <v>#REF!</v>
      </c>
      <c r="GC155">
        <v>154</v>
      </c>
      <c r="GD155" t="e">
        <f>alpha!#REF!*COS((GC155)*$GC$1)</f>
        <v>#REF!</v>
      </c>
      <c r="GE155" t="e">
        <f>alpha!#REF!*SIN((GC155)*$GC$1)</f>
        <v>#REF!</v>
      </c>
      <c r="GF155">
        <v>154</v>
      </c>
      <c r="GG155" t="e">
        <f>alpha!#REF!*COS((GF155)*$GF$1)</f>
        <v>#REF!</v>
      </c>
      <c r="GH155" t="e">
        <f>alpha!#REF!*SIN((GF155)*$GF$1)</f>
        <v>#REF!</v>
      </c>
      <c r="GI155">
        <v>154</v>
      </c>
      <c r="GJ155" t="e">
        <f>alpha!#REF!*COS((GI155+0.5)*$GI$1)</f>
        <v>#REF!</v>
      </c>
      <c r="GK155" t="e">
        <f>alpha!#REF!*SIN((GI155+0.5)*$GI$1)</f>
        <v>#REF!</v>
      </c>
      <c r="GL155">
        <v>154</v>
      </c>
      <c r="GM155" t="e">
        <f>alpha!#REF!*COS((GL155+0.5)*$GL$1)</f>
        <v>#REF!</v>
      </c>
      <c r="GN155" t="e">
        <f>alpha!#REF!*SIN((GL155+0.5)*$GL$1)</f>
        <v>#REF!</v>
      </c>
      <c r="GO155">
        <v>154</v>
      </c>
      <c r="GP155" t="e">
        <f>alpha!#REF!*COS((GO155)*$GO$1)</f>
        <v>#REF!</v>
      </c>
      <c r="GQ155" t="e">
        <f>alpha!#REF!*SIN((GO155)*$GO$1)</f>
        <v>#REF!</v>
      </c>
      <c r="GR155">
        <v>154</v>
      </c>
      <c r="GS155" t="e">
        <f>alpha!#REF!*COS((GR155+0.25)*$GR$1)</f>
        <v>#REF!</v>
      </c>
      <c r="GT155" t="e">
        <f>alpha!#REF!*SIN((GR155+0.25)*$GR$1)</f>
        <v>#REF!</v>
      </c>
      <c r="GU155">
        <v>154</v>
      </c>
      <c r="GV155" t="e">
        <f>alpha!#REF!*COS((GU155+0.75)*$GU$1)</f>
        <v>#REF!</v>
      </c>
      <c r="GW155" t="e">
        <f>alpha!#REF!*SIN((GU155+0.75)*$GU$1)</f>
        <v>#REF!</v>
      </c>
      <c r="GX155">
        <v>154</v>
      </c>
      <c r="GY155" t="e">
        <f>alpha!#REF!*COS((GX155+0.5)*$GX$1)</f>
        <v>#REF!</v>
      </c>
      <c r="GZ155" t="e">
        <f>alpha!#REF!*SIN((GX155+0.5)*$GX$1)</f>
        <v>#REF!</v>
      </c>
      <c r="HA155">
        <v>154</v>
      </c>
      <c r="HB155">
        <f>alpha!$I$88*COS((HA155)*$HA$1)</f>
        <v>-283.87736770443735</v>
      </c>
      <c r="HC155">
        <f>alpha!$I$88*SIN((HA155)*$HA$1)</f>
        <v>-62.934097265200926</v>
      </c>
      <c r="HD155">
        <v>154</v>
      </c>
      <c r="HE155">
        <f>alpha!$I$89*COS(HD155*$HD$1)</f>
        <v>-287.47926685333164</v>
      </c>
      <c r="HF155">
        <f>alpha!$I$89*SIN(HD155*$HD$1)</f>
        <v>-63.732619081888934</v>
      </c>
      <c r="HG155">
        <v>154</v>
      </c>
      <c r="HH155">
        <f>alpha!$I$90*COS((HG155+0.5)*$HG$1)</f>
        <v>-286.76696203428412</v>
      </c>
      <c r="HI155">
        <f>alpha!$I$90*SIN((HG155+0.5)*$HG$1)</f>
        <v>-66.86467745524287</v>
      </c>
      <c r="HJ155">
        <v>154</v>
      </c>
      <c r="HK155">
        <f>alpha!$I$91*COS(HJ155*$HJ$1)</f>
        <v>-292.88880213598003</v>
      </c>
      <c r="HL155">
        <f>alpha!$I$91*SIN(HJ155*$HJ$1)</f>
        <v>-64.93188418143076</v>
      </c>
    </row>
    <row r="156" spans="55:220">
      <c r="CY156">
        <v>155</v>
      </c>
      <c r="CZ156">
        <f>alpha!$I$33*COS(CY156*$CY$1)</f>
        <v>14.162091855875953</v>
      </c>
      <c r="DA156">
        <f>alpha!$I$33*SIN(CY156*$CY$1)</f>
        <v>107.57176745905838</v>
      </c>
      <c r="DB156">
        <v>155</v>
      </c>
      <c r="DC156">
        <f>alpha!$I$34*COS((DB156+0.5)*$DB$1)</f>
        <v>7.3251504737761532</v>
      </c>
      <c r="DD156">
        <f>alpha!$I$34*SIN((DB156+0.5)*$DB$1)</f>
        <v>111.76019940272359</v>
      </c>
      <c r="DK156">
        <v>155</v>
      </c>
      <c r="DL156" t="e">
        <f>alpha!$I$36*COS(DK156*$DK$1)</f>
        <v>#DIV/0!</v>
      </c>
      <c r="DM156" t="e">
        <f>alpha!$I$36*SIN(DK156*$DK$1)</f>
        <v>#DIV/0!</v>
      </c>
      <c r="DN156">
        <v>155</v>
      </c>
      <c r="DO156">
        <f>alpha!$I$40*COS((DN156+0.5)*$DN$1)</f>
        <v>47.042039884122019</v>
      </c>
      <c r="DP156">
        <f>alpha!$I$40*SIN((DN156+0.5)*$DN$1)</f>
        <v>-119.04220463155356</v>
      </c>
      <c r="DW156">
        <v>155</v>
      </c>
      <c r="DX156">
        <f>alpha!$I$42*COS(DW156*$DW$1)</f>
        <v>48.13884779453138</v>
      </c>
      <c r="DY156">
        <f>alpha!$I$42*SIN(DW156*$DW$1)</f>
        <v>-127.9018504725519</v>
      </c>
      <c r="DZ156">
        <v>155</v>
      </c>
      <c r="EA156">
        <f>alpha!$I$43*COS((DZ156+0.5)*$DZ$1)</f>
        <v>50.225099579697314</v>
      </c>
      <c r="EB156">
        <f>alpha!$I$43*SIN((DZ156+0.5)*$DZ$1)</f>
        <v>-127.09709435505428</v>
      </c>
      <c r="EI156">
        <v>155</v>
      </c>
      <c r="EJ156">
        <f>alpha!$I$45*COS(EI156*$EI$1)</f>
        <v>51.396122066303036</v>
      </c>
      <c r="EK156">
        <f>alpha!$I$45*SIN(EI156*$EI$1)</f>
        <v>-136.55622061108181</v>
      </c>
      <c r="EL156">
        <v>155</v>
      </c>
      <c r="EM156">
        <f>alpha!$I$46*COS((EL156+0.5)*$EL$1)</f>
        <v>53.62353830752874</v>
      </c>
      <c r="EN156">
        <f>alpha!$I$46*SIN((EL156+0.5)*$EL$1)</f>
        <v>-135.69701135403744</v>
      </c>
      <c r="EU156">
        <v>155</v>
      </c>
      <c r="EV156">
        <f>alpha!$I$48*COS((EU156+0.5)*$EU$1)</f>
        <v>57.251929507002302</v>
      </c>
      <c r="EW156">
        <f>alpha!$I$48*SIN((EU156+0.5)*$EU$1)</f>
        <v>-144.87883443643418</v>
      </c>
      <c r="EX156">
        <v>155</v>
      </c>
      <c r="EY156">
        <f>alpha!$I$49*COS((EX156)*$EX$1)</f>
        <v>54.873797036629647</v>
      </c>
      <c r="EZ156">
        <f>alpha!$I$49*SIN((EX156)*$EX$1)</f>
        <v>-145.79618135848841</v>
      </c>
      <c r="FB156">
        <v>155</v>
      </c>
      <c r="FC156" t="e">
        <f>alpha!#REF!*COS((FB156+0.5)*$FB$1)</f>
        <v>#REF!</v>
      </c>
      <c r="FD156" t="e">
        <f>alpha!#REF!*SIN((FB156+0.5)*$FB$1)</f>
        <v>#REF!</v>
      </c>
      <c r="FE156">
        <v>155</v>
      </c>
      <c r="FF156" t="e">
        <f>alpha!#REF!*COS((FE156)*$FE$1)</f>
        <v>#REF!</v>
      </c>
      <c r="FG156" t="e">
        <f>alpha!#REF!*SIN((FE156)*$FE$1)</f>
        <v>#REF!</v>
      </c>
      <c r="FH156">
        <v>155</v>
      </c>
      <c r="FI156" t="e">
        <f>alpha!#REF!*COS((FH156)*$FH$1)</f>
        <v>#REF!</v>
      </c>
      <c r="FJ156" t="e">
        <f>alpha!#REF!*SIN((FH156)*$FH$1)</f>
        <v>#REF!</v>
      </c>
      <c r="FK156">
        <v>155</v>
      </c>
      <c r="FL156" t="e">
        <f>alpha!#REF!*COS((FK156+0.5)*$FK$1)</f>
        <v>#REF!</v>
      </c>
      <c r="FM156" t="e">
        <f>alpha!#REF!*SIN((FK156+0.5)*$FK$1)</f>
        <v>#REF!</v>
      </c>
      <c r="FN156">
        <v>155</v>
      </c>
      <c r="FO156" t="e">
        <f>alpha!#REF!*COS((FN156+0.5)*$FN$1)</f>
        <v>#REF!</v>
      </c>
      <c r="FP156" t="e">
        <f>alpha!#REF!*SIN((FN156+0.5)*$FN$1)</f>
        <v>#REF!</v>
      </c>
      <c r="FQ156">
        <v>155</v>
      </c>
      <c r="FR156" t="e">
        <f>alpha!#REF!*COS((FQ156)*$FQ$1)</f>
        <v>#REF!</v>
      </c>
      <c r="FS156" t="e">
        <f>alpha!#REF!*SIN((FQ156)*$FQ$1)</f>
        <v>#REF!</v>
      </c>
      <c r="FT156">
        <v>155</v>
      </c>
      <c r="FU156" t="e">
        <f>alpha!#REF!*COS((FT156+0.25)*$FT$1)</f>
        <v>#REF!</v>
      </c>
      <c r="FV156" t="e">
        <f>alpha!#REF!*SIN((FT156+0.25)*$FT$1)</f>
        <v>#REF!</v>
      </c>
      <c r="FW156">
        <v>155</v>
      </c>
      <c r="FX156" t="e">
        <f>alpha!#REF!*COS((FW156+0.75)*$FW$1)</f>
        <v>#REF!</v>
      </c>
      <c r="FY156" t="e">
        <f>alpha!#REF!*SIN((FW156+0.75)*$FW$1)</f>
        <v>#REF!</v>
      </c>
      <c r="FZ156">
        <v>155</v>
      </c>
      <c r="GA156" t="e">
        <f>alpha!#REF!*COS((FZ156+0.5)*$FZ$1)</f>
        <v>#REF!</v>
      </c>
      <c r="GB156" t="e">
        <f>alpha!#REF!*SIN((FZ156+0.5)*$FZ$1)</f>
        <v>#REF!</v>
      </c>
      <c r="GC156">
        <v>155</v>
      </c>
      <c r="GD156" t="e">
        <f>alpha!#REF!*COS((GC156)*$GC$1)</f>
        <v>#REF!</v>
      </c>
      <c r="GE156" t="e">
        <f>alpha!#REF!*SIN((GC156)*$GC$1)</f>
        <v>#REF!</v>
      </c>
      <c r="GF156">
        <v>155</v>
      </c>
      <c r="GG156" t="e">
        <f>alpha!#REF!*COS((GF156)*$GF$1)</f>
        <v>#REF!</v>
      </c>
      <c r="GH156" t="e">
        <f>alpha!#REF!*SIN((GF156)*$GF$1)</f>
        <v>#REF!</v>
      </c>
      <c r="GI156">
        <v>155</v>
      </c>
      <c r="GJ156" t="e">
        <f>alpha!#REF!*COS((GI156+0.5)*$GI$1)</f>
        <v>#REF!</v>
      </c>
      <c r="GK156" t="e">
        <f>alpha!#REF!*SIN((GI156+0.5)*$GI$1)</f>
        <v>#REF!</v>
      </c>
      <c r="GL156">
        <v>155</v>
      </c>
      <c r="GM156" t="e">
        <f>alpha!#REF!*COS((GL156+0.5)*$GL$1)</f>
        <v>#REF!</v>
      </c>
      <c r="GN156" t="e">
        <f>alpha!#REF!*SIN((GL156+0.5)*$GL$1)</f>
        <v>#REF!</v>
      </c>
      <c r="GO156">
        <v>155</v>
      </c>
      <c r="GP156" t="e">
        <f>alpha!#REF!*COS((GO156)*$GO$1)</f>
        <v>#REF!</v>
      </c>
      <c r="GQ156" t="e">
        <f>alpha!#REF!*SIN((GO156)*$GO$1)</f>
        <v>#REF!</v>
      </c>
      <c r="GR156">
        <v>155</v>
      </c>
      <c r="GS156" t="e">
        <f>alpha!#REF!*COS((GR156+0.25)*$GR$1)</f>
        <v>#REF!</v>
      </c>
      <c r="GT156" t="e">
        <f>alpha!#REF!*SIN((GR156+0.25)*$GR$1)</f>
        <v>#REF!</v>
      </c>
      <c r="GU156">
        <v>155</v>
      </c>
      <c r="GV156" t="e">
        <f>alpha!#REF!*COS((GU156+0.75)*$GU$1)</f>
        <v>#REF!</v>
      </c>
      <c r="GW156" t="e">
        <f>alpha!#REF!*SIN((GU156+0.75)*$GU$1)</f>
        <v>#REF!</v>
      </c>
      <c r="GX156">
        <v>155</v>
      </c>
      <c r="GY156" t="e">
        <f>alpha!#REF!*COS((GX156+0.5)*$GX$1)</f>
        <v>#REF!</v>
      </c>
      <c r="GZ156" t="e">
        <f>alpha!#REF!*SIN((GX156+0.5)*$GX$1)</f>
        <v>#REF!</v>
      </c>
      <c r="HA156">
        <v>155</v>
      </c>
      <c r="HB156">
        <f>alpha!$I$88*COS((HA156)*$HA$1)</f>
        <v>-282.43691248170273</v>
      </c>
      <c r="HC156">
        <f>alpha!$I$88*SIN((HA156)*$HA$1)</f>
        <v>-69.111872794687571</v>
      </c>
      <c r="HD156">
        <v>155</v>
      </c>
      <c r="HE156">
        <f>alpha!$I$89*COS(HD156*$HD$1)</f>
        <v>-286.02053481451009</v>
      </c>
      <c r="HF156">
        <f>alpha!$I$89*SIN(HD156*$HD$1)</f>
        <v>-69.988779600646325</v>
      </c>
      <c r="HG156">
        <v>155</v>
      </c>
      <c r="HH156">
        <f>alpha!$I$90*COS((HG156+0.5)*$HG$1)</f>
        <v>-285.24007401138408</v>
      </c>
      <c r="HI156">
        <f>alpha!$I$90*SIN((HG156+0.5)*$HG$1)</f>
        <v>-73.104553781186169</v>
      </c>
      <c r="HJ156">
        <v>155</v>
      </c>
      <c r="HK156">
        <f>alpha!$I$91*COS(HJ156*$HJ$1)</f>
        <v>-291.40262094397849</v>
      </c>
      <c r="HL156">
        <f>alpha!$I$91*SIN(HJ156*$HJ$1)</f>
        <v>-71.305767697851806</v>
      </c>
    </row>
    <row r="157" spans="55:220">
      <c r="CY157">
        <v>156</v>
      </c>
      <c r="CZ157">
        <f>alpha!$I$33*COS(CY157*$CY$1)</f>
        <v>2.791383118573576E-13</v>
      </c>
      <c r="DA157">
        <f>alpha!$I$33*SIN(CY157*$CY$1)</f>
        <v>108.5</v>
      </c>
      <c r="DB157">
        <v>156</v>
      </c>
      <c r="DC157">
        <f>alpha!$I$34*COS((DB157+0.5)*$DB$1)</f>
        <v>-7.3251504737755786</v>
      </c>
      <c r="DD157">
        <f>alpha!$I$34*SIN((DB157+0.5)*$DB$1)</f>
        <v>111.76019940272363</v>
      </c>
      <c r="DK157">
        <v>156</v>
      </c>
      <c r="DL157" t="e">
        <f>alpha!$I$36*COS(DK157*$DK$1)</f>
        <v>#DIV/0!</v>
      </c>
      <c r="DM157" t="e">
        <f>alpha!$I$36*SIN(DK157*$DK$1)</f>
        <v>#DIV/0!</v>
      </c>
      <c r="DN157">
        <v>156</v>
      </c>
      <c r="DO157">
        <f>alpha!$I$40*COS((DN157+0.5)*$DN$1)</f>
        <v>50.911804739457295</v>
      </c>
      <c r="DP157">
        <f>alpha!$I$40*SIN((DN157+0.5)*$DN$1)</f>
        <v>-117.43929554527894</v>
      </c>
      <c r="DW157">
        <v>156</v>
      </c>
      <c r="DX157">
        <f>alpha!$I$42*COS(DW157*$DW$1)</f>
        <v>52.297904891218735</v>
      </c>
      <c r="DY157">
        <f>alpha!$I$42*SIN(DW157*$DW$1)</f>
        <v>-126.25831127207871</v>
      </c>
      <c r="DZ157">
        <v>156</v>
      </c>
      <c r="EA157">
        <f>alpha!$I$43*COS((DZ157+0.5)*$DZ$1)</f>
        <v>54.356708788991597</v>
      </c>
      <c r="EB157">
        <f>alpha!$I$43*SIN((DZ157+0.5)*$DZ$1)</f>
        <v>-125.38572578613902</v>
      </c>
      <c r="EI157">
        <v>156</v>
      </c>
      <c r="EJ157">
        <f>alpha!$I$45*COS(EI157*$EI$1)</f>
        <v>55.836598230885244</v>
      </c>
      <c r="EK157">
        <f>alpha!$I$45*SIN(EI157*$EI$1)</f>
        <v>-134.80147272578097</v>
      </c>
      <c r="EL157">
        <v>156</v>
      </c>
      <c r="EM157">
        <f>alpha!$I$46*COS((EL157+0.5)*$EL$1)</f>
        <v>58.034709346717456</v>
      </c>
      <c r="EN157">
        <f>alpha!$I$46*SIN((EL157+0.5)*$EL$1)</f>
        <v>-133.86984448365806</v>
      </c>
      <c r="EU157">
        <v>156</v>
      </c>
      <c r="EV157">
        <f>alpha!$I$48*COS((EU157+0.5)*$EU$1)</f>
        <v>61.961578689990006</v>
      </c>
      <c r="EW157">
        <f>alpha!$I$48*SIN((EU157+0.5)*$EU$1)</f>
        <v>-142.92803387082131</v>
      </c>
      <c r="EX157">
        <v>156</v>
      </c>
      <c r="EY157">
        <f>alpha!$I$49*COS((EX157)*$EX$1)</f>
        <v>59.61473425144397</v>
      </c>
      <c r="EZ157">
        <f>alpha!$I$49*SIN((EX157)*$EX$1)</f>
        <v>-143.92269994710418</v>
      </c>
      <c r="FB157">
        <v>156</v>
      </c>
      <c r="FC157" t="e">
        <f>alpha!#REF!*COS((FB157+0.5)*$FB$1)</f>
        <v>#REF!</v>
      </c>
      <c r="FD157" t="e">
        <f>alpha!#REF!*SIN((FB157+0.5)*$FB$1)</f>
        <v>#REF!</v>
      </c>
      <c r="FE157">
        <v>156</v>
      </c>
      <c r="FF157" t="e">
        <f>alpha!#REF!*COS((FE157)*$FE$1)</f>
        <v>#REF!</v>
      </c>
      <c r="FG157" t="e">
        <f>alpha!#REF!*SIN((FE157)*$FE$1)</f>
        <v>#REF!</v>
      </c>
      <c r="FH157">
        <v>156</v>
      </c>
      <c r="FI157" t="e">
        <f>alpha!#REF!*COS((FH157)*$FH$1)</f>
        <v>#REF!</v>
      </c>
      <c r="FJ157" t="e">
        <f>alpha!#REF!*SIN((FH157)*$FH$1)</f>
        <v>#REF!</v>
      </c>
      <c r="FK157">
        <v>156</v>
      </c>
      <c r="FL157" t="e">
        <f>alpha!#REF!*COS((FK157+0.5)*$FK$1)</f>
        <v>#REF!</v>
      </c>
      <c r="FM157" t="e">
        <f>alpha!#REF!*SIN((FK157+0.5)*$FK$1)</f>
        <v>#REF!</v>
      </c>
      <c r="FN157">
        <v>156</v>
      </c>
      <c r="FO157" t="e">
        <f>alpha!#REF!*COS((FN157+0.5)*$FN$1)</f>
        <v>#REF!</v>
      </c>
      <c r="FP157" t="e">
        <f>alpha!#REF!*SIN((FN157+0.5)*$FN$1)</f>
        <v>#REF!</v>
      </c>
      <c r="FQ157">
        <v>156</v>
      </c>
      <c r="FR157" t="e">
        <f>alpha!#REF!*COS((FQ157)*$FQ$1)</f>
        <v>#REF!</v>
      </c>
      <c r="FS157" t="e">
        <f>alpha!#REF!*SIN((FQ157)*$FQ$1)</f>
        <v>#REF!</v>
      </c>
      <c r="FT157">
        <v>156</v>
      </c>
      <c r="FU157" t="e">
        <f>alpha!#REF!*COS((FT157+0.25)*$FT$1)</f>
        <v>#REF!</v>
      </c>
      <c r="FV157" t="e">
        <f>alpha!#REF!*SIN((FT157+0.25)*$FT$1)</f>
        <v>#REF!</v>
      </c>
      <c r="FW157">
        <v>156</v>
      </c>
      <c r="FX157" t="e">
        <f>alpha!#REF!*COS((FW157+0.75)*$FW$1)</f>
        <v>#REF!</v>
      </c>
      <c r="FY157" t="e">
        <f>alpha!#REF!*SIN((FW157+0.75)*$FW$1)</f>
        <v>#REF!</v>
      </c>
      <c r="FZ157">
        <v>156</v>
      </c>
      <c r="GA157" t="e">
        <f>alpha!#REF!*COS((FZ157+0.5)*$FZ$1)</f>
        <v>#REF!</v>
      </c>
      <c r="GB157" t="e">
        <f>alpha!#REF!*SIN((FZ157+0.5)*$FZ$1)</f>
        <v>#REF!</v>
      </c>
      <c r="GC157">
        <v>156</v>
      </c>
      <c r="GD157" t="e">
        <f>alpha!#REF!*COS((GC157)*$GC$1)</f>
        <v>#REF!</v>
      </c>
      <c r="GE157" t="e">
        <f>alpha!#REF!*SIN((GC157)*$GC$1)</f>
        <v>#REF!</v>
      </c>
      <c r="GF157">
        <v>156</v>
      </c>
      <c r="GG157" t="e">
        <f>alpha!#REF!*COS((GF157)*$GF$1)</f>
        <v>#REF!</v>
      </c>
      <c r="GH157" t="e">
        <f>alpha!#REF!*SIN((GF157)*$GF$1)</f>
        <v>#REF!</v>
      </c>
      <c r="GI157">
        <v>156</v>
      </c>
      <c r="GJ157" t="e">
        <f>alpha!#REF!*COS((GI157+0.5)*$GI$1)</f>
        <v>#REF!</v>
      </c>
      <c r="GK157" t="e">
        <f>alpha!#REF!*SIN((GI157+0.5)*$GI$1)</f>
        <v>#REF!</v>
      </c>
      <c r="GL157">
        <v>156</v>
      </c>
      <c r="GM157" t="e">
        <f>alpha!#REF!*COS((GL157+0.5)*$GL$1)</f>
        <v>#REF!</v>
      </c>
      <c r="GN157" t="e">
        <f>alpha!#REF!*SIN((GL157+0.5)*$GL$1)</f>
        <v>#REF!</v>
      </c>
      <c r="GO157">
        <v>156</v>
      </c>
      <c r="GP157" t="e">
        <f>alpha!#REF!*COS((GO157)*$GO$1)</f>
        <v>#REF!</v>
      </c>
      <c r="GQ157" t="e">
        <f>alpha!#REF!*SIN((GO157)*$GO$1)</f>
        <v>#REF!</v>
      </c>
      <c r="GR157">
        <v>156</v>
      </c>
      <c r="GS157" t="e">
        <f>alpha!#REF!*COS((GR157+0.25)*$GR$1)</f>
        <v>#REF!</v>
      </c>
      <c r="GT157" t="e">
        <f>alpha!#REF!*SIN((GR157+0.25)*$GR$1)</f>
        <v>#REF!</v>
      </c>
      <c r="GU157">
        <v>156</v>
      </c>
      <c r="GV157" t="e">
        <f>alpha!#REF!*COS((GU157+0.75)*$GU$1)</f>
        <v>#REF!</v>
      </c>
      <c r="GW157" t="e">
        <f>alpha!#REF!*SIN((GU157+0.75)*$GU$1)</f>
        <v>#REF!</v>
      </c>
      <c r="GX157">
        <v>156</v>
      </c>
      <c r="GY157" t="e">
        <f>alpha!#REF!*COS((GX157+0.5)*$GX$1)</f>
        <v>#REF!</v>
      </c>
      <c r="GZ157" t="e">
        <f>alpha!#REF!*SIN((GX157+0.5)*$GX$1)</f>
        <v>#REF!</v>
      </c>
      <c r="HA157">
        <v>156</v>
      </c>
      <c r="HB157">
        <f>alpha!$I$88*COS((HA157)*$HA$1)</f>
        <v>-280.86203258535869</v>
      </c>
      <c r="HC157">
        <f>alpha!$I$88*SIN((HA157)*$HA$1)</f>
        <v>-75.256754815810538</v>
      </c>
      <c r="HD157">
        <v>156</v>
      </c>
      <c r="HE157">
        <f>alpha!$I$89*COS(HD157*$HD$1)</f>
        <v>-284.42567249193695</v>
      </c>
      <c r="HF157">
        <f>alpha!$I$89*SIN(HD157*$HD$1)</f>
        <v>-76.211629250893495</v>
      </c>
      <c r="HG157">
        <v>156</v>
      </c>
      <c r="HH157">
        <f>alpha!$I$90*COS((HG157+0.5)*$HG$1)</f>
        <v>-283.57742716180519</v>
      </c>
      <c r="HI157">
        <f>alpha!$I$90*SIN((HG157+0.5)*$HG$1)</f>
        <v>-79.309636298858962</v>
      </c>
      <c r="HJ157">
        <v>156</v>
      </c>
      <c r="HK157">
        <f>alpha!$I$91*COS(HJ157*$HJ$1)</f>
        <v>-289.77774788672048</v>
      </c>
      <c r="HL157">
        <f>alpha!$I$91*SIN(HJ157*$HJ$1)</f>
        <v>-77.64571353075624</v>
      </c>
    </row>
    <row r="158" spans="55:220">
      <c r="CY158">
        <v>157</v>
      </c>
      <c r="CZ158">
        <f>alpha!$I$33*COS(CY158*$CY$1)</f>
        <v>-14.162091855875399</v>
      </c>
      <c r="DA158">
        <f>alpha!$I$33*SIN(CY158*$CY$1)</f>
        <v>107.57176745905845</v>
      </c>
      <c r="DB158">
        <v>157</v>
      </c>
      <c r="DC158">
        <f>alpha!$I$34*COS((DB158+0.5)*$DB$1)</f>
        <v>-21.850116065806009</v>
      </c>
      <c r="DD158">
        <f>alpha!$I$34*SIN((DB158+0.5)*$DB$1)</f>
        <v>109.84795140516188</v>
      </c>
      <c r="DK158">
        <v>157</v>
      </c>
      <c r="DL158" t="e">
        <f>alpha!$I$36*COS(DK158*$DK$1)</f>
        <v>#DIV/0!</v>
      </c>
      <c r="DM158" t="e">
        <f>alpha!$I$36*SIN(DK158*$DK$1)</f>
        <v>#DIV/0!</v>
      </c>
      <c r="DN158">
        <v>157</v>
      </c>
      <c r="DO158">
        <f>alpha!$I$40*COS((DN158+0.5)*$DN$1)</f>
        <v>54.727051959076014</v>
      </c>
      <c r="DP158">
        <f>alpha!$I$40*SIN((DN158+0.5)*$DN$1)</f>
        <v>-115.71062951980079</v>
      </c>
      <c r="DW158">
        <v>157</v>
      </c>
      <c r="DX158">
        <f>alpha!$I$42*COS(DW158*$DW$1)</f>
        <v>56.400960081428899</v>
      </c>
      <c r="DY158">
        <f>alpha!$I$42*SIN(DW158*$DW$1)</f>
        <v>-124.47957150946957</v>
      </c>
      <c r="DZ158">
        <v>157</v>
      </c>
      <c r="EA158">
        <f>alpha!$I$43*COS((DZ158+0.5)*$DZ$1)</f>
        <v>58.430111473027644</v>
      </c>
      <c r="EB158">
        <f>alpha!$I$43*SIN((DZ158+0.5)*$DZ$1)</f>
        <v>-123.54009104148194</v>
      </c>
      <c r="EI158">
        <v>157</v>
      </c>
      <c r="EJ158">
        <f>alpha!$I$45*COS(EI158*$EI$1)</f>
        <v>60.21728316752754</v>
      </c>
      <c r="EK158">
        <f>alpha!$I$45*SIN(EI158*$EI$1)</f>
        <v>-132.90237604707664</v>
      </c>
      <c r="EL158">
        <v>157</v>
      </c>
      <c r="EM158">
        <f>alpha!$I$46*COS((EL158+0.5)*$EL$1)</f>
        <v>62.383735365526867</v>
      </c>
      <c r="EN158">
        <f>alpha!$I$46*SIN((EL158+0.5)*$EL$1)</f>
        <v>-131.89932643073155</v>
      </c>
      <c r="EU158">
        <v>157</v>
      </c>
      <c r="EV158">
        <f>alpha!$I$48*COS((EU158+0.5)*$EU$1)</f>
        <v>66.604877862548278</v>
      </c>
      <c r="EW158">
        <f>alpha!$I$48*SIN((EU158+0.5)*$EU$1)</f>
        <v>-140.82418238658263</v>
      </c>
      <c r="EX158">
        <v>157</v>
      </c>
      <c r="EY158">
        <f>alpha!$I$49*COS((EX158)*$EX$1)</f>
        <v>64.291834515635585</v>
      </c>
      <c r="EZ158">
        <f>alpha!$I$49*SIN((EX158)*$EX$1)</f>
        <v>-141.89510250374605</v>
      </c>
      <c r="FB158">
        <v>157</v>
      </c>
      <c r="FC158" t="e">
        <f>alpha!#REF!*COS((FB158+0.5)*$FB$1)</f>
        <v>#REF!</v>
      </c>
      <c r="FD158" t="e">
        <f>alpha!#REF!*SIN((FB158+0.5)*$FB$1)</f>
        <v>#REF!</v>
      </c>
      <c r="FE158">
        <v>157</v>
      </c>
      <c r="FF158" t="e">
        <f>alpha!#REF!*COS((FE158)*$FE$1)</f>
        <v>#REF!</v>
      </c>
      <c r="FG158" t="e">
        <f>alpha!#REF!*SIN((FE158)*$FE$1)</f>
        <v>#REF!</v>
      </c>
      <c r="FH158">
        <v>157</v>
      </c>
      <c r="FI158" t="e">
        <f>alpha!#REF!*COS((FH158)*$FH$1)</f>
        <v>#REF!</v>
      </c>
      <c r="FJ158" t="e">
        <f>alpha!#REF!*SIN((FH158)*$FH$1)</f>
        <v>#REF!</v>
      </c>
      <c r="FK158">
        <v>157</v>
      </c>
      <c r="FL158" t="e">
        <f>alpha!#REF!*COS((FK158+0.5)*$FK$1)</f>
        <v>#REF!</v>
      </c>
      <c r="FM158" t="e">
        <f>alpha!#REF!*SIN((FK158+0.5)*$FK$1)</f>
        <v>#REF!</v>
      </c>
      <c r="FN158">
        <v>157</v>
      </c>
      <c r="FO158" t="e">
        <f>alpha!#REF!*COS((FN158+0.5)*$FN$1)</f>
        <v>#REF!</v>
      </c>
      <c r="FP158" t="e">
        <f>alpha!#REF!*SIN((FN158+0.5)*$FN$1)</f>
        <v>#REF!</v>
      </c>
      <c r="FQ158">
        <v>157</v>
      </c>
      <c r="FR158" t="e">
        <f>alpha!#REF!*COS((FQ158)*$FQ$1)</f>
        <v>#REF!</v>
      </c>
      <c r="FS158" t="e">
        <f>alpha!#REF!*SIN((FQ158)*$FQ$1)</f>
        <v>#REF!</v>
      </c>
      <c r="FT158">
        <v>157</v>
      </c>
      <c r="FU158" t="e">
        <f>alpha!#REF!*COS((FT158+0.25)*$FT$1)</f>
        <v>#REF!</v>
      </c>
      <c r="FV158" t="e">
        <f>alpha!#REF!*SIN((FT158+0.25)*$FT$1)</f>
        <v>#REF!</v>
      </c>
      <c r="FW158">
        <v>157</v>
      </c>
      <c r="FX158" t="e">
        <f>alpha!#REF!*COS((FW158+0.75)*$FW$1)</f>
        <v>#REF!</v>
      </c>
      <c r="FY158" t="e">
        <f>alpha!#REF!*SIN((FW158+0.75)*$FW$1)</f>
        <v>#REF!</v>
      </c>
      <c r="FZ158">
        <v>157</v>
      </c>
      <c r="GA158" t="e">
        <f>alpha!#REF!*COS((FZ158+0.5)*$FZ$1)</f>
        <v>#REF!</v>
      </c>
      <c r="GB158" t="e">
        <f>alpha!#REF!*SIN((FZ158+0.5)*$FZ$1)</f>
        <v>#REF!</v>
      </c>
      <c r="GC158">
        <v>157</v>
      </c>
      <c r="GD158" t="e">
        <f>alpha!#REF!*COS((GC158)*$GC$1)</f>
        <v>#REF!</v>
      </c>
      <c r="GE158" t="e">
        <f>alpha!#REF!*SIN((GC158)*$GC$1)</f>
        <v>#REF!</v>
      </c>
      <c r="GF158">
        <v>157</v>
      </c>
      <c r="GG158" t="e">
        <f>alpha!#REF!*COS((GF158)*$GF$1)</f>
        <v>#REF!</v>
      </c>
      <c r="GH158" t="e">
        <f>alpha!#REF!*SIN((GF158)*$GF$1)</f>
        <v>#REF!</v>
      </c>
      <c r="GI158">
        <v>157</v>
      </c>
      <c r="GJ158" t="e">
        <f>alpha!#REF!*COS((GI158+0.5)*$GI$1)</f>
        <v>#REF!</v>
      </c>
      <c r="GK158" t="e">
        <f>alpha!#REF!*SIN((GI158+0.5)*$GI$1)</f>
        <v>#REF!</v>
      </c>
      <c r="GL158">
        <v>157</v>
      </c>
      <c r="GM158" t="e">
        <f>alpha!#REF!*COS((GL158+0.5)*$GL$1)</f>
        <v>#REF!</v>
      </c>
      <c r="GN158" t="e">
        <f>alpha!#REF!*SIN((GL158+0.5)*$GL$1)</f>
        <v>#REF!</v>
      </c>
      <c r="GO158">
        <v>157</v>
      </c>
      <c r="GP158" t="e">
        <f>alpha!#REF!*COS((GO158)*$GO$1)</f>
        <v>#REF!</v>
      </c>
      <c r="GQ158" t="e">
        <f>alpha!#REF!*SIN((GO158)*$GO$1)</f>
        <v>#REF!</v>
      </c>
      <c r="GR158">
        <v>157</v>
      </c>
      <c r="GS158" t="e">
        <f>alpha!#REF!*COS((GR158+0.25)*$GR$1)</f>
        <v>#REF!</v>
      </c>
      <c r="GT158" t="e">
        <f>alpha!#REF!*SIN((GR158+0.25)*$GR$1)</f>
        <v>#REF!</v>
      </c>
      <c r="GU158">
        <v>157</v>
      </c>
      <c r="GV158" t="e">
        <f>alpha!#REF!*COS((GU158+0.75)*$GU$1)</f>
        <v>#REF!</v>
      </c>
      <c r="GW158" t="e">
        <f>alpha!#REF!*SIN((GU158+0.75)*$GU$1)</f>
        <v>#REF!</v>
      </c>
      <c r="GX158">
        <v>157</v>
      </c>
      <c r="GY158" t="e">
        <f>alpha!#REF!*COS((GX158+0.5)*$GX$1)</f>
        <v>#REF!</v>
      </c>
      <c r="GZ158" t="e">
        <f>alpha!#REF!*SIN((GX158+0.5)*$GX$1)</f>
        <v>#REF!</v>
      </c>
      <c r="HA158">
        <v>157</v>
      </c>
      <c r="HB158">
        <f>alpha!$I$88*COS((HA158)*$HA$1)</f>
        <v>-279.15347757294063</v>
      </c>
      <c r="HC158">
        <f>alpha!$I$88*SIN((HA158)*$HA$1)</f>
        <v>-81.365818697533186</v>
      </c>
      <c r="HD158">
        <v>157</v>
      </c>
      <c r="HE158">
        <f>alpha!$I$89*COS(HD158*$HD$1)</f>
        <v>-282.69543895370037</v>
      </c>
      <c r="HF158">
        <f>alpha!$I$89*SIN(HD158*$HD$1)</f>
        <v>-82.398206293225101</v>
      </c>
      <c r="HG158">
        <v>157</v>
      </c>
      <c r="HH158">
        <f>alpha!$I$90*COS((HG158+0.5)*$HG$1)</f>
        <v>-281.77981281539917</v>
      </c>
      <c r="HI158">
        <f>alpha!$I$90*SIN((HG158+0.5)*$HG$1)</f>
        <v>-85.476971725048969</v>
      </c>
      <c r="HJ158">
        <v>157</v>
      </c>
      <c r="HK158">
        <f>alpha!$I$91*COS(HJ158*$HJ$1)</f>
        <v>-288.01495631577859</v>
      </c>
      <c r="HL158">
        <f>alpha!$I$91*SIN(HJ158*$HJ$1)</f>
        <v>-83.948704209297603</v>
      </c>
    </row>
    <row r="159" spans="55:220">
      <c r="CY159">
        <v>158</v>
      </c>
      <c r="CZ159">
        <f>alpha!$I$33*COS(CY159*$CY$1)</f>
        <v>-28.081866393623386</v>
      </c>
      <c r="DA159">
        <f>alpha!$I$33*SIN(CY159*$CY$1)</f>
        <v>104.80295215236393</v>
      </c>
      <c r="DB159">
        <v>158</v>
      </c>
      <c r="DC159">
        <f>alpha!$I$34*COS((DB159+0.5)*$DB$1)</f>
        <v>-36.001220113953828</v>
      </c>
      <c r="DD159">
        <f>alpha!$I$34*SIN((DB159+0.5)*$DB$1)</f>
        <v>106.05617450345193</v>
      </c>
      <c r="DK159">
        <v>158</v>
      </c>
      <c r="DL159" t="e">
        <f>alpha!$I$36*COS(DK159*$DK$1)</f>
        <v>#DIV/0!</v>
      </c>
      <c r="DM159" t="e">
        <f>alpha!$I$36*SIN(DK159*$DK$1)</f>
        <v>#DIV/0!</v>
      </c>
      <c r="DN159">
        <v>158</v>
      </c>
      <c r="DO159">
        <f>alpha!$I$40*COS((DN159+0.5)*$DN$1)</f>
        <v>58.483696080693775</v>
      </c>
      <c r="DP159">
        <f>alpha!$I$40*SIN((DN159+0.5)*$DN$1)</f>
        <v>-113.85805765399761</v>
      </c>
      <c r="DW159">
        <v>158</v>
      </c>
      <c r="DX159">
        <f>alpha!$I$42*COS(DW159*$DW$1)</f>
        <v>60.443619710893863</v>
      </c>
      <c r="DY159">
        <f>alpha!$I$42*SIN(DW159*$DW$1)</f>
        <v>-122.56753590381479</v>
      </c>
      <c r="DZ159">
        <v>158</v>
      </c>
      <c r="EA159">
        <f>alpha!$I$43*COS((DZ159+0.5)*$DZ$1)</f>
        <v>62.440945730183664</v>
      </c>
      <c r="EB159">
        <f>alpha!$I$43*SIN((DZ159+0.5)*$DZ$1)</f>
        <v>-121.56216647299578</v>
      </c>
      <c r="EI159">
        <v>158</v>
      </c>
      <c r="EJ159">
        <f>alpha!$I$45*COS(EI159*$EI$1)</f>
        <v>64.533485929075567</v>
      </c>
      <c r="EK159">
        <f>alpha!$I$45*SIN(EI159*$EI$1)</f>
        <v>-130.8609641752596</v>
      </c>
      <c r="EL159">
        <v>158</v>
      </c>
      <c r="EM159">
        <f>alpha!$I$46*COS((EL159+0.5)*$EL$1)</f>
        <v>66.665959317964692</v>
      </c>
      <c r="EN159">
        <f>alpha!$I$46*SIN((EL159+0.5)*$EL$1)</f>
        <v>-129.78756727534514</v>
      </c>
      <c r="EU159">
        <v>158</v>
      </c>
      <c r="EV159">
        <f>alpha!$I$48*COS((EU159+0.5)*$EU$1)</f>
        <v>71.176854863621074</v>
      </c>
      <c r="EW159">
        <f>alpha!$I$48*SIN((EU159+0.5)*$EU$1)</f>
        <v>-138.56953284058329</v>
      </c>
      <c r="EX159">
        <v>158</v>
      </c>
      <c r="EY159">
        <f>alpha!$I$49*COS((EX159)*$EX$1)</f>
        <v>68.90008947309299</v>
      </c>
      <c r="EZ159">
        <f>alpha!$I$49*SIN((EX159)*$EX$1)</f>
        <v>-139.71556023054214</v>
      </c>
      <c r="FB159">
        <v>158</v>
      </c>
      <c r="FC159" t="e">
        <f>alpha!#REF!*COS((FB159+0.5)*$FB$1)</f>
        <v>#REF!</v>
      </c>
      <c r="FD159" t="e">
        <f>alpha!#REF!*SIN((FB159+0.5)*$FB$1)</f>
        <v>#REF!</v>
      </c>
      <c r="FE159">
        <v>158</v>
      </c>
      <c r="FF159" t="e">
        <f>alpha!#REF!*COS((FE159)*$FE$1)</f>
        <v>#REF!</v>
      </c>
      <c r="FG159" t="e">
        <f>alpha!#REF!*SIN((FE159)*$FE$1)</f>
        <v>#REF!</v>
      </c>
      <c r="FH159">
        <v>158</v>
      </c>
      <c r="FI159" t="e">
        <f>alpha!#REF!*COS((FH159)*$FH$1)</f>
        <v>#REF!</v>
      </c>
      <c r="FJ159" t="e">
        <f>alpha!#REF!*SIN((FH159)*$FH$1)</f>
        <v>#REF!</v>
      </c>
      <c r="FK159">
        <v>158</v>
      </c>
      <c r="FL159" t="e">
        <f>alpha!#REF!*COS((FK159+0.5)*$FK$1)</f>
        <v>#REF!</v>
      </c>
      <c r="FM159" t="e">
        <f>alpha!#REF!*SIN((FK159+0.5)*$FK$1)</f>
        <v>#REF!</v>
      </c>
      <c r="FN159">
        <v>158</v>
      </c>
      <c r="FO159" t="e">
        <f>alpha!#REF!*COS((FN159+0.5)*$FN$1)</f>
        <v>#REF!</v>
      </c>
      <c r="FP159" t="e">
        <f>alpha!#REF!*SIN((FN159+0.5)*$FN$1)</f>
        <v>#REF!</v>
      </c>
      <c r="FQ159">
        <v>158</v>
      </c>
      <c r="FR159" t="e">
        <f>alpha!#REF!*COS((FQ159)*$FQ$1)</f>
        <v>#REF!</v>
      </c>
      <c r="FS159" t="e">
        <f>alpha!#REF!*SIN((FQ159)*$FQ$1)</f>
        <v>#REF!</v>
      </c>
      <c r="FT159">
        <v>158</v>
      </c>
      <c r="FU159" t="e">
        <f>alpha!#REF!*COS((FT159+0.25)*$FT$1)</f>
        <v>#REF!</v>
      </c>
      <c r="FV159" t="e">
        <f>alpha!#REF!*SIN((FT159+0.25)*$FT$1)</f>
        <v>#REF!</v>
      </c>
      <c r="FW159">
        <v>158</v>
      </c>
      <c r="FX159" t="e">
        <f>alpha!#REF!*COS((FW159+0.75)*$FW$1)</f>
        <v>#REF!</v>
      </c>
      <c r="FY159" t="e">
        <f>alpha!#REF!*SIN((FW159+0.75)*$FW$1)</f>
        <v>#REF!</v>
      </c>
      <c r="FZ159">
        <v>158</v>
      </c>
      <c r="GA159" t="e">
        <f>alpha!#REF!*COS((FZ159+0.5)*$FZ$1)</f>
        <v>#REF!</v>
      </c>
      <c r="GB159" t="e">
        <f>alpha!#REF!*SIN((FZ159+0.5)*$FZ$1)</f>
        <v>#REF!</v>
      </c>
      <c r="GC159">
        <v>158</v>
      </c>
      <c r="GD159" t="e">
        <f>alpha!#REF!*COS((GC159)*$GC$1)</f>
        <v>#REF!</v>
      </c>
      <c r="GE159" t="e">
        <f>alpha!#REF!*SIN((GC159)*$GC$1)</f>
        <v>#REF!</v>
      </c>
      <c r="GF159">
        <v>158</v>
      </c>
      <c r="GG159" t="e">
        <f>alpha!#REF!*COS((GF159)*$GF$1)</f>
        <v>#REF!</v>
      </c>
      <c r="GH159" t="e">
        <f>alpha!#REF!*SIN((GF159)*$GF$1)</f>
        <v>#REF!</v>
      </c>
      <c r="GI159">
        <v>158</v>
      </c>
      <c r="GJ159" t="e">
        <f>alpha!#REF!*COS((GI159+0.5)*$GI$1)</f>
        <v>#REF!</v>
      </c>
      <c r="GK159" t="e">
        <f>alpha!#REF!*SIN((GI159+0.5)*$GI$1)</f>
        <v>#REF!</v>
      </c>
      <c r="GL159">
        <v>158</v>
      </c>
      <c r="GM159" t="e">
        <f>alpha!#REF!*COS((GL159+0.5)*$GL$1)</f>
        <v>#REF!</v>
      </c>
      <c r="GN159" t="e">
        <f>alpha!#REF!*SIN((GL159+0.5)*$GL$1)</f>
        <v>#REF!</v>
      </c>
      <c r="GO159">
        <v>158</v>
      </c>
      <c r="GP159" t="e">
        <f>alpha!#REF!*COS((GO159)*$GO$1)</f>
        <v>#REF!</v>
      </c>
      <c r="GQ159" t="e">
        <f>alpha!#REF!*SIN((GO159)*$GO$1)</f>
        <v>#REF!</v>
      </c>
      <c r="GR159">
        <v>158</v>
      </c>
      <c r="GS159" t="e">
        <f>alpha!#REF!*COS((GR159+0.25)*$GR$1)</f>
        <v>#REF!</v>
      </c>
      <c r="GT159" t="e">
        <f>alpha!#REF!*SIN((GR159+0.25)*$GR$1)</f>
        <v>#REF!</v>
      </c>
      <c r="GU159">
        <v>158</v>
      </c>
      <c r="GV159" t="e">
        <f>alpha!#REF!*COS((GU159+0.75)*$GU$1)</f>
        <v>#REF!</v>
      </c>
      <c r="GW159" t="e">
        <f>alpha!#REF!*SIN((GU159+0.75)*$GU$1)</f>
        <v>#REF!</v>
      </c>
      <c r="GX159">
        <v>158</v>
      </c>
      <c r="GY159" t="e">
        <f>alpha!#REF!*COS((GX159+0.5)*$GX$1)</f>
        <v>#REF!</v>
      </c>
      <c r="GZ159" t="e">
        <f>alpha!#REF!*SIN((GX159+0.5)*$GX$1)</f>
        <v>#REF!</v>
      </c>
      <c r="HA159">
        <v>158</v>
      </c>
      <c r="HB159">
        <f>alpha!$I$88*COS((HA159)*$HA$1)</f>
        <v>-277.31206062409939</v>
      </c>
      <c r="HC159">
        <f>alpha!$I$88*SIN((HA159)*$HA$1)</f>
        <v>-87.436156856313772</v>
      </c>
      <c r="HD159">
        <v>158</v>
      </c>
      <c r="HE159">
        <f>alpha!$I$89*COS(HD159*$HD$1)</f>
        <v>-280.83065769725539</v>
      </c>
      <c r="HF159">
        <f>alpha!$I$89*SIN(HD159*$HD$1)</f>
        <v>-88.545566252032998</v>
      </c>
      <c r="HG159">
        <v>158</v>
      </c>
      <c r="HH159">
        <f>alpha!$I$90*COS((HG159+0.5)*$HG$1)</f>
        <v>-279.84808653923642</v>
      </c>
      <c r="HI159">
        <f>alpha!$I$90*SIN((HG159+0.5)*$HG$1)</f>
        <v>-91.603624742115116</v>
      </c>
      <c r="HJ159">
        <v>158</v>
      </c>
      <c r="HK159">
        <f>alpha!$I$91*COS(HJ159*$HJ$1)</f>
        <v>-286.11508522446809</v>
      </c>
      <c r="HL159">
        <f>alpha!$I$91*SIN(HJ159*$HJ$1)</f>
        <v>-90.211739851281919</v>
      </c>
    </row>
    <row r="160" spans="55:220">
      <c r="CY160">
        <v>159</v>
      </c>
      <c r="CZ160">
        <f>alpha!$I$33*COS(CY160*$CY$1)</f>
        <v>-41.521152411611851</v>
      </c>
      <c r="DA160">
        <f>alpha!$I$33*SIN(CY160*$CY$1)</f>
        <v>100.24092927747478</v>
      </c>
      <c r="DB160">
        <v>159</v>
      </c>
      <c r="DC160">
        <f>alpha!$I$34*COS((DB160+0.5)*$DB$1)</f>
        <v>-49.536333304527965</v>
      </c>
      <c r="DD160">
        <f>alpha!$I$34*SIN((DB160+0.5)*$DB$1)</f>
        <v>100.44974705166118</v>
      </c>
      <c r="DK160">
        <v>159</v>
      </c>
      <c r="DL160" t="e">
        <f>alpha!$I$36*COS(DK160*$DK$1)</f>
        <v>#DIV/0!</v>
      </c>
      <c r="DM160" t="e">
        <f>alpha!$I$36*SIN(DK160*$DK$1)</f>
        <v>#DIV/0!</v>
      </c>
      <c r="DN160">
        <v>159</v>
      </c>
      <c r="DO160">
        <f>alpha!$I$40*COS((DN160+0.5)*$DN$1)</f>
        <v>62.177714395691474</v>
      </c>
      <c r="DP160">
        <f>alpha!$I$40*SIN((DN160+0.5)*$DN$1)</f>
        <v>-111.88356372822516</v>
      </c>
      <c r="DW160">
        <v>159</v>
      </c>
      <c r="DX160">
        <f>alpha!$I$42*COS(DW160*$DW$1)</f>
        <v>64.421554798424708</v>
      </c>
      <c r="DY160">
        <f>alpha!$I$42*SIN(DW160*$DW$1)</f>
        <v>-120.52425191073225</v>
      </c>
      <c r="DZ160">
        <v>159</v>
      </c>
      <c r="EA160">
        <f>alpha!$I$43*COS((DZ160+0.5)*$DZ$1)</f>
        <v>66.384916658676659</v>
      </c>
      <c r="EB160">
        <f>alpha!$I$43*SIN((DZ160+0.5)*$DZ$1)</f>
        <v>-119.4540700918501</v>
      </c>
      <c r="EI160">
        <v>159</v>
      </c>
      <c r="EJ160">
        <f>alpha!$I$45*COS(EI160*$EI$1)</f>
        <v>68.780584617503067</v>
      </c>
      <c r="EK160">
        <f>alpha!$I$45*SIN(EI160*$EI$1)</f>
        <v>-128.67942310529398</v>
      </c>
      <c r="EL160">
        <v>159</v>
      </c>
      <c r="EM160">
        <f>alpha!$I$46*COS((EL160+0.5)*$EL$1)</f>
        <v>70.876795691364634</v>
      </c>
      <c r="EN160">
        <f>alpha!$I$46*SIN((EL160+0.5)*$EL$1)</f>
        <v>-127.53682834209623</v>
      </c>
      <c r="EU160">
        <v>159</v>
      </c>
      <c r="EV160">
        <f>alpha!$I$48*COS((EU160+0.5)*$EU$1)</f>
        <v>75.672613905720084</v>
      </c>
      <c r="EW160">
        <f>alpha!$I$48*SIN((EU160+0.5)*$EU$1)</f>
        <v>-136.16649956802991</v>
      </c>
      <c r="EX160">
        <v>159</v>
      </c>
      <c r="EY160">
        <f>alpha!$I$49*COS((EX160)*$EX$1)</f>
        <v>73.43456448898344</v>
      </c>
      <c r="EZ160">
        <f>alpha!$I$49*SIN((EX160)*$EX$1)</f>
        <v>-137.38640703595024</v>
      </c>
      <c r="FB160">
        <v>159</v>
      </c>
      <c r="FC160" t="e">
        <f>alpha!#REF!*COS((FB160+0.5)*$FB$1)</f>
        <v>#REF!</v>
      </c>
      <c r="FD160" t="e">
        <f>alpha!#REF!*SIN((FB160+0.5)*$FB$1)</f>
        <v>#REF!</v>
      </c>
      <c r="FE160">
        <v>159</v>
      </c>
      <c r="FF160" t="e">
        <f>alpha!#REF!*COS((FE160)*$FE$1)</f>
        <v>#REF!</v>
      </c>
      <c r="FG160" t="e">
        <f>alpha!#REF!*SIN((FE160)*$FE$1)</f>
        <v>#REF!</v>
      </c>
      <c r="FH160">
        <v>159</v>
      </c>
      <c r="FI160" t="e">
        <f>alpha!#REF!*COS((FH160)*$FH$1)</f>
        <v>#REF!</v>
      </c>
      <c r="FJ160" t="e">
        <f>alpha!#REF!*SIN((FH160)*$FH$1)</f>
        <v>#REF!</v>
      </c>
      <c r="FK160">
        <v>159</v>
      </c>
      <c r="FL160" t="e">
        <f>alpha!#REF!*COS((FK160+0.5)*$FK$1)</f>
        <v>#REF!</v>
      </c>
      <c r="FM160" t="e">
        <f>alpha!#REF!*SIN((FK160+0.5)*$FK$1)</f>
        <v>#REF!</v>
      </c>
      <c r="FN160">
        <v>159</v>
      </c>
      <c r="FO160" t="e">
        <f>alpha!#REF!*COS((FN160+0.5)*$FN$1)</f>
        <v>#REF!</v>
      </c>
      <c r="FP160" t="e">
        <f>alpha!#REF!*SIN((FN160+0.5)*$FN$1)</f>
        <v>#REF!</v>
      </c>
      <c r="FQ160">
        <v>159</v>
      </c>
      <c r="FR160" t="e">
        <f>alpha!#REF!*COS((FQ160)*$FQ$1)</f>
        <v>#REF!</v>
      </c>
      <c r="FS160" t="e">
        <f>alpha!#REF!*SIN((FQ160)*$FQ$1)</f>
        <v>#REF!</v>
      </c>
      <c r="FT160">
        <v>159</v>
      </c>
      <c r="FU160" t="e">
        <f>alpha!#REF!*COS((FT160+0.25)*$FT$1)</f>
        <v>#REF!</v>
      </c>
      <c r="FV160" t="e">
        <f>alpha!#REF!*SIN((FT160+0.25)*$FT$1)</f>
        <v>#REF!</v>
      </c>
      <c r="FW160">
        <v>159</v>
      </c>
      <c r="FX160" t="e">
        <f>alpha!#REF!*COS((FW160+0.75)*$FW$1)</f>
        <v>#REF!</v>
      </c>
      <c r="FY160" t="e">
        <f>alpha!#REF!*SIN((FW160+0.75)*$FW$1)</f>
        <v>#REF!</v>
      </c>
      <c r="FZ160">
        <v>159</v>
      </c>
      <c r="GA160" t="e">
        <f>alpha!#REF!*COS((FZ160+0.5)*$FZ$1)</f>
        <v>#REF!</v>
      </c>
      <c r="GB160" t="e">
        <f>alpha!#REF!*SIN((FZ160+0.5)*$FZ$1)</f>
        <v>#REF!</v>
      </c>
      <c r="GC160">
        <v>159</v>
      </c>
      <c r="GD160" t="e">
        <f>alpha!#REF!*COS((GC160)*$GC$1)</f>
        <v>#REF!</v>
      </c>
      <c r="GE160" t="e">
        <f>alpha!#REF!*SIN((GC160)*$GC$1)</f>
        <v>#REF!</v>
      </c>
      <c r="GF160">
        <v>159</v>
      </c>
      <c r="GG160" t="e">
        <f>alpha!#REF!*COS((GF160)*$GF$1)</f>
        <v>#REF!</v>
      </c>
      <c r="GH160" t="e">
        <f>alpha!#REF!*SIN((GF160)*$GF$1)</f>
        <v>#REF!</v>
      </c>
      <c r="GI160">
        <v>159</v>
      </c>
      <c r="GJ160" t="e">
        <f>alpha!#REF!*COS((GI160+0.5)*$GI$1)</f>
        <v>#REF!</v>
      </c>
      <c r="GK160" t="e">
        <f>alpha!#REF!*SIN((GI160+0.5)*$GI$1)</f>
        <v>#REF!</v>
      </c>
      <c r="GL160">
        <v>159</v>
      </c>
      <c r="GM160" t="e">
        <f>alpha!#REF!*COS((GL160+0.5)*$GL$1)</f>
        <v>#REF!</v>
      </c>
      <c r="GN160" t="e">
        <f>alpha!#REF!*SIN((GL160+0.5)*$GL$1)</f>
        <v>#REF!</v>
      </c>
      <c r="GO160">
        <v>159</v>
      </c>
      <c r="GP160" t="e">
        <f>alpha!#REF!*COS((GO160)*$GO$1)</f>
        <v>#REF!</v>
      </c>
      <c r="GQ160" t="e">
        <f>alpha!#REF!*SIN((GO160)*$GO$1)</f>
        <v>#REF!</v>
      </c>
      <c r="GR160">
        <v>159</v>
      </c>
      <c r="GS160" t="e">
        <f>alpha!#REF!*COS((GR160+0.25)*$GR$1)</f>
        <v>#REF!</v>
      </c>
      <c r="GT160" t="e">
        <f>alpha!#REF!*SIN((GR160+0.25)*$GR$1)</f>
        <v>#REF!</v>
      </c>
      <c r="GU160">
        <v>159</v>
      </c>
      <c r="GV160" t="e">
        <f>alpha!#REF!*COS((GU160+0.75)*$GU$1)</f>
        <v>#REF!</v>
      </c>
      <c r="GW160" t="e">
        <f>alpha!#REF!*SIN((GU160+0.75)*$GU$1)</f>
        <v>#REF!</v>
      </c>
      <c r="GX160">
        <v>159</v>
      </c>
      <c r="GY160" t="e">
        <f>alpha!#REF!*COS((GX160+0.5)*$GX$1)</f>
        <v>#REF!</v>
      </c>
      <c r="GZ160" t="e">
        <f>alpha!#REF!*SIN((GX160+0.5)*$GX$1)</f>
        <v>#REF!</v>
      </c>
      <c r="HA160">
        <v>159</v>
      </c>
      <c r="HB160">
        <f>alpha!$I$88*COS((HA160)*$HA$1)</f>
        <v>-275.33865815357194</v>
      </c>
      <c r="HC160">
        <f>alpha!$I$88*SIN((HA160)*$HA$1)</f>
        <v>-93.464880139957131</v>
      </c>
      <c r="HD160">
        <v>159</v>
      </c>
      <c r="HE160">
        <f>alpha!$I$89*COS(HD160*$HD$1)</f>
        <v>-278.83221625748394</v>
      </c>
      <c r="HF160">
        <f>alpha!$I$89*SIN(HD160*$HD$1)</f>
        <v>-94.650783316916716</v>
      </c>
      <c r="HG160">
        <v>159</v>
      </c>
      <c r="HH160">
        <f>alpha!$I$90*COS((HG160+0.5)*$HG$1)</f>
        <v>-277.78316773040251</v>
      </c>
      <c r="HI160">
        <f>alpha!$I$90*SIN((HG160+0.5)*$HG$1)</f>
        <v>-97.686679395039675</v>
      </c>
      <c r="HJ160">
        <v>159</v>
      </c>
      <c r="HK160">
        <f>alpha!$I$91*COS(HJ160*$HJ$1)</f>
        <v>-284.0790388485317</v>
      </c>
      <c r="HL160">
        <f>alpha!$I$91*SIN(HJ160*$HJ$1)</f>
        <v>-96.431839590948456</v>
      </c>
    </row>
    <row r="161" spans="103:220">
      <c r="CY161">
        <v>160</v>
      </c>
      <c r="CZ161">
        <f>alpha!$I$33*COS(CY161*$CY$1)</f>
        <v>-54.249999999999702</v>
      </c>
      <c r="DA161">
        <f>alpha!$I$33*SIN(CY161*$CY$1)</f>
        <v>93.963756310611771</v>
      </c>
      <c r="DB161">
        <v>160</v>
      </c>
      <c r="DC161">
        <f>alpha!$I$34*COS((DB161+0.5)*$DB$1)</f>
        <v>-62.223866098195359</v>
      </c>
      <c r="DD161">
        <f>alpha!$I$34*SIN((DB161+0.5)*$DB$1)</f>
        <v>93.124596577885129</v>
      </c>
      <c r="DK161">
        <v>160</v>
      </c>
      <c r="DL161" t="e">
        <f>alpha!$I$36*COS(DK161*$DK$1)</f>
        <v>#DIV/0!</v>
      </c>
      <c r="DM161" t="e">
        <f>alpha!$I$36*SIN(DK161*$DK$1)</f>
        <v>#DIV/0!</v>
      </c>
      <c r="DN161">
        <v>160</v>
      </c>
      <c r="DO161">
        <f>alpha!$I$40*COS((DN161+0.5)*$DN$1)</f>
        <v>65.805151256732358</v>
      </c>
      <c r="DP161">
        <f>alpha!$I$40*SIN((DN161+0.5)*$DN$1)</f>
        <v>-109.78926208003485</v>
      </c>
      <c r="DW161">
        <v>160</v>
      </c>
      <c r="DX161">
        <f>alpha!$I$42*COS(DW161*$DW$1)</f>
        <v>68.330505671493526</v>
      </c>
      <c r="DY161">
        <f>alpha!$I$42*SIN(DW161*$DW$1)</f>
        <v>-118.35190752990032</v>
      </c>
      <c r="DZ161">
        <v>160</v>
      </c>
      <c r="EA161">
        <f>alpha!$I$43*COS((DZ161+0.5)*$DZ$1)</f>
        <v>70.257800955650708</v>
      </c>
      <c r="EB161">
        <f>alpha!$I$43*SIN((DZ161+0.5)*$DZ$1)</f>
        <v>-117.21805930045187</v>
      </c>
      <c r="EI161">
        <v>160</v>
      </c>
      <c r="EJ161">
        <f>alpha!$I$45*COS(EI161*$EI$1)</f>
        <v>72.954031333156479</v>
      </c>
      <c r="EK161">
        <f>alpha!$I$45*SIN(EI161*$EI$1)</f>
        <v>-126.36008888599909</v>
      </c>
      <c r="EL161">
        <v>160</v>
      </c>
      <c r="EM161">
        <f>alpha!$I$46*COS((EL161+0.5)*$EL$1)</f>
        <v>75.011735416668131</v>
      </c>
      <c r="EN161">
        <f>alpha!$I$46*SIN((EL161+0.5)*$EL$1)</f>
        <v>-125.1495197786094</v>
      </c>
      <c r="EU161">
        <v>160</v>
      </c>
      <c r="EV161">
        <f>alpha!$I$48*COS((EU161+0.5)*$EU$1)</f>
        <v>80.087340817456564</v>
      </c>
      <c r="EW161">
        <f>alpha!$I$48*SIN((EU161+0.5)*$EU$1)</f>
        <v>-133.61765579714017</v>
      </c>
      <c r="EX161">
        <v>160</v>
      </c>
      <c r="EY161">
        <f>alpha!$I$49*COS((EX161)*$EX$1)</f>
        <v>77.890403933883931</v>
      </c>
      <c r="EZ161">
        <f>alpha!$I$49*SIN((EX161)*$EX$1)</f>
        <v>-134.91013703554995</v>
      </c>
      <c r="FB161">
        <v>160</v>
      </c>
      <c r="FC161" t="e">
        <f>alpha!#REF!*COS((FB161+0.5)*$FB$1)</f>
        <v>#REF!</v>
      </c>
      <c r="FD161" t="e">
        <f>alpha!#REF!*SIN((FB161+0.5)*$FB$1)</f>
        <v>#REF!</v>
      </c>
      <c r="FE161">
        <v>160</v>
      </c>
      <c r="FF161" t="e">
        <f>alpha!#REF!*COS((FE161)*$FE$1)</f>
        <v>#REF!</v>
      </c>
      <c r="FG161" t="e">
        <f>alpha!#REF!*SIN((FE161)*$FE$1)</f>
        <v>#REF!</v>
      </c>
      <c r="FH161">
        <v>160</v>
      </c>
      <c r="FI161" t="e">
        <f>alpha!#REF!*COS((FH161)*$FH$1)</f>
        <v>#REF!</v>
      </c>
      <c r="FJ161" t="e">
        <f>alpha!#REF!*SIN((FH161)*$FH$1)</f>
        <v>#REF!</v>
      </c>
      <c r="FK161">
        <v>160</v>
      </c>
      <c r="FL161" t="e">
        <f>alpha!#REF!*COS((FK161+0.5)*$FK$1)</f>
        <v>#REF!</v>
      </c>
      <c r="FM161" t="e">
        <f>alpha!#REF!*SIN((FK161+0.5)*$FK$1)</f>
        <v>#REF!</v>
      </c>
      <c r="FN161">
        <v>160</v>
      </c>
      <c r="FO161" t="e">
        <f>alpha!#REF!*COS((FN161+0.5)*$FN$1)</f>
        <v>#REF!</v>
      </c>
      <c r="FP161" t="e">
        <f>alpha!#REF!*SIN((FN161+0.5)*$FN$1)</f>
        <v>#REF!</v>
      </c>
      <c r="FQ161">
        <v>160</v>
      </c>
      <c r="FR161" t="e">
        <f>alpha!#REF!*COS((FQ161)*$FQ$1)</f>
        <v>#REF!</v>
      </c>
      <c r="FS161" t="e">
        <f>alpha!#REF!*SIN((FQ161)*$FQ$1)</f>
        <v>#REF!</v>
      </c>
      <c r="FT161">
        <v>160</v>
      </c>
      <c r="FU161" t="e">
        <f>alpha!#REF!*COS((FT161+0.25)*$FT$1)</f>
        <v>#REF!</v>
      </c>
      <c r="FV161" t="e">
        <f>alpha!#REF!*SIN((FT161+0.25)*$FT$1)</f>
        <v>#REF!</v>
      </c>
      <c r="FW161">
        <v>160</v>
      </c>
      <c r="FX161" t="e">
        <f>alpha!#REF!*COS((FW161+0.75)*$FW$1)</f>
        <v>#REF!</v>
      </c>
      <c r="FY161" t="e">
        <f>alpha!#REF!*SIN((FW161+0.75)*$FW$1)</f>
        <v>#REF!</v>
      </c>
      <c r="FZ161">
        <v>160</v>
      </c>
      <c r="GA161" t="e">
        <f>alpha!#REF!*COS((FZ161+0.5)*$FZ$1)</f>
        <v>#REF!</v>
      </c>
      <c r="GB161" t="e">
        <f>alpha!#REF!*SIN((FZ161+0.5)*$FZ$1)</f>
        <v>#REF!</v>
      </c>
      <c r="GC161">
        <v>160</v>
      </c>
      <c r="GD161" t="e">
        <f>alpha!#REF!*COS((GC161)*$GC$1)</f>
        <v>#REF!</v>
      </c>
      <c r="GE161" t="e">
        <f>alpha!#REF!*SIN((GC161)*$GC$1)</f>
        <v>#REF!</v>
      </c>
      <c r="GF161">
        <v>160</v>
      </c>
      <c r="GG161" t="e">
        <f>alpha!#REF!*COS((GF161)*$GF$1)</f>
        <v>#REF!</v>
      </c>
      <c r="GH161" t="e">
        <f>alpha!#REF!*SIN((GF161)*$GF$1)</f>
        <v>#REF!</v>
      </c>
      <c r="GI161">
        <v>160</v>
      </c>
      <c r="GJ161" t="e">
        <f>alpha!#REF!*COS((GI161+0.5)*$GI$1)</f>
        <v>#REF!</v>
      </c>
      <c r="GK161" t="e">
        <f>alpha!#REF!*SIN((GI161+0.5)*$GI$1)</f>
        <v>#REF!</v>
      </c>
      <c r="GL161">
        <v>160</v>
      </c>
      <c r="GM161" t="e">
        <f>alpha!#REF!*COS((GL161+0.5)*$GL$1)</f>
        <v>#REF!</v>
      </c>
      <c r="GN161" t="e">
        <f>alpha!#REF!*SIN((GL161+0.5)*$GL$1)</f>
        <v>#REF!</v>
      </c>
      <c r="GO161">
        <v>160</v>
      </c>
      <c r="GP161" t="e">
        <f>alpha!#REF!*COS((GO161)*$GO$1)</f>
        <v>#REF!</v>
      </c>
      <c r="GQ161" t="e">
        <f>alpha!#REF!*SIN((GO161)*$GO$1)</f>
        <v>#REF!</v>
      </c>
      <c r="GR161">
        <v>160</v>
      </c>
      <c r="GS161" t="e">
        <f>alpha!#REF!*COS((GR161+0.25)*$GR$1)</f>
        <v>#REF!</v>
      </c>
      <c r="GT161" t="e">
        <f>alpha!#REF!*SIN((GR161+0.25)*$GR$1)</f>
        <v>#REF!</v>
      </c>
      <c r="GU161">
        <v>160</v>
      </c>
      <c r="GV161" t="e">
        <f>alpha!#REF!*COS((GU161+0.75)*$GU$1)</f>
        <v>#REF!</v>
      </c>
      <c r="GW161" t="e">
        <f>alpha!#REF!*SIN((GU161+0.75)*$GU$1)</f>
        <v>#REF!</v>
      </c>
      <c r="GX161">
        <v>160</v>
      </c>
      <c r="GY161" t="e">
        <f>alpha!#REF!*COS((GX161+0.5)*$GX$1)</f>
        <v>#REF!</v>
      </c>
      <c r="GZ161" t="e">
        <f>alpha!#REF!*SIN((GX161+0.5)*$GX$1)</f>
        <v>#REF!</v>
      </c>
      <c r="HA161">
        <v>160</v>
      </c>
      <c r="HB161">
        <f>alpha!$I$88*COS((HA161)*$HA$1)</f>
        <v>-273.23420939405503</v>
      </c>
      <c r="HC161">
        <f>alpha!$I$88*SIN((HA161)*$HA$1)</f>
        <v>-99.449119202694774</v>
      </c>
      <c r="HD161">
        <v>160</v>
      </c>
      <c r="HE161">
        <f>alpha!$I$89*COS(HD161*$HD$1)</f>
        <v>-276.70106578427601</v>
      </c>
      <c r="HF161">
        <f>alpha!$I$89*SIN(HD161*$HD$1)</f>
        <v>-100.7109517352108</v>
      </c>
      <c r="HG161">
        <v>160</v>
      </c>
      <c r="HH161">
        <f>alpha!$I$90*COS((HG161+0.5)*$HG$1)</f>
        <v>-275.58603917841481</v>
      </c>
      <c r="HI161">
        <f>alpha!$I$90*SIN((HG161+0.5)*$HG$1)</f>
        <v>-103.72324047926499</v>
      </c>
      <c r="HJ161">
        <v>160</v>
      </c>
      <c r="HK161">
        <f>alpha!$I$91*COS(HJ161*$HJ$1)</f>
        <v>-281.90778623577251</v>
      </c>
      <c r="HL161">
        <f>alpha!$I$91*SIN(HJ161*$HJ$1)</f>
        <v>-102.6060429977006</v>
      </c>
    </row>
    <row r="162" spans="103:220">
      <c r="CY162">
        <v>161</v>
      </c>
      <c r="CZ162">
        <f>alpha!$I$33*COS(CY162*$CY$1)</f>
        <v>-66.050615047445973</v>
      </c>
      <c r="DA162">
        <f>alpha!$I$33*SIN(CY162*$CY$1)</f>
        <v>86.078837421599175</v>
      </c>
      <c r="DB162">
        <v>161</v>
      </c>
      <c r="DC162">
        <f>alpha!$I$34*COS((DB162+0.5)*$DB$1)</f>
        <v>-73.846731291207391</v>
      </c>
      <c r="DD162">
        <f>alpha!$I$34*SIN((DB162+0.5)*$DB$1)</f>
        <v>84.206058437645751</v>
      </c>
      <c r="DK162">
        <v>161</v>
      </c>
      <c r="DL162" t="e">
        <f>alpha!$I$36*COS(DK162*$DK$1)</f>
        <v>#DIV/0!</v>
      </c>
      <c r="DM162" t="e">
        <f>alpha!$I$36*SIN(DK162*$DK$1)</f>
        <v>#DIV/0!</v>
      </c>
      <c r="DN162">
        <v>161</v>
      </c>
      <c r="DO162">
        <f>alpha!$I$40*COS((DN162+0.5)*$DN$1)</f>
        <v>69.362122313568122</v>
      </c>
      <c r="DP162">
        <f>alpha!$I$40*SIN((DN162+0.5)*$DN$1)</f>
        <v>-107.57739534008813</v>
      </c>
      <c r="DW162">
        <v>161</v>
      </c>
      <c r="DX162">
        <f>alpha!$I$42*COS(DW162*$DW$1)</f>
        <v>72.166286527596753</v>
      </c>
      <c r="DY162">
        <f>alpha!$I$42*SIN(DW162*$DW$1)</f>
        <v>-116.05282896209334</v>
      </c>
      <c r="DZ162">
        <v>161</v>
      </c>
      <c r="EA162">
        <f>alpha!$I$43*COS((DZ162+0.5)*$DZ$1)</f>
        <v>74.055451439595316</v>
      </c>
      <c r="EB162">
        <f>alpha!$I$43*SIN((DZ162+0.5)*$DZ$1)</f>
        <v>-114.85652847516253</v>
      </c>
      <c r="EI162">
        <v>161</v>
      </c>
      <c r="EJ162">
        <f>alpha!$I$45*COS(EI162*$EI$1)</f>
        <v>77.049357044759105</v>
      </c>
      <c r="EK162">
        <f>alpha!$I$45*SIN(EI162*$EI$1)</f>
        <v>-123.90544511854996</v>
      </c>
      <c r="EL162">
        <v>161</v>
      </c>
      <c r="EM162">
        <f>alpha!$I$46*COS((EL162+0.5)*$EL$1)</f>
        <v>79.066350696848247</v>
      </c>
      <c r="EN162">
        <f>alpha!$I$46*SIN((EL162+0.5)*$EL$1)</f>
        <v>-122.62819797469002</v>
      </c>
      <c r="EU162">
        <v>161</v>
      </c>
      <c r="EV162">
        <f>alpha!$I$48*COS((EU162+0.5)*$EU$1)</f>
        <v>84.416308198676433</v>
      </c>
      <c r="EW162">
        <f>alpha!$I$48*SIN((EU162+0.5)*$EU$1)</f>
        <v>-130.92573089366559</v>
      </c>
      <c r="EX162">
        <v>161</v>
      </c>
      <c r="EY162">
        <f>alpha!$I$49*COS((EX162)*$EX$1)</f>
        <v>82.26283638331013</v>
      </c>
      <c r="EZ162">
        <f>alpha!$I$49*SIN((EX162)*$EX$1)</f>
        <v>-132.28940188128152</v>
      </c>
      <c r="FB162">
        <v>161</v>
      </c>
      <c r="FC162" t="e">
        <f>alpha!#REF!*COS((FB162+0.5)*$FB$1)</f>
        <v>#REF!</v>
      </c>
      <c r="FD162" t="e">
        <f>alpha!#REF!*SIN((FB162+0.5)*$FB$1)</f>
        <v>#REF!</v>
      </c>
      <c r="FE162">
        <v>161</v>
      </c>
      <c r="FF162" t="e">
        <f>alpha!#REF!*COS((FE162)*$FE$1)</f>
        <v>#REF!</v>
      </c>
      <c r="FG162" t="e">
        <f>alpha!#REF!*SIN((FE162)*$FE$1)</f>
        <v>#REF!</v>
      </c>
      <c r="FH162">
        <v>161</v>
      </c>
      <c r="FI162" t="e">
        <f>alpha!#REF!*COS((FH162)*$FH$1)</f>
        <v>#REF!</v>
      </c>
      <c r="FJ162" t="e">
        <f>alpha!#REF!*SIN((FH162)*$FH$1)</f>
        <v>#REF!</v>
      </c>
      <c r="FK162">
        <v>161</v>
      </c>
      <c r="FL162" t="e">
        <f>alpha!#REF!*COS((FK162+0.5)*$FK$1)</f>
        <v>#REF!</v>
      </c>
      <c r="FM162" t="e">
        <f>alpha!#REF!*SIN((FK162+0.5)*$FK$1)</f>
        <v>#REF!</v>
      </c>
      <c r="FN162">
        <v>161</v>
      </c>
      <c r="FO162" t="e">
        <f>alpha!#REF!*COS((FN162+0.5)*$FN$1)</f>
        <v>#REF!</v>
      </c>
      <c r="FP162" t="e">
        <f>alpha!#REF!*SIN((FN162+0.5)*$FN$1)</f>
        <v>#REF!</v>
      </c>
      <c r="FQ162">
        <v>161</v>
      </c>
      <c r="FR162" t="e">
        <f>alpha!#REF!*COS((FQ162)*$FQ$1)</f>
        <v>#REF!</v>
      </c>
      <c r="FS162" t="e">
        <f>alpha!#REF!*SIN((FQ162)*$FQ$1)</f>
        <v>#REF!</v>
      </c>
      <c r="FT162">
        <v>161</v>
      </c>
      <c r="FU162" t="e">
        <f>alpha!#REF!*COS((FT162+0.25)*$FT$1)</f>
        <v>#REF!</v>
      </c>
      <c r="FV162" t="e">
        <f>alpha!#REF!*SIN((FT162+0.25)*$FT$1)</f>
        <v>#REF!</v>
      </c>
      <c r="FW162">
        <v>161</v>
      </c>
      <c r="FX162" t="e">
        <f>alpha!#REF!*COS((FW162+0.75)*$FW$1)</f>
        <v>#REF!</v>
      </c>
      <c r="FY162" t="e">
        <f>alpha!#REF!*SIN((FW162+0.75)*$FW$1)</f>
        <v>#REF!</v>
      </c>
      <c r="FZ162">
        <v>161</v>
      </c>
      <c r="GA162" t="e">
        <f>alpha!#REF!*COS((FZ162+0.5)*$FZ$1)</f>
        <v>#REF!</v>
      </c>
      <c r="GB162" t="e">
        <f>alpha!#REF!*SIN((FZ162+0.5)*$FZ$1)</f>
        <v>#REF!</v>
      </c>
      <c r="GC162">
        <v>161</v>
      </c>
      <c r="GD162" t="e">
        <f>alpha!#REF!*COS((GC162)*$GC$1)</f>
        <v>#REF!</v>
      </c>
      <c r="GE162" t="e">
        <f>alpha!#REF!*SIN((GC162)*$GC$1)</f>
        <v>#REF!</v>
      </c>
      <c r="GF162">
        <v>161</v>
      </c>
      <c r="GG162" t="e">
        <f>alpha!#REF!*COS((GF162)*$GF$1)</f>
        <v>#REF!</v>
      </c>
      <c r="GH162" t="e">
        <f>alpha!#REF!*SIN((GF162)*$GF$1)</f>
        <v>#REF!</v>
      </c>
      <c r="GI162">
        <v>161</v>
      </c>
      <c r="GJ162" t="e">
        <f>alpha!#REF!*COS((GI162+0.5)*$GI$1)</f>
        <v>#REF!</v>
      </c>
      <c r="GK162" t="e">
        <f>alpha!#REF!*SIN((GI162+0.5)*$GI$1)</f>
        <v>#REF!</v>
      </c>
      <c r="GL162">
        <v>161</v>
      </c>
      <c r="GM162" t="e">
        <f>alpha!#REF!*COS((GL162+0.5)*$GL$1)</f>
        <v>#REF!</v>
      </c>
      <c r="GN162" t="e">
        <f>alpha!#REF!*SIN((GL162+0.5)*$GL$1)</f>
        <v>#REF!</v>
      </c>
      <c r="GO162">
        <v>161</v>
      </c>
      <c r="GP162" t="e">
        <f>alpha!#REF!*COS((GO162)*$GO$1)</f>
        <v>#REF!</v>
      </c>
      <c r="GQ162" t="e">
        <f>alpha!#REF!*SIN((GO162)*$GO$1)</f>
        <v>#REF!</v>
      </c>
      <c r="GR162">
        <v>161</v>
      </c>
      <c r="GS162" t="e">
        <f>alpha!#REF!*COS((GR162+0.25)*$GR$1)</f>
        <v>#REF!</v>
      </c>
      <c r="GT162" t="e">
        <f>alpha!#REF!*SIN((GR162+0.25)*$GR$1)</f>
        <v>#REF!</v>
      </c>
      <c r="GU162">
        <v>161</v>
      </c>
      <c r="GV162" t="e">
        <f>alpha!#REF!*COS((GU162+0.75)*$GU$1)</f>
        <v>#REF!</v>
      </c>
      <c r="GW162" t="e">
        <f>alpha!#REF!*SIN((GU162+0.75)*$GU$1)</f>
        <v>#REF!</v>
      </c>
      <c r="GX162">
        <v>161</v>
      </c>
      <c r="GY162" t="e">
        <f>alpha!#REF!*COS((GX162+0.5)*$GX$1)</f>
        <v>#REF!</v>
      </c>
      <c r="GZ162" t="e">
        <f>alpha!#REF!*SIN((GX162+0.5)*$GX$1)</f>
        <v>#REF!</v>
      </c>
      <c r="HA162">
        <v>161</v>
      </c>
      <c r="HB162">
        <f>alpha!$I$88*COS((HA162)*$HA$1)</f>
        <v>-270.99971594918162</v>
      </c>
      <c r="HC162">
        <f>alpha!$I$88*SIN((HA162)*$HA$1)</f>
        <v>-105.38602587083813</v>
      </c>
      <c r="HD162">
        <v>161</v>
      </c>
      <c r="HE162">
        <f>alpha!$I$89*COS(HD162*$HD$1)</f>
        <v>-274.4382205898342</v>
      </c>
      <c r="HF162">
        <f>alpha!$I$89*SIN(HD162*$HD$1)</f>
        <v>-106.72318719496573</v>
      </c>
      <c r="HG162">
        <v>161</v>
      </c>
      <c r="HH162">
        <f>alpha!$I$90*COS((HG162+0.5)*$HG$1)</f>
        <v>-273.25774659746793</v>
      </c>
      <c r="HI162">
        <f>alpha!$I$90*SIN((HG162+0.5)*$HG$1)</f>
        <v>-109.71043491865402</v>
      </c>
      <c r="HJ162">
        <v>161</v>
      </c>
      <c r="HK162">
        <f>alpha!$I$91*COS(HJ162*$HJ$1)</f>
        <v>-279.60236078483956</v>
      </c>
      <c r="HL162">
        <f>alpha!$I$91*SIN(HJ162*$HJ$1)</f>
        <v>-108.73141148511046</v>
      </c>
    </row>
    <row r="163" spans="103:220">
      <c r="CY163">
        <v>162</v>
      </c>
      <c r="CZ163">
        <f>alpha!$I$33*COS(CY163*$CY$1)</f>
        <v>-76.721085758740273</v>
      </c>
      <c r="DA163">
        <f>alpha!$I$33*SIN(CY163*$CY$1)</f>
        <v>76.721085758740529</v>
      </c>
      <c r="DB163">
        <v>162</v>
      </c>
      <c r="DC163">
        <f>alpha!$I$34*COS((DB163+0.5)*$DB$1)</f>
        <v>-84.20605843764524</v>
      </c>
      <c r="DD163">
        <f>alpha!$I$34*SIN((DB163+0.5)*$DB$1)</f>
        <v>73.846731291207973</v>
      </c>
      <c r="DK163">
        <v>162</v>
      </c>
      <c r="DL163" t="e">
        <f>alpha!$I$36*COS(DK163*$DK$1)</f>
        <v>#DIV/0!</v>
      </c>
      <c r="DM163" t="e">
        <f>alpha!$I$36*SIN(DK163*$DK$1)</f>
        <v>#DIV/0!</v>
      </c>
      <c r="DN163">
        <v>162</v>
      </c>
      <c r="DO163">
        <f>alpha!$I$40*COS((DN163+0.5)*$DN$1)</f>
        <v>72.844818672498889</v>
      </c>
      <c r="DP163">
        <f>alpha!$I$40*SIN((DN163+0.5)*$DN$1)</f>
        <v>-105.25033203069127</v>
      </c>
      <c r="DW163">
        <v>162</v>
      </c>
      <c r="DX163">
        <f>alpha!$I$42*COS(DW163*$DW$1)</f>
        <v>75.924789916517867</v>
      </c>
      <c r="DY163">
        <f>alpha!$I$42*SIN(DW163*$DW$1)</f>
        <v>-113.62947811822735</v>
      </c>
      <c r="DZ163">
        <v>162</v>
      </c>
      <c r="EA163">
        <f>alpha!$I$43*COS((DZ163+0.5)*$DZ$1)</f>
        <v>77.773801491251703</v>
      </c>
      <c r="EB163">
        <f>alpha!$I$43*SIN((DZ163+0.5)*$DZ$1)</f>
        <v>-112.37200640233962</v>
      </c>
      <c r="EI163">
        <v>162</v>
      </c>
      <c r="EJ163">
        <f>alpha!$I$45*COS(EI163*$EI$1)</f>
        <v>81.062176374962263</v>
      </c>
      <c r="EK163">
        <f>alpha!$I$45*SIN(EI163*$EI$1)</f>
        <v>-121.31812029697491</v>
      </c>
      <c r="EL163">
        <v>162</v>
      </c>
      <c r="EM163">
        <f>alpha!$I$46*COS((EL163+0.5)*$EL$1)</f>
        <v>83.036299748306149</v>
      </c>
      <c r="EN163">
        <f>alpha!$I$46*SIN((EL163+0.5)*$EL$1)</f>
        <v>-119.97556282487788</v>
      </c>
      <c r="EU163">
        <v>162</v>
      </c>
      <c r="EV163">
        <f>alpha!$I$48*COS((EU163+0.5)*$EU$1)</f>
        <v>88.654880482679317</v>
      </c>
      <c r="EW163">
        <f>alpha!$I$48*SIN((EU163+0.5)*$EU$1)</f>
        <v>-128.09360743821804</v>
      </c>
      <c r="EX163">
        <v>162</v>
      </c>
      <c r="EY163">
        <f>alpha!$I$49*COS((EX163)*$EX$1)</f>
        <v>86.547179727077733</v>
      </c>
      <c r="EZ163">
        <f>alpha!$I$49*SIN((EX163)*$EX$1)</f>
        <v>-129.52700792199045</v>
      </c>
      <c r="FB163">
        <v>162</v>
      </c>
      <c r="FC163" t="e">
        <f>alpha!#REF!*COS((FB163+0.5)*$FB$1)</f>
        <v>#REF!</v>
      </c>
      <c r="FD163" t="e">
        <f>alpha!#REF!*SIN((FB163+0.5)*$FB$1)</f>
        <v>#REF!</v>
      </c>
      <c r="FE163">
        <v>162</v>
      </c>
      <c r="FF163" t="e">
        <f>alpha!#REF!*COS((FE163)*$FE$1)</f>
        <v>#REF!</v>
      </c>
      <c r="FG163" t="e">
        <f>alpha!#REF!*SIN((FE163)*$FE$1)</f>
        <v>#REF!</v>
      </c>
      <c r="FH163">
        <v>162</v>
      </c>
      <c r="FI163" t="e">
        <f>alpha!#REF!*COS((FH163)*$FH$1)</f>
        <v>#REF!</v>
      </c>
      <c r="FJ163" t="e">
        <f>alpha!#REF!*SIN((FH163)*$FH$1)</f>
        <v>#REF!</v>
      </c>
      <c r="FK163">
        <v>162</v>
      </c>
      <c r="FL163" t="e">
        <f>alpha!#REF!*COS((FK163+0.5)*$FK$1)</f>
        <v>#REF!</v>
      </c>
      <c r="FM163" t="e">
        <f>alpha!#REF!*SIN((FK163+0.5)*$FK$1)</f>
        <v>#REF!</v>
      </c>
      <c r="FN163">
        <v>162</v>
      </c>
      <c r="FO163" t="e">
        <f>alpha!#REF!*COS((FN163+0.5)*$FN$1)</f>
        <v>#REF!</v>
      </c>
      <c r="FP163" t="e">
        <f>alpha!#REF!*SIN((FN163+0.5)*$FN$1)</f>
        <v>#REF!</v>
      </c>
      <c r="FQ163">
        <v>162</v>
      </c>
      <c r="FR163" t="e">
        <f>alpha!#REF!*COS((FQ163)*$FQ$1)</f>
        <v>#REF!</v>
      </c>
      <c r="FS163" t="e">
        <f>alpha!#REF!*SIN((FQ163)*$FQ$1)</f>
        <v>#REF!</v>
      </c>
      <c r="FT163">
        <v>162</v>
      </c>
      <c r="FU163" t="e">
        <f>alpha!#REF!*COS((FT163+0.25)*$FT$1)</f>
        <v>#REF!</v>
      </c>
      <c r="FV163" t="e">
        <f>alpha!#REF!*SIN((FT163+0.25)*$FT$1)</f>
        <v>#REF!</v>
      </c>
      <c r="FW163">
        <v>162</v>
      </c>
      <c r="FX163" t="e">
        <f>alpha!#REF!*COS((FW163+0.75)*$FW$1)</f>
        <v>#REF!</v>
      </c>
      <c r="FY163" t="e">
        <f>alpha!#REF!*SIN((FW163+0.75)*$FW$1)</f>
        <v>#REF!</v>
      </c>
      <c r="FZ163">
        <v>162</v>
      </c>
      <c r="GA163" t="e">
        <f>alpha!#REF!*COS((FZ163+0.5)*$FZ$1)</f>
        <v>#REF!</v>
      </c>
      <c r="GB163" t="e">
        <f>alpha!#REF!*SIN((FZ163+0.5)*$FZ$1)</f>
        <v>#REF!</v>
      </c>
      <c r="GC163">
        <v>162</v>
      </c>
      <c r="GD163" t="e">
        <f>alpha!#REF!*COS((GC163)*$GC$1)</f>
        <v>#REF!</v>
      </c>
      <c r="GE163" t="e">
        <f>alpha!#REF!*SIN((GC163)*$GC$1)</f>
        <v>#REF!</v>
      </c>
      <c r="GF163">
        <v>162</v>
      </c>
      <c r="GG163" t="e">
        <f>alpha!#REF!*COS((GF163)*$GF$1)</f>
        <v>#REF!</v>
      </c>
      <c r="GH163" t="e">
        <f>alpha!#REF!*SIN((GF163)*$GF$1)</f>
        <v>#REF!</v>
      </c>
      <c r="GI163">
        <v>162</v>
      </c>
      <c r="GJ163" t="e">
        <f>alpha!#REF!*COS((GI163+0.5)*$GI$1)</f>
        <v>#REF!</v>
      </c>
      <c r="GK163" t="e">
        <f>alpha!#REF!*SIN((GI163+0.5)*$GI$1)</f>
        <v>#REF!</v>
      </c>
      <c r="GL163">
        <v>162</v>
      </c>
      <c r="GM163" t="e">
        <f>alpha!#REF!*COS((GL163+0.5)*$GL$1)</f>
        <v>#REF!</v>
      </c>
      <c r="GN163" t="e">
        <f>alpha!#REF!*SIN((GL163+0.5)*$GL$1)</f>
        <v>#REF!</v>
      </c>
      <c r="GO163">
        <v>162</v>
      </c>
      <c r="GP163" t="e">
        <f>alpha!#REF!*COS((GO163)*$GO$1)</f>
        <v>#REF!</v>
      </c>
      <c r="GQ163" t="e">
        <f>alpha!#REF!*SIN((GO163)*$GO$1)</f>
        <v>#REF!</v>
      </c>
      <c r="GR163">
        <v>162</v>
      </c>
      <c r="GS163" t="e">
        <f>alpha!#REF!*COS((GR163+0.25)*$GR$1)</f>
        <v>#REF!</v>
      </c>
      <c r="GT163" t="e">
        <f>alpha!#REF!*SIN((GR163+0.25)*$GR$1)</f>
        <v>#REF!</v>
      </c>
      <c r="GU163">
        <v>162</v>
      </c>
      <c r="GV163" t="e">
        <f>alpha!#REF!*COS((GU163+0.75)*$GU$1)</f>
        <v>#REF!</v>
      </c>
      <c r="GW163" t="e">
        <f>alpha!#REF!*SIN((GU163+0.75)*$GU$1)</f>
        <v>#REF!</v>
      </c>
      <c r="GX163">
        <v>162</v>
      </c>
      <c r="GY163" t="e">
        <f>alpha!#REF!*COS((GX163+0.5)*$GX$1)</f>
        <v>#REF!</v>
      </c>
      <c r="GZ163" t="e">
        <f>alpha!#REF!*SIN((GX163+0.5)*$GX$1)</f>
        <v>#REF!</v>
      </c>
      <c r="HA163">
        <v>162</v>
      </c>
      <c r="HB163">
        <f>alpha!$I$88*COS((HA163)*$HA$1)</f>
        <v>-268.63624131681178</v>
      </c>
      <c r="HC163">
        <f>alpha!$I$88*SIN((HA163)*$HA$1)</f>
        <v>-111.27277449835499</v>
      </c>
      <c r="HD163">
        <v>162</v>
      </c>
      <c r="HE163">
        <f>alpha!$I$89*COS(HD163*$HD$1)</f>
        <v>-272.04475766591582</v>
      </c>
      <c r="HF163">
        <f>alpha!$I$89*SIN(HD163*$HD$1)</f>
        <v>-112.68462819772431</v>
      </c>
      <c r="HG163">
        <v>162</v>
      </c>
      <c r="HH163">
        <f>alpha!$I$90*COS((HG163+0.5)*$HG$1)</f>
        <v>-270.79939812873056</v>
      </c>
      <c r="HI163">
        <f>alpha!$I$90*SIN((HG163+0.5)*$HG$1)</f>
        <v>-115.64541313291896</v>
      </c>
      <c r="HJ163">
        <v>162</v>
      </c>
      <c r="HK163">
        <f>alpha!$I$91*COS(HJ163*$HJ$1)</f>
        <v>-277.16385975338608</v>
      </c>
      <c r="HL163">
        <f>alpha!$I$91*SIN(HJ163*$HJ$1)</f>
        <v>-114.80502970952691</v>
      </c>
    </row>
    <row r="164" spans="103:220">
      <c r="CY164">
        <v>163</v>
      </c>
      <c r="CZ164">
        <f>alpha!$I$33*COS(CY164*$CY$1)</f>
        <v>-86.078837421598962</v>
      </c>
      <c r="DA164">
        <f>alpha!$I$33*SIN(CY164*$CY$1)</f>
        <v>66.050615047446271</v>
      </c>
      <c r="DB164">
        <v>163</v>
      </c>
      <c r="DC164">
        <f>alpha!$I$34*COS((DB164+0.5)*$DB$1)</f>
        <v>-93.124596577884915</v>
      </c>
      <c r="DD164">
        <f>alpha!$I$34*SIN((DB164+0.5)*$DB$1)</f>
        <v>62.223866098195671</v>
      </c>
      <c r="DK164">
        <v>163</v>
      </c>
      <c r="DL164" t="e">
        <f>alpha!$I$36*COS(DK164*$DK$1)</f>
        <v>#DIV/0!</v>
      </c>
      <c r="DM164" t="e">
        <f>alpha!$I$36*SIN(DK164*$DK$1)</f>
        <v>#DIV/0!</v>
      </c>
      <c r="DN164">
        <v>163</v>
      </c>
      <c r="DO164">
        <f>alpha!$I$40*COS((DN164+0.5)*$DN$1)</f>
        <v>76.249510975031413</v>
      </c>
      <c r="DP164">
        <f>alpha!$I$40*SIN((DN164+0.5)*$DN$1)</f>
        <v>-102.8105640295226</v>
      </c>
      <c r="DW164">
        <v>163</v>
      </c>
      <c r="DX164">
        <f>alpha!$I$42*COS(DW164*$DW$1)</f>
        <v>79.601991138687751</v>
      </c>
      <c r="DY164">
        <f>alpha!$I$42*SIN(DW164*$DW$1)</f>
        <v>-111.0844499830843</v>
      </c>
      <c r="DZ164">
        <v>163</v>
      </c>
      <c r="EA164">
        <f>alpha!$I$43*COS((DZ164+0.5)*$DZ$1)</f>
        <v>81.40886940824997</v>
      </c>
      <c r="EB164">
        <f>alpha!$I$43*SIN((DZ164+0.5)*$DZ$1)</f>
        <v>-109.76715357044922</v>
      </c>
      <c r="EI164">
        <v>163</v>
      </c>
      <c r="EJ164">
        <f>alpha!$I$45*COS(EI164*$EI$1)</f>
        <v>84.98819229631701</v>
      </c>
      <c r="EK164">
        <f>alpha!$I$45*SIN(EI164*$EI$1)</f>
        <v>-118.6008849934983</v>
      </c>
      <c r="EL164">
        <v>163</v>
      </c>
      <c r="EM164">
        <f>alpha!$I$46*COS((EL164+0.5)*$EL$1)</f>
        <v>86.917331450161058</v>
      </c>
      <c r="EN164">
        <f>alpha!$I$46*SIN((EL164+0.5)*$EL$1)</f>
        <v>-117.19445483733269</v>
      </c>
      <c r="EU164">
        <v>163</v>
      </c>
      <c r="EV164">
        <f>alpha!$I$48*COS((EU164+0.5)*$EU$1)</f>
        <v>92.798518900098756</v>
      </c>
      <c r="EW164">
        <f>alpha!$I$48*SIN((EU164+0.5)*$EU$1)</f>
        <v>-125.12431813953067</v>
      </c>
      <c r="EX164">
        <v>163</v>
      </c>
      <c r="EY164">
        <f>alpha!$I$49*COS((EX164)*$EX$1)</f>
        <v>90.738846183023099</v>
      </c>
      <c r="EZ164">
        <f>alpha!$I$49*SIN((EX164)*$EX$1)</f>
        <v>-126.6259131983187</v>
      </c>
      <c r="FB164">
        <v>163</v>
      </c>
      <c r="FC164" t="e">
        <f>alpha!#REF!*COS((FB164+0.5)*$FB$1)</f>
        <v>#REF!</v>
      </c>
      <c r="FD164" t="e">
        <f>alpha!#REF!*SIN((FB164+0.5)*$FB$1)</f>
        <v>#REF!</v>
      </c>
      <c r="FE164">
        <v>163</v>
      </c>
      <c r="FF164" t="e">
        <f>alpha!#REF!*COS((FE164)*$FE$1)</f>
        <v>#REF!</v>
      </c>
      <c r="FG164" t="e">
        <f>alpha!#REF!*SIN((FE164)*$FE$1)</f>
        <v>#REF!</v>
      </c>
      <c r="FH164">
        <v>163</v>
      </c>
      <c r="FI164" t="e">
        <f>alpha!#REF!*COS((FH164)*$FH$1)</f>
        <v>#REF!</v>
      </c>
      <c r="FJ164" t="e">
        <f>alpha!#REF!*SIN((FH164)*$FH$1)</f>
        <v>#REF!</v>
      </c>
      <c r="FK164">
        <v>163</v>
      </c>
      <c r="FL164" t="e">
        <f>alpha!#REF!*COS((FK164+0.5)*$FK$1)</f>
        <v>#REF!</v>
      </c>
      <c r="FM164" t="e">
        <f>alpha!#REF!*SIN((FK164+0.5)*$FK$1)</f>
        <v>#REF!</v>
      </c>
      <c r="FN164">
        <v>163</v>
      </c>
      <c r="FO164" t="e">
        <f>alpha!#REF!*COS((FN164+0.5)*$FN$1)</f>
        <v>#REF!</v>
      </c>
      <c r="FP164" t="e">
        <f>alpha!#REF!*SIN((FN164+0.5)*$FN$1)</f>
        <v>#REF!</v>
      </c>
      <c r="FQ164">
        <v>163</v>
      </c>
      <c r="FR164" t="e">
        <f>alpha!#REF!*COS((FQ164)*$FQ$1)</f>
        <v>#REF!</v>
      </c>
      <c r="FS164" t="e">
        <f>alpha!#REF!*SIN((FQ164)*$FQ$1)</f>
        <v>#REF!</v>
      </c>
      <c r="FT164">
        <v>163</v>
      </c>
      <c r="FU164" t="e">
        <f>alpha!#REF!*COS((FT164+0.25)*$FT$1)</f>
        <v>#REF!</v>
      </c>
      <c r="FV164" t="e">
        <f>alpha!#REF!*SIN((FT164+0.25)*$FT$1)</f>
        <v>#REF!</v>
      </c>
      <c r="FW164">
        <v>163</v>
      </c>
      <c r="FX164" t="e">
        <f>alpha!#REF!*COS((FW164+0.75)*$FW$1)</f>
        <v>#REF!</v>
      </c>
      <c r="FY164" t="e">
        <f>alpha!#REF!*SIN((FW164+0.75)*$FW$1)</f>
        <v>#REF!</v>
      </c>
      <c r="FZ164">
        <v>163</v>
      </c>
      <c r="GA164" t="e">
        <f>alpha!#REF!*COS((FZ164+0.5)*$FZ$1)</f>
        <v>#REF!</v>
      </c>
      <c r="GB164" t="e">
        <f>alpha!#REF!*SIN((FZ164+0.5)*$FZ$1)</f>
        <v>#REF!</v>
      </c>
      <c r="GC164">
        <v>163</v>
      </c>
      <c r="GD164" t="e">
        <f>alpha!#REF!*COS((GC164)*$GC$1)</f>
        <v>#REF!</v>
      </c>
      <c r="GE164" t="e">
        <f>alpha!#REF!*SIN((GC164)*$GC$1)</f>
        <v>#REF!</v>
      </c>
      <c r="GF164">
        <v>163</v>
      </c>
      <c r="GG164" t="e">
        <f>alpha!#REF!*COS((GF164)*$GF$1)</f>
        <v>#REF!</v>
      </c>
      <c r="GH164" t="e">
        <f>alpha!#REF!*SIN((GF164)*$GF$1)</f>
        <v>#REF!</v>
      </c>
      <c r="GI164">
        <v>163</v>
      </c>
      <c r="GJ164" t="e">
        <f>alpha!#REF!*COS((GI164+0.5)*$GI$1)</f>
        <v>#REF!</v>
      </c>
      <c r="GK164" t="e">
        <f>alpha!#REF!*SIN((GI164+0.5)*$GI$1)</f>
        <v>#REF!</v>
      </c>
      <c r="GL164">
        <v>163</v>
      </c>
      <c r="GM164" t="e">
        <f>alpha!#REF!*COS((GL164+0.5)*$GL$1)</f>
        <v>#REF!</v>
      </c>
      <c r="GN164" t="e">
        <f>alpha!#REF!*SIN((GL164+0.5)*$GL$1)</f>
        <v>#REF!</v>
      </c>
      <c r="GO164">
        <v>163</v>
      </c>
      <c r="GP164" t="e">
        <f>alpha!#REF!*COS((GO164)*$GO$1)</f>
        <v>#REF!</v>
      </c>
      <c r="GQ164" t="e">
        <f>alpha!#REF!*SIN((GO164)*$GO$1)</f>
        <v>#REF!</v>
      </c>
      <c r="GR164">
        <v>163</v>
      </c>
      <c r="GS164" t="e">
        <f>alpha!#REF!*COS((GR164+0.25)*$GR$1)</f>
        <v>#REF!</v>
      </c>
      <c r="GT164" t="e">
        <f>alpha!#REF!*SIN((GR164+0.25)*$GR$1)</f>
        <v>#REF!</v>
      </c>
      <c r="GU164">
        <v>163</v>
      </c>
      <c r="GV164" t="e">
        <f>alpha!#REF!*COS((GU164+0.75)*$GU$1)</f>
        <v>#REF!</v>
      </c>
      <c r="GW164" t="e">
        <f>alpha!#REF!*SIN((GU164+0.75)*$GU$1)</f>
        <v>#REF!</v>
      </c>
      <c r="GX164">
        <v>163</v>
      </c>
      <c r="GY164" t="e">
        <f>alpha!#REF!*COS((GX164+0.5)*$GX$1)</f>
        <v>#REF!</v>
      </c>
      <c r="GZ164" t="e">
        <f>alpha!#REF!*SIN((GX164+0.5)*$GX$1)</f>
        <v>#REF!</v>
      </c>
      <c r="HA164">
        <v>163</v>
      </c>
      <c r="HB164">
        <f>alpha!$I$88*COS((HA164)*$HA$1)</f>
        <v>-266.14491038286513</v>
      </c>
      <c r="HC164">
        <f>alpha!$I$88*SIN((HA164)*$HA$1)</f>
        <v>-117.10656331172385</v>
      </c>
      <c r="HD164">
        <v>163</v>
      </c>
      <c r="HE164">
        <f>alpha!$I$89*COS(HD164*$HD$1)</f>
        <v>-269.52181617124302</v>
      </c>
      <c r="HF164">
        <f>alpha!$I$89*SIN(HD164*$HD$1)</f>
        <v>-118.59243742043971</v>
      </c>
      <c r="HG164">
        <v>163</v>
      </c>
      <c r="HH164">
        <f>alpha!$I$90*COS((HG164+0.5)*$HG$1)</f>
        <v>-268.21216381293004</v>
      </c>
      <c r="HI164">
        <f>alpha!$I$90*SIN((HG164+0.5)*$HG$1)</f>
        <v>-121.5253503938672</v>
      </c>
      <c r="HJ164">
        <v>163</v>
      </c>
      <c r="HK164">
        <f>alpha!$I$91*COS(HJ164*$HJ$1)</f>
        <v>-274.59344373583417</v>
      </c>
      <c r="HL164">
        <f>alpha!$I$91*SIN(HJ164*$HJ$1)</f>
        <v>-120.82400695762112</v>
      </c>
    </row>
    <row r="165" spans="103:220">
      <c r="CY165">
        <v>164</v>
      </c>
      <c r="CZ165">
        <f>alpha!$I$33*COS(CY165*$CY$1)</f>
        <v>-93.963756310611387</v>
      </c>
      <c r="DA165">
        <f>alpha!$I$33*SIN(CY165*$CY$1)</f>
        <v>54.250000000000362</v>
      </c>
      <c r="DB165">
        <v>164</v>
      </c>
      <c r="DC165">
        <f>alpha!$I$34*COS((DB165+0.5)*$DB$1)</f>
        <v>-100.44974705166101</v>
      </c>
      <c r="DD165">
        <f>alpha!$I$34*SIN((DB165+0.5)*$DB$1)</f>
        <v>49.536333304528306</v>
      </c>
      <c r="DK165">
        <v>164</v>
      </c>
      <c r="DL165" t="e">
        <f>alpha!$I$36*COS(DK165*$DK$1)</f>
        <v>#DIV/0!</v>
      </c>
      <c r="DM165" t="e">
        <f>alpha!$I$36*SIN(DK165*$DK$1)</f>
        <v>#DIV/0!</v>
      </c>
      <c r="DN165">
        <v>164</v>
      </c>
      <c r="DO165">
        <f>alpha!$I$40*COS((DN165+0.5)*$DN$1)</f>
        <v>79.572553391369865</v>
      </c>
      <c r="DP165">
        <f>alpha!$I$40*SIN((DN165+0.5)*$DN$1)</f>
        <v>-100.26070390126728</v>
      </c>
      <c r="DW165">
        <v>164</v>
      </c>
      <c r="DX165">
        <f>alpha!$I$42*COS(DW165*$DW$1)</f>
        <v>83.193952554933773</v>
      </c>
      <c r="DY165">
        <f>alpha!$I$42*SIN(DW165*$DW$1)</f>
        <v>-108.42046983653736</v>
      </c>
      <c r="DZ165">
        <v>164</v>
      </c>
      <c r="EA165">
        <f>alpha!$I$43*COS((DZ165+0.5)*$DZ$1)</f>
        <v>84.95676266881604</v>
      </c>
      <c r="EB165">
        <f>alpha!$I$43*SIN((DZ165+0.5)*$DZ$1)</f>
        <v>-107.04475932114821</v>
      </c>
      <c r="EI165">
        <v>164</v>
      </c>
      <c r="EJ165">
        <f>alpha!$I$45*COS(EI165*$EI$1)</f>
        <v>88.823200732638654</v>
      </c>
      <c r="EK165">
        <f>alpha!$I$45*SIN(EI165*$EI$1)</f>
        <v>-115.75664889174249</v>
      </c>
      <c r="EL165">
        <v>164</v>
      </c>
      <c r="EM165">
        <f>alpha!$I$46*COS((EL165+0.5)*$EL$1)</f>
        <v>90.705289896457373</v>
      </c>
      <c r="EN165">
        <f>alpha!$I$46*SIN((EL165+0.5)*$EL$1)</f>
        <v>-114.28785209214666</v>
      </c>
      <c r="EU165">
        <v>164</v>
      </c>
      <c r="EV165">
        <f>alpha!$I$48*COS((EU165+0.5)*$EU$1)</f>
        <v>96.842786339130512</v>
      </c>
      <c r="EW165">
        <f>alpha!$I$48*SIN((EU165+0.5)*$EU$1)</f>
        <v>-122.02104258695704</v>
      </c>
      <c r="EX165">
        <v>164</v>
      </c>
      <c r="EY165">
        <f>alpha!$I$49*COS((EX165)*$EX$1)</f>
        <v>94.833347209715313</v>
      </c>
      <c r="EZ165">
        <f>alpha!$I$49*SIN((EX165)*$EX$1)</f>
        <v>-123.589224275161</v>
      </c>
      <c r="FB165">
        <v>164</v>
      </c>
      <c r="FC165" t="e">
        <f>alpha!#REF!*COS((FB165+0.5)*$FB$1)</f>
        <v>#REF!</v>
      </c>
      <c r="FD165" t="e">
        <f>alpha!#REF!*SIN((FB165+0.5)*$FB$1)</f>
        <v>#REF!</v>
      </c>
      <c r="FE165">
        <v>164</v>
      </c>
      <c r="FF165" t="e">
        <f>alpha!#REF!*COS((FE165)*$FE$1)</f>
        <v>#REF!</v>
      </c>
      <c r="FG165" t="e">
        <f>alpha!#REF!*SIN((FE165)*$FE$1)</f>
        <v>#REF!</v>
      </c>
      <c r="FH165">
        <v>164</v>
      </c>
      <c r="FI165" t="e">
        <f>alpha!#REF!*COS((FH165)*$FH$1)</f>
        <v>#REF!</v>
      </c>
      <c r="FJ165" t="e">
        <f>alpha!#REF!*SIN((FH165)*$FH$1)</f>
        <v>#REF!</v>
      </c>
      <c r="FK165">
        <v>164</v>
      </c>
      <c r="FL165" t="e">
        <f>alpha!#REF!*COS((FK165+0.5)*$FK$1)</f>
        <v>#REF!</v>
      </c>
      <c r="FM165" t="e">
        <f>alpha!#REF!*SIN((FK165+0.5)*$FK$1)</f>
        <v>#REF!</v>
      </c>
      <c r="FN165">
        <v>164</v>
      </c>
      <c r="FO165" t="e">
        <f>alpha!#REF!*COS((FN165+0.5)*$FN$1)</f>
        <v>#REF!</v>
      </c>
      <c r="FP165" t="e">
        <f>alpha!#REF!*SIN((FN165+0.5)*$FN$1)</f>
        <v>#REF!</v>
      </c>
      <c r="FQ165">
        <v>164</v>
      </c>
      <c r="FR165" t="e">
        <f>alpha!#REF!*COS((FQ165)*$FQ$1)</f>
        <v>#REF!</v>
      </c>
      <c r="FS165" t="e">
        <f>alpha!#REF!*SIN((FQ165)*$FQ$1)</f>
        <v>#REF!</v>
      </c>
      <c r="FT165">
        <v>164</v>
      </c>
      <c r="FU165" t="e">
        <f>alpha!#REF!*COS((FT165+0.25)*$FT$1)</f>
        <v>#REF!</v>
      </c>
      <c r="FV165" t="e">
        <f>alpha!#REF!*SIN((FT165+0.25)*$FT$1)</f>
        <v>#REF!</v>
      </c>
      <c r="FW165">
        <v>164</v>
      </c>
      <c r="FX165" t="e">
        <f>alpha!#REF!*COS((FW165+0.75)*$FW$1)</f>
        <v>#REF!</v>
      </c>
      <c r="FY165" t="e">
        <f>alpha!#REF!*SIN((FW165+0.75)*$FW$1)</f>
        <v>#REF!</v>
      </c>
      <c r="FZ165">
        <v>164</v>
      </c>
      <c r="GA165" t="e">
        <f>alpha!#REF!*COS((FZ165+0.5)*$FZ$1)</f>
        <v>#REF!</v>
      </c>
      <c r="GB165" t="e">
        <f>alpha!#REF!*SIN((FZ165+0.5)*$FZ$1)</f>
        <v>#REF!</v>
      </c>
      <c r="GC165">
        <v>164</v>
      </c>
      <c r="GD165" t="e">
        <f>alpha!#REF!*COS((GC165)*$GC$1)</f>
        <v>#REF!</v>
      </c>
      <c r="GE165" t="e">
        <f>alpha!#REF!*SIN((GC165)*$GC$1)</f>
        <v>#REF!</v>
      </c>
      <c r="GF165">
        <v>164</v>
      </c>
      <c r="GG165" t="e">
        <f>alpha!#REF!*COS((GF165)*$GF$1)</f>
        <v>#REF!</v>
      </c>
      <c r="GH165" t="e">
        <f>alpha!#REF!*SIN((GF165)*$GF$1)</f>
        <v>#REF!</v>
      </c>
      <c r="GI165">
        <v>164</v>
      </c>
      <c r="GJ165" t="e">
        <f>alpha!#REF!*COS((GI165+0.5)*$GI$1)</f>
        <v>#REF!</v>
      </c>
      <c r="GK165" t="e">
        <f>alpha!#REF!*SIN((GI165+0.5)*$GI$1)</f>
        <v>#REF!</v>
      </c>
      <c r="GL165">
        <v>164</v>
      </c>
      <c r="GM165" t="e">
        <f>alpha!#REF!*COS((GL165+0.5)*$GL$1)</f>
        <v>#REF!</v>
      </c>
      <c r="GN165" t="e">
        <f>alpha!#REF!*SIN((GL165+0.5)*$GL$1)</f>
        <v>#REF!</v>
      </c>
      <c r="GO165">
        <v>164</v>
      </c>
      <c r="GP165" t="e">
        <f>alpha!#REF!*COS((GO165)*$GO$1)</f>
        <v>#REF!</v>
      </c>
      <c r="GQ165" t="e">
        <f>alpha!#REF!*SIN((GO165)*$GO$1)</f>
        <v>#REF!</v>
      </c>
      <c r="GR165">
        <v>164</v>
      </c>
      <c r="GS165" t="e">
        <f>alpha!#REF!*COS((GR165+0.25)*$GR$1)</f>
        <v>#REF!</v>
      </c>
      <c r="GT165" t="e">
        <f>alpha!#REF!*SIN((GR165+0.25)*$GR$1)</f>
        <v>#REF!</v>
      </c>
      <c r="GU165">
        <v>164</v>
      </c>
      <c r="GV165" t="e">
        <f>alpha!#REF!*COS((GU165+0.75)*$GU$1)</f>
        <v>#REF!</v>
      </c>
      <c r="GW165" t="e">
        <f>alpha!#REF!*SIN((GU165+0.75)*$GU$1)</f>
        <v>#REF!</v>
      </c>
      <c r="GX165">
        <v>164</v>
      </c>
      <c r="GY165" t="e">
        <f>alpha!#REF!*COS((GX165+0.5)*$GX$1)</f>
        <v>#REF!</v>
      </c>
      <c r="GZ165" t="e">
        <f>alpha!#REF!*SIN((GX165+0.5)*$GX$1)</f>
        <v>#REF!</v>
      </c>
      <c r="HA165">
        <v>164</v>
      </c>
      <c r="HB165">
        <f>alpha!$I$88*COS((HA165)*$HA$1)</f>
        <v>-263.52690888593617</v>
      </c>
      <c r="HC165">
        <f>alpha!$I$88*SIN((HA165)*$HA$1)</f>
        <v>-122.88461574342652</v>
      </c>
      <c r="HD165">
        <v>164</v>
      </c>
      <c r="HE165">
        <f>alpha!$I$89*COS(HD165*$HD$1)</f>
        <v>-266.87059688932527</v>
      </c>
      <c r="HF165">
        <f>alpha!$I$89*SIN(HD165*$HD$1)</f>
        <v>-124.44380306588785</v>
      </c>
      <c r="HG165">
        <v>164</v>
      </c>
      <c r="HH165">
        <f>alpha!$I$90*COS((HG165+0.5)*$HG$1)</f>
        <v>-265.49727503347663</v>
      </c>
      <c r="HI165">
        <f>alpha!$I$90*SIN((HG165+0.5)*$HG$1)</f>
        <v>-127.34744816981885</v>
      </c>
      <c r="HJ165">
        <v>164</v>
      </c>
      <c r="HK165">
        <f>alpha!$I$91*COS(HJ165*$HJ$1)</f>
        <v>-271.89233611099502</v>
      </c>
      <c r="HL165">
        <f>alpha!$I$91*SIN(HJ165*$HJ$1)</f>
        <v>-126.78547852220979</v>
      </c>
    </row>
    <row r="166" spans="103:220">
      <c r="CY166">
        <v>165</v>
      </c>
      <c r="CZ166">
        <f>alpha!$I$33*COS(CY166*$CY$1)</f>
        <v>-100.24092927747449</v>
      </c>
      <c r="DA166">
        <f>alpha!$I$33*SIN(CY166*$CY$1)</f>
        <v>41.521152411612547</v>
      </c>
      <c r="DB166">
        <v>165</v>
      </c>
      <c r="DC166">
        <f>alpha!$I$34*COS((DB166+0.5)*$DB$1)</f>
        <v>-106.0561745034518</v>
      </c>
      <c r="DD166">
        <f>alpha!$I$34*SIN((DB166+0.5)*$DB$1)</f>
        <v>36.001220113954197</v>
      </c>
      <c r="DK166">
        <v>165</v>
      </c>
      <c r="DL166" t="e">
        <f>alpha!$I$36*COS(DK166*$DK$1)</f>
        <v>#DIV/0!</v>
      </c>
      <c r="DM166" t="e">
        <f>alpha!$I$36*SIN(DK166*$DK$1)</f>
        <v>#DIV/0!</v>
      </c>
      <c r="DN166">
        <v>165</v>
      </c>
      <c r="DO166">
        <f>alpha!$I$40*COS((DN166+0.5)*$DN$1)</f>
        <v>82.810387524461717</v>
      </c>
      <c r="DP166">
        <f>alpha!$I$40*SIN((DN166+0.5)*$DN$1)</f>
        <v>-97.6034821000177</v>
      </c>
      <c r="DW166">
        <v>165</v>
      </c>
      <c r="DX166">
        <f>alpha!$I$42*COS(DW166*$DW$1)</f>
        <v>86.69682780300279</v>
      </c>
      <c r="DY166">
        <f>alpha!$I$42*SIN(DW166*$DW$1)</f>
        <v>-105.64039033525276</v>
      </c>
      <c r="DZ166">
        <v>165</v>
      </c>
      <c r="EA166">
        <f>alpha!$I$43*COS((DZ166+0.5)*$DZ$1)</f>
        <v>88.413682099981486</v>
      </c>
      <c r="EB166">
        <f>alpha!$I$43*SIN((DZ166+0.5)*$DZ$1)</f>
        <v>-104.20773886238726</v>
      </c>
      <c r="EI166">
        <v>165</v>
      </c>
      <c r="EJ166">
        <f>alpha!$I$45*COS(EI166*$EI$1)</f>
        <v>92.563095060837313</v>
      </c>
      <c r="EK166">
        <f>alpha!$I$45*SIN(EI166*$EI$1)</f>
        <v>-112.78845767096544</v>
      </c>
      <c r="EL166">
        <v>165</v>
      </c>
      <c r="EM166">
        <f>alpha!$I$46*COS((EL166+0.5)*$EL$1)</f>
        <v>94.39611884641279</v>
      </c>
      <c r="EN166">
        <f>alpha!$I$46*SIN((EL166+0.5)*$EL$1)</f>
        <v>-111.25886705234186</v>
      </c>
      <c r="EU166">
        <v>165</v>
      </c>
      <c r="EV166">
        <f>alpha!$I$48*COS((EU166+0.5)*$EU$1)</f>
        <v>100.78335209690303</v>
      </c>
      <c r="EW166">
        <f>alpha!$I$48*SIN((EU166+0.5)*$EU$1)</f>
        <v>-118.78710384568747</v>
      </c>
      <c r="EX166">
        <v>165</v>
      </c>
      <c r="EY166">
        <f>alpha!$I$49*COS((EX166)*$EX$1)</f>
        <v>98.826298312899155</v>
      </c>
      <c r="EZ166">
        <f>alpha!$I$49*SIN((EX166)*$EX$1)</f>
        <v>-120.42019291507688</v>
      </c>
      <c r="FB166">
        <v>165</v>
      </c>
      <c r="FC166" t="e">
        <f>alpha!#REF!*COS((FB166+0.5)*$FB$1)</f>
        <v>#REF!</v>
      </c>
      <c r="FD166" t="e">
        <f>alpha!#REF!*SIN((FB166+0.5)*$FB$1)</f>
        <v>#REF!</v>
      </c>
      <c r="FE166">
        <v>165</v>
      </c>
      <c r="FF166" t="e">
        <f>alpha!#REF!*COS((FE166)*$FE$1)</f>
        <v>#REF!</v>
      </c>
      <c r="FG166" t="e">
        <f>alpha!#REF!*SIN((FE166)*$FE$1)</f>
        <v>#REF!</v>
      </c>
      <c r="FH166">
        <v>165</v>
      </c>
      <c r="FI166" t="e">
        <f>alpha!#REF!*COS((FH166)*$FH$1)</f>
        <v>#REF!</v>
      </c>
      <c r="FJ166" t="e">
        <f>alpha!#REF!*SIN((FH166)*$FH$1)</f>
        <v>#REF!</v>
      </c>
      <c r="FK166">
        <v>165</v>
      </c>
      <c r="FL166" t="e">
        <f>alpha!#REF!*COS((FK166+0.5)*$FK$1)</f>
        <v>#REF!</v>
      </c>
      <c r="FM166" t="e">
        <f>alpha!#REF!*SIN((FK166+0.5)*$FK$1)</f>
        <v>#REF!</v>
      </c>
      <c r="FN166">
        <v>165</v>
      </c>
      <c r="FO166" t="e">
        <f>alpha!#REF!*COS((FN166+0.5)*$FN$1)</f>
        <v>#REF!</v>
      </c>
      <c r="FP166" t="e">
        <f>alpha!#REF!*SIN((FN166+0.5)*$FN$1)</f>
        <v>#REF!</v>
      </c>
      <c r="FQ166">
        <v>165</v>
      </c>
      <c r="FR166" t="e">
        <f>alpha!#REF!*COS((FQ166)*$FQ$1)</f>
        <v>#REF!</v>
      </c>
      <c r="FS166" t="e">
        <f>alpha!#REF!*SIN((FQ166)*$FQ$1)</f>
        <v>#REF!</v>
      </c>
      <c r="FT166">
        <v>165</v>
      </c>
      <c r="FU166" t="e">
        <f>alpha!#REF!*COS((FT166+0.25)*$FT$1)</f>
        <v>#REF!</v>
      </c>
      <c r="FV166" t="e">
        <f>alpha!#REF!*SIN((FT166+0.25)*$FT$1)</f>
        <v>#REF!</v>
      </c>
      <c r="FW166">
        <v>165</v>
      </c>
      <c r="FX166" t="e">
        <f>alpha!#REF!*COS((FW166+0.75)*$FW$1)</f>
        <v>#REF!</v>
      </c>
      <c r="FY166" t="e">
        <f>alpha!#REF!*SIN((FW166+0.75)*$FW$1)</f>
        <v>#REF!</v>
      </c>
      <c r="FZ166">
        <v>165</v>
      </c>
      <c r="GA166" t="e">
        <f>alpha!#REF!*COS((FZ166+0.5)*$FZ$1)</f>
        <v>#REF!</v>
      </c>
      <c r="GB166" t="e">
        <f>alpha!#REF!*SIN((FZ166+0.5)*$FZ$1)</f>
        <v>#REF!</v>
      </c>
      <c r="GC166">
        <v>165</v>
      </c>
      <c r="GD166" t="e">
        <f>alpha!#REF!*COS((GC166)*$GC$1)</f>
        <v>#REF!</v>
      </c>
      <c r="GE166" t="e">
        <f>alpha!#REF!*SIN((GC166)*$GC$1)</f>
        <v>#REF!</v>
      </c>
      <c r="GF166">
        <v>165</v>
      </c>
      <c r="GG166" t="e">
        <f>alpha!#REF!*COS((GF166)*$GF$1)</f>
        <v>#REF!</v>
      </c>
      <c r="GH166" t="e">
        <f>alpha!#REF!*SIN((GF166)*$GF$1)</f>
        <v>#REF!</v>
      </c>
      <c r="GI166">
        <v>165</v>
      </c>
      <c r="GJ166" t="e">
        <f>alpha!#REF!*COS((GI166+0.5)*$GI$1)</f>
        <v>#REF!</v>
      </c>
      <c r="GK166" t="e">
        <f>alpha!#REF!*SIN((GI166+0.5)*$GI$1)</f>
        <v>#REF!</v>
      </c>
      <c r="GL166">
        <v>165</v>
      </c>
      <c r="GM166" t="e">
        <f>alpha!#REF!*COS((GL166+0.5)*$GL$1)</f>
        <v>#REF!</v>
      </c>
      <c r="GN166" t="e">
        <f>alpha!#REF!*SIN((GL166+0.5)*$GL$1)</f>
        <v>#REF!</v>
      </c>
      <c r="GO166">
        <v>165</v>
      </c>
      <c r="GP166" t="e">
        <f>alpha!#REF!*COS((GO166)*$GO$1)</f>
        <v>#REF!</v>
      </c>
      <c r="GQ166" t="e">
        <f>alpha!#REF!*SIN((GO166)*$GO$1)</f>
        <v>#REF!</v>
      </c>
      <c r="GR166">
        <v>165</v>
      </c>
      <c r="GS166" t="e">
        <f>alpha!#REF!*COS((GR166+0.25)*$GR$1)</f>
        <v>#REF!</v>
      </c>
      <c r="GT166" t="e">
        <f>alpha!#REF!*SIN((GR166+0.25)*$GR$1)</f>
        <v>#REF!</v>
      </c>
      <c r="GU166">
        <v>165</v>
      </c>
      <c r="GV166" t="e">
        <f>alpha!#REF!*COS((GU166+0.75)*$GU$1)</f>
        <v>#REF!</v>
      </c>
      <c r="GW166" t="e">
        <f>alpha!#REF!*SIN((GU166+0.75)*$GU$1)</f>
        <v>#REF!</v>
      </c>
      <c r="GX166">
        <v>165</v>
      </c>
      <c r="GY166" t="e">
        <f>alpha!#REF!*COS((GX166+0.5)*$GX$1)</f>
        <v>#REF!</v>
      </c>
      <c r="GZ166" t="e">
        <f>alpha!#REF!*SIN((GX166+0.5)*$GX$1)</f>
        <v>#REF!</v>
      </c>
      <c r="HA166">
        <v>165</v>
      </c>
      <c r="HB166">
        <f>alpha!$I$88*COS((HA166)*$HA$1)</f>
        <v>-260.78348285294697</v>
      </c>
      <c r="HC166">
        <f>alpha!$I$88*SIN((HA166)*$HA$1)</f>
        <v>-128.60418175344375</v>
      </c>
      <c r="HD166">
        <v>165</v>
      </c>
      <c r="HE166">
        <f>alpha!$I$89*COS(HD166*$HD$1)</f>
        <v>-264.0923616569512</v>
      </c>
      <c r="HF166">
        <f>alpha!$I$89*SIN(HD166*$HD$1)</f>
        <v>-130.23594020093037</v>
      </c>
      <c r="HG166">
        <v>165</v>
      </c>
      <c r="HH166">
        <f>alpha!$I$90*COS((HG166+0.5)*$HG$1)</f>
        <v>-262.65602393039131</v>
      </c>
      <c r="HI166">
        <f>alpha!$I$90*SIN((HG166+0.5)*$HG$1)</f>
        <v>-133.10893545755638</v>
      </c>
      <c r="HJ166">
        <v>165</v>
      </c>
      <c r="HK166">
        <f>alpha!$I$91*COS(HJ166*$HJ$1)</f>
        <v>-269.06182245980654</v>
      </c>
      <c r="HL166">
        <f>alpha!$I$91*SIN(HJ166*$HJ$1)</f>
        <v>-132.68660706570031</v>
      </c>
    </row>
    <row r="167" spans="103:220">
      <c r="CY167">
        <v>166</v>
      </c>
      <c r="CZ167">
        <f>alpha!$I$33*COS(CY167*$CY$1)</f>
        <v>-104.80295215236384</v>
      </c>
      <c r="DA167">
        <f>alpha!$I$33*SIN(CY167*$CY$1)</f>
        <v>28.081866393623748</v>
      </c>
      <c r="DB167">
        <v>166</v>
      </c>
      <c r="DC167">
        <f>alpha!$I$34*COS((DB167+0.5)*$DB$1)</f>
        <v>-109.84795140516174</v>
      </c>
      <c r="DD167">
        <f>alpha!$I$34*SIN((DB167+0.5)*$DB$1)</f>
        <v>21.850116065806777</v>
      </c>
      <c r="DK167">
        <v>166</v>
      </c>
      <c r="DL167" t="e">
        <f>alpha!$I$36*COS(DK167*$DK$1)</f>
        <v>#DIV/0!</v>
      </c>
      <c r="DM167" t="e">
        <f>alpha!$I$36*SIN(DK167*$DK$1)</f>
        <v>#DIV/0!</v>
      </c>
      <c r="DN167">
        <v>166</v>
      </c>
      <c r="DO167">
        <f>alpha!$I$40*COS((DN167+0.5)*$DN$1)</f>
        <v>85.959546220418261</v>
      </c>
      <c r="DP167">
        <f>alpha!$I$40*SIN((DN167+0.5)*$DN$1)</f>
        <v>-94.841744045434851</v>
      </c>
      <c r="DW167">
        <v>166</v>
      </c>
      <c r="DX167">
        <f>alpha!$I$42*COS(DW167*$DW$1)</f>
        <v>90.106865916341604</v>
      </c>
      <c r="DY167">
        <f>alpha!$I$42*SIN(DW167*$DW$1)</f>
        <v>-102.74718845799391</v>
      </c>
      <c r="DZ167">
        <v>166</v>
      </c>
      <c r="EA167">
        <f>alpha!$I$43*COS((DZ167+0.5)*$DZ$1)</f>
        <v>91.775925945832924</v>
      </c>
      <c r="EB167">
        <f>alpha!$I$43*SIN((DZ167+0.5)*$DZ$1)</f>
        <v>-101.2591301467333</v>
      </c>
      <c r="EI167">
        <v>166</v>
      </c>
      <c r="EJ167">
        <f>alpha!$I$45*COS(EI167*$EI$1)</f>
        <v>96.203870508392114</v>
      </c>
      <c r="EK167">
        <f>alpha!$I$45*SIN(EI167*$EI$1)</f>
        <v>-109.69948974467151</v>
      </c>
      <c r="EL167">
        <v>166</v>
      </c>
      <c r="EM167">
        <f>alpha!$I$46*COS((EL167+0.5)*$EL$1)</f>
        <v>97.985866067942425</v>
      </c>
      <c r="EN167">
        <f>alpha!$I$46*SIN((EL167+0.5)*$EL$1)</f>
        <v>-108.11074323096672</v>
      </c>
      <c r="EU167">
        <v>166</v>
      </c>
      <c r="EV167">
        <f>alpha!$I$48*COS((EU167+0.5)*$EU$1)</f>
        <v>104.61599651690238</v>
      </c>
      <c r="EW167">
        <f>alpha!$I$48*SIN((EU167+0.5)*$EU$1)</f>
        <v>-115.42596489832752</v>
      </c>
      <c r="EX167">
        <v>166</v>
      </c>
      <c r="EY167">
        <f>alpha!$I$49*COS((EX167)*$EX$1)</f>
        <v>102.71342374052068</v>
      </c>
      <c r="EZ167">
        <f>alpha!$I$49*SIN((EX167)*$EX$1)</f>
        <v>-117.12221259622237</v>
      </c>
      <c r="FB167">
        <v>166</v>
      </c>
      <c r="FC167" t="e">
        <f>alpha!#REF!*COS((FB167+0.5)*$FB$1)</f>
        <v>#REF!</v>
      </c>
      <c r="FD167" t="e">
        <f>alpha!#REF!*SIN((FB167+0.5)*$FB$1)</f>
        <v>#REF!</v>
      </c>
      <c r="FE167">
        <v>166</v>
      </c>
      <c r="FF167" t="e">
        <f>alpha!#REF!*COS((FE167)*$FE$1)</f>
        <v>#REF!</v>
      </c>
      <c r="FG167" t="e">
        <f>alpha!#REF!*SIN((FE167)*$FE$1)</f>
        <v>#REF!</v>
      </c>
      <c r="FH167">
        <v>166</v>
      </c>
      <c r="FI167" t="e">
        <f>alpha!#REF!*COS((FH167)*$FH$1)</f>
        <v>#REF!</v>
      </c>
      <c r="FJ167" t="e">
        <f>alpha!#REF!*SIN((FH167)*$FH$1)</f>
        <v>#REF!</v>
      </c>
      <c r="FK167">
        <v>166</v>
      </c>
      <c r="FL167" t="e">
        <f>alpha!#REF!*COS((FK167+0.5)*$FK$1)</f>
        <v>#REF!</v>
      </c>
      <c r="FM167" t="e">
        <f>alpha!#REF!*SIN((FK167+0.5)*$FK$1)</f>
        <v>#REF!</v>
      </c>
      <c r="FN167">
        <v>166</v>
      </c>
      <c r="FO167" t="e">
        <f>alpha!#REF!*COS((FN167+0.5)*$FN$1)</f>
        <v>#REF!</v>
      </c>
      <c r="FP167" t="e">
        <f>alpha!#REF!*SIN((FN167+0.5)*$FN$1)</f>
        <v>#REF!</v>
      </c>
      <c r="FQ167">
        <v>166</v>
      </c>
      <c r="FR167" t="e">
        <f>alpha!#REF!*COS((FQ167)*$FQ$1)</f>
        <v>#REF!</v>
      </c>
      <c r="FS167" t="e">
        <f>alpha!#REF!*SIN((FQ167)*$FQ$1)</f>
        <v>#REF!</v>
      </c>
      <c r="FT167">
        <v>166</v>
      </c>
      <c r="FU167" t="e">
        <f>alpha!#REF!*COS((FT167+0.25)*$FT$1)</f>
        <v>#REF!</v>
      </c>
      <c r="FV167" t="e">
        <f>alpha!#REF!*SIN((FT167+0.25)*$FT$1)</f>
        <v>#REF!</v>
      </c>
      <c r="FW167">
        <v>166</v>
      </c>
      <c r="FX167" t="e">
        <f>alpha!#REF!*COS((FW167+0.75)*$FW$1)</f>
        <v>#REF!</v>
      </c>
      <c r="FY167" t="e">
        <f>alpha!#REF!*SIN((FW167+0.75)*$FW$1)</f>
        <v>#REF!</v>
      </c>
      <c r="FZ167">
        <v>166</v>
      </c>
      <c r="GA167" t="e">
        <f>alpha!#REF!*COS((FZ167+0.5)*$FZ$1)</f>
        <v>#REF!</v>
      </c>
      <c r="GB167" t="e">
        <f>alpha!#REF!*SIN((FZ167+0.5)*$FZ$1)</f>
        <v>#REF!</v>
      </c>
      <c r="GC167">
        <v>166</v>
      </c>
      <c r="GD167" t="e">
        <f>alpha!#REF!*COS((GC167)*$GC$1)</f>
        <v>#REF!</v>
      </c>
      <c r="GE167" t="e">
        <f>alpha!#REF!*SIN((GC167)*$GC$1)</f>
        <v>#REF!</v>
      </c>
      <c r="GF167">
        <v>166</v>
      </c>
      <c r="GG167" t="e">
        <f>alpha!#REF!*COS((GF167)*$GF$1)</f>
        <v>#REF!</v>
      </c>
      <c r="GH167" t="e">
        <f>alpha!#REF!*SIN((GF167)*$GF$1)</f>
        <v>#REF!</v>
      </c>
      <c r="GI167">
        <v>166</v>
      </c>
      <c r="GJ167" t="e">
        <f>alpha!#REF!*COS((GI167+0.5)*$GI$1)</f>
        <v>#REF!</v>
      </c>
      <c r="GK167" t="e">
        <f>alpha!#REF!*SIN((GI167+0.5)*$GI$1)</f>
        <v>#REF!</v>
      </c>
      <c r="GL167">
        <v>166</v>
      </c>
      <c r="GM167" t="e">
        <f>alpha!#REF!*COS((GL167+0.5)*$GL$1)</f>
        <v>#REF!</v>
      </c>
      <c r="GN167" t="e">
        <f>alpha!#REF!*SIN((GL167+0.5)*$GL$1)</f>
        <v>#REF!</v>
      </c>
      <c r="GO167">
        <v>166</v>
      </c>
      <c r="GP167" t="e">
        <f>alpha!#REF!*COS((GO167)*$GO$1)</f>
        <v>#REF!</v>
      </c>
      <c r="GQ167" t="e">
        <f>alpha!#REF!*SIN((GO167)*$GO$1)</f>
        <v>#REF!</v>
      </c>
      <c r="GR167">
        <v>166</v>
      </c>
      <c r="GS167" t="e">
        <f>alpha!#REF!*COS((GR167+0.25)*$GR$1)</f>
        <v>#REF!</v>
      </c>
      <c r="GT167" t="e">
        <f>alpha!#REF!*SIN((GR167+0.25)*$GR$1)</f>
        <v>#REF!</v>
      </c>
      <c r="GU167">
        <v>166</v>
      </c>
      <c r="GV167" t="e">
        <f>alpha!#REF!*COS((GU167+0.75)*$GU$1)</f>
        <v>#REF!</v>
      </c>
      <c r="GW167" t="e">
        <f>alpha!#REF!*SIN((GU167+0.75)*$GU$1)</f>
        <v>#REF!</v>
      </c>
      <c r="GX167">
        <v>166</v>
      </c>
      <c r="GY167" t="e">
        <f>alpha!#REF!*COS((GX167+0.5)*$GX$1)</f>
        <v>#REF!</v>
      </c>
      <c r="GZ167" t="e">
        <f>alpha!#REF!*SIN((GX167+0.5)*$GX$1)</f>
        <v>#REF!</v>
      </c>
      <c r="HA167">
        <v>166</v>
      </c>
      <c r="HB167">
        <f>alpha!$I$88*COS((HA167)*$HA$1)</f>
        <v>-257.91593800610582</v>
      </c>
      <c r="HC167">
        <f>alpha!$I$88*SIN((HA167)*$HA$1)</f>
        <v>-134.26253913812548</v>
      </c>
      <c r="HD167">
        <v>166</v>
      </c>
      <c r="HE167">
        <f>alpha!$I$89*COS(HD167*$HD$1)</f>
        <v>-261.1884327636227</v>
      </c>
      <c r="HF167">
        <f>alpha!$I$89*SIN(HD167*$HD$1)</f>
        <v>-135.96609208199209</v>
      </c>
      <c r="HG167">
        <v>166</v>
      </c>
      <c r="HH167">
        <f>alpha!$I$90*COS((HG167+0.5)*$HG$1)</f>
        <v>-259.68976278531773</v>
      </c>
      <c r="HI167">
        <f>alpha!$I$90*SIN((HG167+0.5)*$HG$1)</f>
        <v>-138.8070701011718</v>
      </c>
      <c r="HJ167">
        <v>166</v>
      </c>
      <c r="HK167">
        <f>alpha!$I$91*COS(HJ167*$HJ$1)</f>
        <v>-266.10324995346656</v>
      </c>
      <c r="HL167">
        <f>alpha!$I$91*SIN(HJ167*$HJ$1)</f>
        <v>-138.52458397051012</v>
      </c>
    </row>
    <row r="168" spans="103:220">
      <c r="CY168">
        <v>167</v>
      </c>
      <c r="CZ168">
        <f>alpha!$I$33*COS(CY168*$CY$1)</f>
        <v>-107.57176745905841</v>
      </c>
      <c r="DA168">
        <f>alpha!$I$33*SIN(CY168*$CY$1)</f>
        <v>14.16209185587577</v>
      </c>
      <c r="DB168">
        <v>167</v>
      </c>
      <c r="DC168">
        <f>alpha!$I$34*COS((DB168+0.5)*$DB$1)</f>
        <v>-111.76019940272357</v>
      </c>
      <c r="DD168">
        <f>alpha!$I$34*SIN((DB168+0.5)*$DB$1)</f>
        <v>7.3251504737763584</v>
      </c>
      <c r="DK168">
        <v>167</v>
      </c>
      <c r="DL168" t="e">
        <f>alpha!$I$36*COS(DK168*$DK$1)</f>
        <v>#DIV/0!</v>
      </c>
      <c r="DM168" t="e">
        <f>alpha!$I$36*SIN(DK168*$DK$1)</f>
        <v>#DIV/0!</v>
      </c>
      <c r="DN168">
        <v>167</v>
      </c>
      <c r="DO168">
        <f>alpha!$I$40*COS((DN168+0.5)*$DN$1)</f>
        <v>89.016657281230223</v>
      </c>
      <c r="DP168">
        <f>alpha!$I$40*SIN((DN168+0.5)*$DN$1)</f>
        <v>-91.978447075801412</v>
      </c>
      <c r="DW168">
        <v>167</v>
      </c>
      <c r="DX168">
        <f>alpha!$I$42*COS(DW168*$DW$1)</f>
        <v>93.420415340726322</v>
      </c>
      <c r="DY168">
        <f>alpha!$I$42*SIN(DW168*$DW$1)</f>
        <v>-99.743962317797809</v>
      </c>
      <c r="DZ168">
        <v>167</v>
      </c>
      <c r="EA168">
        <f>alpha!$I$43*COS((DZ168+0.5)*$DZ$1)</f>
        <v>95.039893831445383</v>
      </c>
      <c r="EB168">
        <f>alpha!$I$43*SIN((DZ168+0.5)*$DZ$1)</f>
        <v>-98.202090618253493</v>
      </c>
      <c r="EI168">
        <v>167</v>
      </c>
      <c r="EJ168">
        <f>alpha!$I$45*COS(EI168*$EI$1)</f>
        <v>99.74162844176233</v>
      </c>
      <c r="EK168">
        <f>alpha!$I$45*SIN(EI168*$EI$1)</f>
        <v>-106.49305285708638</v>
      </c>
      <c r="EL168">
        <v>167</v>
      </c>
      <c r="EM168">
        <f>alpha!$I$46*COS((EL168+0.5)*$EL$1)</f>
        <v>101.47068756980829</v>
      </c>
      <c r="EN168">
        <f>alpha!$I$46*SIN((EL168+0.5)*$EL$1)</f>
        <v>-104.84685171786094</v>
      </c>
      <c r="EU168">
        <v>167</v>
      </c>
      <c r="EV168">
        <f>alpha!$I$48*COS((EU168+0.5)*$EU$1)</f>
        <v>108.33661550748658</v>
      </c>
      <c r="EW168">
        <f>alpha!$I$48*SIN((EU168+0.5)*$EU$1)</f>
        <v>-111.94122493664916</v>
      </c>
      <c r="EX168">
        <v>167</v>
      </c>
      <c r="EY168">
        <f>alpha!$I$49*COS((EX168)*$EX$1)</f>
        <v>106.49056106131015</v>
      </c>
      <c r="EZ168">
        <f>alpha!$I$49*SIN((EX168)*$EX$1)</f>
        <v>-113.69881487852828</v>
      </c>
      <c r="FB168">
        <v>167</v>
      </c>
      <c r="FC168" t="e">
        <f>alpha!#REF!*COS((FB168+0.5)*$FB$1)</f>
        <v>#REF!</v>
      </c>
      <c r="FD168" t="e">
        <f>alpha!#REF!*SIN((FB168+0.5)*$FB$1)</f>
        <v>#REF!</v>
      </c>
      <c r="FE168">
        <v>167</v>
      </c>
      <c r="FF168" t="e">
        <f>alpha!#REF!*COS((FE168)*$FE$1)</f>
        <v>#REF!</v>
      </c>
      <c r="FG168" t="e">
        <f>alpha!#REF!*SIN((FE168)*$FE$1)</f>
        <v>#REF!</v>
      </c>
      <c r="FH168">
        <v>167</v>
      </c>
      <c r="FI168" t="e">
        <f>alpha!#REF!*COS((FH168)*$FH$1)</f>
        <v>#REF!</v>
      </c>
      <c r="FJ168" t="e">
        <f>alpha!#REF!*SIN((FH168)*$FH$1)</f>
        <v>#REF!</v>
      </c>
      <c r="FK168">
        <v>167</v>
      </c>
      <c r="FL168" t="e">
        <f>alpha!#REF!*COS((FK168+0.5)*$FK$1)</f>
        <v>#REF!</v>
      </c>
      <c r="FM168" t="e">
        <f>alpha!#REF!*SIN((FK168+0.5)*$FK$1)</f>
        <v>#REF!</v>
      </c>
      <c r="FN168">
        <v>167</v>
      </c>
      <c r="FO168" t="e">
        <f>alpha!#REF!*COS((FN168+0.5)*$FN$1)</f>
        <v>#REF!</v>
      </c>
      <c r="FP168" t="e">
        <f>alpha!#REF!*SIN((FN168+0.5)*$FN$1)</f>
        <v>#REF!</v>
      </c>
      <c r="FQ168">
        <v>167</v>
      </c>
      <c r="FR168" t="e">
        <f>alpha!#REF!*COS((FQ168)*$FQ$1)</f>
        <v>#REF!</v>
      </c>
      <c r="FS168" t="e">
        <f>alpha!#REF!*SIN((FQ168)*$FQ$1)</f>
        <v>#REF!</v>
      </c>
      <c r="FT168">
        <v>167</v>
      </c>
      <c r="FU168" t="e">
        <f>alpha!#REF!*COS((FT168+0.25)*$FT$1)</f>
        <v>#REF!</v>
      </c>
      <c r="FV168" t="e">
        <f>alpha!#REF!*SIN((FT168+0.25)*$FT$1)</f>
        <v>#REF!</v>
      </c>
      <c r="FW168">
        <v>167</v>
      </c>
      <c r="FX168" t="e">
        <f>alpha!#REF!*COS((FW168+0.75)*$FW$1)</f>
        <v>#REF!</v>
      </c>
      <c r="FY168" t="e">
        <f>alpha!#REF!*SIN((FW168+0.75)*$FW$1)</f>
        <v>#REF!</v>
      </c>
      <c r="FZ168">
        <v>167</v>
      </c>
      <c r="GA168" t="e">
        <f>alpha!#REF!*COS((FZ168+0.5)*$FZ$1)</f>
        <v>#REF!</v>
      </c>
      <c r="GB168" t="e">
        <f>alpha!#REF!*SIN((FZ168+0.5)*$FZ$1)</f>
        <v>#REF!</v>
      </c>
      <c r="GC168">
        <v>167</v>
      </c>
      <c r="GD168" t="e">
        <f>alpha!#REF!*COS((GC168)*$GC$1)</f>
        <v>#REF!</v>
      </c>
      <c r="GE168" t="e">
        <f>alpha!#REF!*SIN((GC168)*$GC$1)</f>
        <v>#REF!</v>
      </c>
      <c r="GF168">
        <v>167</v>
      </c>
      <c r="GG168" t="e">
        <f>alpha!#REF!*COS((GF168)*$GF$1)</f>
        <v>#REF!</v>
      </c>
      <c r="GH168" t="e">
        <f>alpha!#REF!*SIN((GF168)*$GF$1)</f>
        <v>#REF!</v>
      </c>
      <c r="GI168">
        <v>167</v>
      </c>
      <c r="GJ168" t="e">
        <f>alpha!#REF!*COS((GI168+0.5)*$GI$1)</f>
        <v>#REF!</v>
      </c>
      <c r="GK168" t="e">
        <f>alpha!#REF!*SIN((GI168+0.5)*$GI$1)</f>
        <v>#REF!</v>
      </c>
      <c r="GL168">
        <v>167</v>
      </c>
      <c r="GM168" t="e">
        <f>alpha!#REF!*COS((GL168+0.5)*$GL$1)</f>
        <v>#REF!</v>
      </c>
      <c r="GN168" t="e">
        <f>alpha!#REF!*SIN((GL168+0.5)*$GL$1)</f>
        <v>#REF!</v>
      </c>
      <c r="GO168">
        <v>167</v>
      </c>
      <c r="GP168" t="e">
        <f>alpha!#REF!*COS((GO168)*$GO$1)</f>
        <v>#REF!</v>
      </c>
      <c r="GQ168" t="e">
        <f>alpha!#REF!*SIN((GO168)*$GO$1)</f>
        <v>#REF!</v>
      </c>
      <c r="GR168">
        <v>167</v>
      </c>
      <c r="GS168" t="e">
        <f>alpha!#REF!*COS((GR168+0.25)*$GR$1)</f>
        <v>#REF!</v>
      </c>
      <c r="GT168" t="e">
        <f>alpha!#REF!*SIN((GR168+0.25)*$GR$1)</f>
        <v>#REF!</v>
      </c>
      <c r="GU168">
        <v>167</v>
      </c>
      <c r="GV168" t="e">
        <f>alpha!#REF!*COS((GU168+0.75)*$GU$1)</f>
        <v>#REF!</v>
      </c>
      <c r="GW168" t="e">
        <f>alpha!#REF!*SIN((GU168+0.75)*$GU$1)</f>
        <v>#REF!</v>
      </c>
      <c r="GX168">
        <v>167</v>
      </c>
      <c r="GY168" t="e">
        <f>alpha!#REF!*COS((GX168+0.5)*$GX$1)</f>
        <v>#REF!</v>
      </c>
      <c r="GZ168" t="e">
        <f>alpha!#REF!*SIN((GX168+0.5)*$GX$1)</f>
        <v>#REF!</v>
      </c>
      <c r="HA168">
        <v>167</v>
      </c>
      <c r="HB168">
        <f>alpha!$I$88*COS((HA168)*$HA$1)</f>
        <v>-254.92563914145404</v>
      </c>
      <c r="HC168">
        <f>alpha!$I$88*SIN((HA168)*$HA$1)</f>
        <v>-139.85699482581214</v>
      </c>
      <c r="HD168">
        <v>167</v>
      </c>
      <c r="HE168">
        <f>alpha!$I$89*COS(HD168*$HD$1)</f>
        <v>-258.16019232221674</v>
      </c>
      <c r="HF168">
        <f>alpha!$I$89*SIN(HD168*$HD$1)</f>
        <v>-141.63153146712162</v>
      </c>
      <c r="HG168">
        <v>167</v>
      </c>
      <c r="HH168">
        <f>alpha!$I$90*COS((HG168+0.5)*$HG$1)</f>
        <v>-256.59990337790867</v>
      </c>
      <c r="HI168">
        <f>alpha!$I$90*SIN((HG168+0.5)*$HG$1)</f>
        <v>-144.43914009718469</v>
      </c>
      <c r="HJ168">
        <v>167</v>
      </c>
      <c r="HK168">
        <f>alpha!$I$91*COS(HJ168*$HJ$1)</f>
        <v>-263.01802671225232</v>
      </c>
      <c r="HL168">
        <f>alpha!$I$91*SIN(HJ168*$HJ$1)</f>
        <v>-144.29663067581623</v>
      </c>
    </row>
    <row r="169" spans="103:220">
      <c r="CY169">
        <v>168</v>
      </c>
      <c r="CZ169">
        <f>alpha!$I$33*COS(CY169*$CY$1)</f>
        <v>-108.5</v>
      </c>
      <c r="DA169">
        <f>alpha!$I$33*SIN(CY169*$CY$1)</f>
        <v>9.305002515030969E-14</v>
      </c>
      <c r="DB169">
        <v>168</v>
      </c>
      <c r="DC169">
        <f>alpha!$I$34*COS((DB169+0.5)*$DB$1)</f>
        <v>-111.76019940272361</v>
      </c>
      <c r="DD169">
        <f>alpha!$I$34*SIN((DB169+0.5)*$DB$1)</f>
        <v>-7.3251504737757696</v>
      </c>
      <c r="DK169">
        <v>168</v>
      </c>
      <c r="DL169" t="e">
        <f>alpha!$I$36*COS(DK169*$DK$1)</f>
        <v>#DIV/0!</v>
      </c>
      <c r="DM169" t="e">
        <f>alpha!$I$36*SIN(DK169*$DK$1)</f>
        <v>#DIV/0!</v>
      </c>
      <c r="DN169">
        <v>168</v>
      </c>
      <c r="DO169">
        <f>alpha!$I$40*COS((DN169+0.5)*$DN$1)</f>
        <v>91.978447075801299</v>
      </c>
      <c r="DP169">
        <f>alpha!$I$40*SIN((DN169+0.5)*$DN$1)</f>
        <v>-89.016657281230337</v>
      </c>
      <c r="DW169">
        <v>168</v>
      </c>
      <c r="DX169">
        <f>alpha!$I$42*COS(DW169*$DW$1)</f>
        <v>96.633927844437935</v>
      </c>
      <c r="DY169">
        <f>alpha!$I$42*SIN(DW169*$DW$1)</f>
        <v>-96.633927844437977</v>
      </c>
      <c r="DZ169">
        <v>168</v>
      </c>
      <c r="EA169">
        <f>alpha!$I$43*COS((DZ169+0.5)*$DZ$1)</f>
        <v>98.202090618253365</v>
      </c>
      <c r="EB169">
        <f>alpha!$I$43*SIN((DZ169+0.5)*$DZ$1)</f>
        <v>-95.039893831445511</v>
      </c>
      <c r="EI169">
        <v>168</v>
      </c>
      <c r="EJ169">
        <f>alpha!$I$45*COS(EI169*$EI$1)</f>
        <v>103.17258054114174</v>
      </c>
      <c r="EK169">
        <f>alpha!$I$45*SIN(EI169*$EI$1)</f>
        <v>-103.17258054114178</v>
      </c>
      <c r="EL169">
        <v>168</v>
      </c>
      <c r="EM169">
        <f>alpha!$I$46*COS((EL169+0.5)*$EL$1)</f>
        <v>104.84685171786082</v>
      </c>
      <c r="EN169">
        <f>alpha!$I$46*SIN((EL169+0.5)*$EL$1)</f>
        <v>-101.47068756980842</v>
      </c>
      <c r="EU169">
        <v>168</v>
      </c>
      <c r="EV169">
        <f>alpha!$I$48*COS((EU169+0.5)*$EU$1)</f>
        <v>111.94122493664902</v>
      </c>
      <c r="EW169">
        <f>alpha!$I$48*SIN((EU169+0.5)*$EU$1)</f>
        <v>-108.33661550748671</v>
      </c>
      <c r="EX169">
        <v>168</v>
      </c>
      <c r="EY169">
        <f>alpha!$I$49*COS((EX169)*$EX$1)</f>
        <v>110.15366562201744</v>
      </c>
      <c r="EZ169">
        <f>alpha!$I$49*SIN((EX169)*$EX$1)</f>
        <v>-110.1536656220175</v>
      </c>
      <c r="FB169">
        <v>168</v>
      </c>
      <c r="FC169" t="e">
        <f>alpha!#REF!*COS((FB169+0.5)*$FB$1)</f>
        <v>#REF!</v>
      </c>
      <c r="FD169" t="e">
        <f>alpha!#REF!*SIN((FB169+0.5)*$FB$1)</f>
        <v>#REF!</v>
      </c>
      <c r="FE169">
        <v>168</v>
      </c>
      <c r="FF169" t="e">
        <f>alpha!#REF!*COS((FE169)*$FE$1)</f>
        <v>#REF!</v>
      </c>
      <c r="FG169" t="e">
        <f>alpha!#REF!*SIN((FE169)*$FE$1)</f>
        <v>#REF!</v>
      </c>
      <c r="FH169">
        <v>168</v>
      </c>
      <c r="FI169" t="e">
        <f>alpha!#REF!*COS((FH169)*$FH$1)</f>
        <v>#REF!</v>
      </c>
      <c r="FJ169" t="e">
        <f>alpha!#REF!*SIN((FH169)*$FH$1)</f>
        <v>#REF!</v>
      </c>
      <c r="FK169">
        <v>168</v>
      </c>
      <c r="FL169" t="e">
        <f>alpha!#REF!*COS((FK169+0.5)*$FK$1)</f>
        <v>#REF!</v>
      </c>
      <c r="FM169" t="e">
        <f>alpha!#REF!*SIN((FK169+0.5)*$FK$1)</f>
        <v>#REF!</v>
      </c>
      <c r="FN169">
        <v>168</v>
      </c>
      <c r="FO169" t="e">
        <f>alpha!#REF!*COS((FN169+0.5)*$FN$1)</f>
        <v>#REF!</v>
      </c>
      <c r="FP169" t="e">
        <f>alpha!#REF!*SIN((FN169+0.5)*$FN$1)</f>
        <v>#REF!</v>
      </c>
      <c r="FQ169">
        <v>168</v>
      </c>
      <c r="FR169" t="e">
        <f>alpha!#REF!*COS((FQ169)*$FQ$1)</f>
        <v>#REF!</v>
      </c>
      <c r="FS169" t="e">
        <f>alpha!#REF!*SIN((FQ169)*$FQ$1)</f>
        <v>#REF!</v>
      </c>
      <c r="FT169">
        <v>168</v>
      </c>
      <c r="FU169" t="e">
        <f>alpha!#REF!*COS((FT169+0.25)*$FT$1)</f>
        <v>#REF!</v>
      </c>
      <c r="FV169" t="e">
        <f>alpha!#REF!*SIN((FT169+0.25)*$FT$1)</f>
        <v>#REF!</v>
      </c>
      <c r="FW169">
        <v>168</v>
      </c>
      <c r="FX169" t="e">
        <f>alpha!#REF!*COS((FW169+0.75)*$FW$1)</f>
        <v>#REF!</v>
      </c>
      <c r="FY169" t="e">
        <f>alpha!#REF!*SIN((FW169+0.75)*$FW$1)</f>
        <v>#REF!</v>
      </c>
      <c r="FZ169">
        <v>168</v>
      </c>
      <c r="GA169" t="e">
        <f>alpha!#REF!*COS((FZ169+0.5)*$FZ$1)</f>
        <v>#REF!</v>
      </c>
      <c r="GB169" t="e">
        <f>alpha!#REF!*SIN((FZ169+0.5)*$FZ$1)</f>
        <v>#REF!</v>
      </c>
      <c r="GC169">
        <v>168</v>
      </c>
      <c r="GD169" t="e">
        <f>alpha!#REF!*COS((GC169)*$GC$1)</f>
        <v>#REF!</v>
      </c>
      <c r="GE169" t="e">
        <f>alpha!#REF!*SIN((GC169)*$GC$1)</f>
        <v>#REF!</v>
      </c>
      <c r="GF169">
        <v>168</v>
      </c>
      <c r="GG169" t="e">
        <f>alpha!#REF!*COS((GF169)*$GF$1)</f>
        <v>#REF!</v>
      </c>
      <c r="GH169" t="e">
        <f>alpha!#REF!*SIN((GF169)*$GF$1)</f>
        <v>#REF!</v>
      </c>
      <c r="GI169">
        <v>168</v>
      </c>
      <c r="GJ169" t="e">
        <f>alpha!#REF!*COS((GI169+0.5)*$GI$1)</f>
        <v>#REF!</v>
      </c>
      <c r="GK169" t="e">
        <f>alpha!#REF!*SIN((GI169+0.5)*$GI$1)</f>
        <v>#REF!</v>
      </c>
      <c r="GL169">
        <v>168</v>
      </c>
      <c r="GM169" t="e">
        <f>alpha!#REF!*COS((GL169+0.5)*$GL$1)</f>
        <v>#REF!</v>
      </c>
      <c r="GN169" t="e">
        <f>alpha!#REF!*SIN((GL169+0.5)*$GL$1)</f>
        <v>#REF!</v>
      </c>
      <c r="GO169">
        <v>168</v>
      </c>
      <c r="GP169" t="e">
        <f>alpha!#REF!*COS((GO169)*$GO$1)</f>
        <v>#REF!</v>
      </c>
      <c r="GQ169" t="e">
        <f>alpha!#REF!*SIN((GO169)*$GO$1)</f>
        <v>#REF!</v>
      </c>
      <c r="GR169">
        <v>168</v>
      </c>
      <c r="GS169" t="e">
        <f>alpha!#REF!*COS((GR169+0.25)*$GR$1)</f>
        <v>#REF!</v>
      </c>
      <c r="GT169" t="e">
        <f>alpha!#REF!*SIN((GR169+0.25)*$GR$1)</f>
        <v>#REF!</v>
      </c>
      <c r="GU169">
        <v>168</v>
      </c>
      <c r="GV169" t="e">
        <f>alpha!#REF!*COS((GU169+0.75)*$GU$1)</f>
        <v>#REF!</v>
      </c>
      <c r="GW169" t="e">
        <f>alpha!#REF!*SIN((GU169+0.75)*$GU$1)</f>
        <v>#REF!</v>
      </c>
      <c r="GX169">
        <v>168</v>
      </c>
      <c r="GY169" t="e">
        <f>alpha!#REF!*COS((GX169+0.5)*$GX$1)</f>
        <v>#REF!</v>
      </c>
      <c r="GZ169" t="e">
        <f>alpha!#REF!*SIN((GX169+0.5)*$GX$1)</f>
        <v>#REF!</v>
      </c>
      <c r="HA169">
        <v>168</v>
      </c>
      <c r="HB169">
        <f>alpha!$I$88*COS((HA169)*$HA$1)</f>
        <v>-251.81400947929723</v>
      </c>
      <c r="HC169">
        <f>alpha!$I$88*SIN((HA169)*$HA$1)</f>
        <v>-145.38488615859112</v>
      </c>
      <c r="HD169">
        <v>168</v>
      </c>
      <c r="HE169">
        <f>alpha!$I$89*COS(HD169*$HD$1)</f>
        <v>-255.00908161117457</v>
      </c>
      <c r="HF169">
        <f>alpha!$I$89*SIN(HD169*$HD$1)</f>
        <v>-147.22956191401076</v>
      </c>
      <c r="HG169">
        <v>168</v>
      </c>
      <c r="HH169">
        <f>alpha!$I$90*COS((HG169+0.5)*$HG$1)</f>
        <v>-253.38791631389583</v>
      </c>
      <c r="HI169">
        <f>alpha!$I$90*SIN((HG169+0.5)*$HG$1)</f>
        <v>-150.00246488530891</v>
      </c>
      <c r="HJ169">
        <v>168</v>
      </c>
      <c r="HK169">
        <f>alpha!$I$91*COS(HJ169*$HJ$1)</f>
        <v>-259.80762113533166</v>
      </c>
      <c r="HL169">
        <f>alpha!$I$91*SIN(HJ169*$HJ$1)</f>
        <v>-149.99999999999991</v>
      </c>
    </row>
    <row r="170" spans="103:220">
      <c r="CY170">
        <v>169</v>
      </c>
      <c r="CZ170">
        <f>alpha!$I$33*COS(CY170*$CY$1)</f>
        <v>-107.57176745905849</v>
      </c>
      <c r="DA170">
        <f>alpha!$I$33*SIN(CY170*$CY$1)</f>
        <v>-14.162091855875202</v>
      </c>
      <c r="DB170">
        <v>169</v>
      </c>
      <c r="DC170">
        <f>alpha!$I$34*COS((DB170+0.5)*$DB$1)</f>
        <v>-109.84795140516185</v>
      </c>
      <c r="DD170">
        <f>alpha!$I$34*SIN((DB170+0.5)*$DB$1)</f>
        <v>-21.850116065806198</v>
      </c>
      <c r="DK170">
        <v>169</v>
      </c>
      <c r="DL170" t="e">
        <f>alpha!$I$36*COS(DK170*$DK$1)</f>
        <v>#DIV/0!</v>
      </c>
      <c r="DM170" t="e">
        <f>alpha!$I$36*SIN(DK170*$DK$1)</f>
        <v>#DIV/0!</v>
      </c>
      <c r="DN170">
        <v>169</v>
      </c>
      <c r="DO170">
        <f>alpha!$I$40*COS((DN170+0.5)*$DN$1)</f>
        <v>94.841744045434737</v>
      </c>
      <c r="DP170">
        <f>alpha!$I$40*SIN((DN170+0.5)*$DN$1)</f>
        <v>-85.959546220418389</v>
      </c>
      <c r="DW170">
        <v>169</v>
      </c>
      <c r="DX170">
        <f>alpha!$I$42*COS(DW170*$DW$1)</f>
        <v>99.743962317797681</v>
      </c>
      <c r="DY170">
        <f>alpha!$I$42*SIN(DW170*$DW$1)</f>
        <v>-93.42041534072645</v>
      </c>
      <c r="DZ170">
        <v>169</v>
      </c>
      <c r="EA170">
        <f>alpha!$I$43*COS((DZ170+0.5)*$DZ$1)</f>
        <v>101.25913014673318</v>
      </c>
      <c r="EB170">
        <f>alpha!$I$43*SIN((DZ170+0.5)*$DZ$1)</f>
        <v>-91.775925945833066</v>
      </c>
      <c r="EI170">
        <v>169</v>
      </c>
      <c r="EJ170">
        <f>alpha!$I$45*COS(EI170*$EI$1)</f>
        <v>106.49305285708625</v>
      </c>
      <c r="EK170">
        <f>alpha!$I$45*SIN(EI170*$EI$1)</f>
        <v>-99.741628441762458</v>
      </c>
      <c r="EL170">
        <v>169</v>
      </c>
      <c r="EM170">
        <f>alpha!$I$46*COS((EL170+0.5)*$EL$1)</f>
        <v>108.11074323096659</v>
      </c>
      <c r="EN170">
        <f>alpha!$I$46*SIN((EL170+0.5)*$EL$1)</f>
        <v>-97.985866067942567</v>
      </c>
      <c r="EU170">
        <v>169</v>
      </c>
      <c r="EV170">
        <f>alpha!$I$48*COS((EU170+0.5)*$EU$1)</f>
        <v>115.42596489832738</v>
      </c>
      <c r="EW170">
        <f>alpha!$I$48*SIN((EU170+0.5)*$EU$1)</f>
        <v>-104.61599651690254</v>
      </c>
      <c r="EX170">
        <v>169</v>
      </c>
      <c r="EY170">
        <f>alpha!$I$49*COS((EX170)*$EX$1)</f>
        <v>113.69881487852814</v>
      </c>
      <c r="EZ170">
        <f>alpha!$I$49*SIN((EX170)*$EX$1)</f>
        <v>-106.49056106131029</v>
      </c>
      <c r="FB170">
        <v>169</v>
      </c>
      <c r="FC170" t="e">
        <f>alpha!#REF!*COS((FB170+0.5)*$FB$1)</f>
        <v>#REF!</v>
      </c>
      <c r="FD170" t="e">
        <f>alpha!#REF!*SIN((FB170+0.5)*$FB$1)</f>
        <v>#REF!</v>
      </c>
      <c r="FE170">
        <v>169</v>
      </c>
      <c r="FF170" t="e">
        <f>alpha!#REF!*COS((FE170)*$FE$1)</f>
        <v>#REF!</v>
      </c>
      <c r="FG170" t="e">
        <f>alpha!#REF!*SIN((FE170)*$FE$1)</f>
        <v>#REF!</v>
      </c>
      <c r="FH170">
        <v>169</v>
      </c>
      <c r="FI170" t="e">
        <f>alpha!#REF!*COS((FH170)*$FH$1)</f>
        <v>#REF!</v>
      </c>
      <c r="FJ170" t="e">
        <f>alpha!#REF!*SIN((FH170)*$FH$1)</f>
        <v>#REF!</v>
      </c>
      <c r="FK170">
        <v>169</v>
      </c>
      <c r="FL170" t="e">
        <f>alpha!#REF!*COS((FK170+0.5)*$FK$1)</f>
        <v>#REF!</v>
      </c>
      <c r="FM170" t="e">
        <f>alpha!#REF!*SIN((FK170+0.5)*$FK$1)</f>
        <v>#REF!</v>
      </c>
      <c r="FN170">
        <v>169</v>
      </c>
      <c r="FO170" t="e">
        <f>alpha!#REF!*COS((FN170+0.5)*$FN$1)</f>
        <v>#REF!</v>
      </c>
      <c r="FP170" t="e">
        <f>alpha!#REF!*SIN((FN170+0.5)*$FN$1)</f>
        <v>#REF!</v>
      </c>
      <c r="FQ170">
        <v>169</v>
      </c>
      <c r="FR170" t="e">
        <f>alpha!#REF!*COS((FQ170)*$FQ$1)</f>
        <v>#REF!</v>
      </c>
      <c r="FS170" t="e">
        <f>alpha!#REF!*SIN((FQ170)*$FQ$1)</f>
        <v>#REF!</v>
      </c>
      <c r="FT170">
        <v>169</v>
      </c>
      <c r="FU170" t="e">
        <f>alpha!#REF!*COS((FT170+0.25)*$FT$1)</f>
        <v>#REF!</v>
      </c>
      <c r="FV170" t="e">
        <f>alpha!#REF!*SIN((FT170+0.25)*$FT$1)</f>
        <v>#REF!</v>
      </c>
      <c r="FW170">
        <v>169</v>
      </c>
      <c r="FX170" t="e">
        <f>alpha!#REF!*COS((FW170+0.75)*$FW$1)</f>
        <v>#REF!</v>
      </c>
      <c r="FY170" t="e">
        <f>alpha!#REF!*SIN((FW170+0.75)*$FW$1)</f>
        <v>#REF!</v>
      </c>
      <c r="FZ170">
        <v>169</v>
      </c>
      <c r="GA170" t="e">
        <f>alpha!#REF!*COS((FZ170+0.5)*$FZ$1)</f>
        <v>#REF!</v>
      </c>
      <c r="GB170" t="e">
        <f>alpha!#REF!*SIN((FZ170+0.5)*$FZ$1)</f>
        <v>#REF!</v>
      </c>
      <c r="GC170">
        <v>169</v>
      </c>
      <c r="GD170" t="e">
        <f>alpha!#REF!*COS((GC170)*$GC$1)</f>
        <v>#REF!</v>
      </c>
      <c r="GE170" t="e">
        <f>alpha!#REF!*SIN((GC170)*$GC$1)</f>
        <v>#REF!</v>
      </c>
      <c r="GF170">
        <v>169</v>
      </c>
      <c r="GG170" t="e">
        <f>alpha!#REF!*COS((GF170)*$GF$1)</f>
        <v>#REF!</v>
      </c>
      <c r="GH170" t="e">
        <f>alpha!#REF!*SIN((GF170)*$GF$1)</f>
        <v>#REF!</v>
      </c>
      <c r="GI170">
        <v>169</v>
      </c>
      <c r="GJ170" t="e">
        <f>alpha!#REF!*COS((GI170+0.5)*$GI$1)</f>
        <v>#REF!</v>
      </c>
      <c r="GK170" t="e">
        <f>alpha!#REF!*SIN((GI170+0.5)*$GI$1)</f>
        <v>#REF!</v>
      </c>
      <c r="GL170">
        <v>169</v>
      </c>
      <c r="GM170" t="e">
        <f>alpha!#REF!*COS((GL170+0.5)*$GL$1)</f>
        <v>#REF!</v>
      </c>
      <c r="GN170" t="e">
        <f>alpha!#REF!*SIN((GL170+0.5)*$GL$1)</f>
        <v>#REF!</v>
      </c>
      <c r="GO170">
        <v>169</v>
      </c>
      <c r="GP170" t="e">
        <f>alpha!#REF!*COS((GO170)*$GO$1)</f>
        <v>#REF!</v>
      </c>
      <c r="GQ170" t="e">
        <f>alpha!#REF!*SIN((GO170)*$GO$1)</f>
        <v>#REF!</v>
      </c>
      <c r="GR170">
        <v>169</v>
      </c>
      <c r="GS170" t="e">
        <f>alpha!#REF!*COS((GR170+0.25)*$GR$1)</f>
        <v>#REF!</v>
      </c>
      <c r="GT170" t="e">
        <f>alpha!#REF!*SIN((GR170+0.25)*$GR$1)</f>
        <v>#REF!</v>
      </c>
      <c r="GU170">
        <v>169</v>
      </c>
      <c r="GV170" t="e">
        <f>alpha!#REF!*COS((GU170+0.75)*$GU$1)</f>
        <v>#REF!</v>
      </c>
      <c r="GW170" t="e">
        <f>alpha!#REF!*SIN((GU170+0.75)*$GU$1)</f>
        <v>#REF!</v>
      </c>
      <c r="GX170">
        <v>169</v>
      </c>
      <c r="GY170" t="e">
        <f>alpha!#REF!*COS((GX170+0.5)*$GX$1)</f>
        <v>#REF!</v>
      </c>
      <c r="GZ170" t="e">
        <f>alpha!#REF!*SIN((GX170+0.5)*$GX$1)</f>
        <v>#REF!</v>
      </c>
      <c r="HA170">
        <v>169</v>
      </c>
      <c r="HB170">
        <f>alpha!$I$88*COS((HA170)*$HA$1)</f>
        <v>-248.5825299868292</v>
      </c>
      <c r="HC170">
        <f>alpha!$I$88*SIN((HA170)*$HA$1)</f>
        <v>-150.84358215957764</v>
      </c>
      <c r="HD170">
        <v>169</v>
      </c>
      <c r="HE170">
        <f>alpha!$I$89*COS(HD170*$HD$1)</f>
        <v>-251.73660038853089</v>
      </c>
      <c r="HF170">
        <f>alpha!$I$89*SIN(HD170*$HD$1)</f>
        <v>-152.75751906335518</v>
      </c>
      <c r="HG170">
        <v>169</v>
      </c>
      <c r="HH170">
        <f>alpha!$I$90*COS((HG170+0.5)*$HG$1)</f>
        <v>-250.05533032516104</v>
      </c>
      <c r="HI170">
        <f>alpha!$I$90*SIN((HG170+0.5)*$HG$1)</f>
        <v>-155.49439662425394</v>
      </c>
      <c r="HJ170">
        <v>169</v>
      </c>
      <c r="HK170">
        <f>alpha!$I$91*COS(HJ170*$HJ$1)</f>
        <v>-256.47356120188402</v>
      </c>
      <c r="HL170">
        <f>alpha!$I$91*SIN(HJ170*$HJ$1)</f>
        <v>-155.63197744815636</v>
      </c>
    </row>
    <row r="171" spans="103:220">
      <c r="CY171">
        <v>170</v>
      </c>
      <c r="CZ171">
        <f>alpha!$I$33*COS(CY171*$CY$1)</f>
        <v>-104.802952152364</v>
      </c>
      <c r="DA171">
        <f>alpha!$I$33*SIN(CY171*$CY$1)</f>
        <v>-28.081866393623194</v>
      </c>
      <c r="DB171">
        <v>170</v>
      </c>
      <c r="DC171">
        <f>alpha!$I$34*COS((DB171+0.5)*$DB$1)</f>
        <v>-106.05617450345186</v>
      </c>
      <c r="DD171">
        <f>alpha!$I$34*SIN((DB171+0.5)*$DB$1)</f>
        <v>-36.001220113954012</v>
      </c>
      <c r="DK171">
        <v>170</v>
      </c>
      <c r="DL171" t="e">
        <f>alpha!$I$36*COS(DK171*$DK$1)</f>
        <v>#DIV/0!</v>
      </c>
      <c r="DM171" t="e">
        <f>alpha!$I$36*SIN(DK171*$DK$1)</f>
        <v>#DIV/0!</v>
      </c>
      <c r="DN171">
        <v>170</v>
      </c>
      <c r="DO171">
        <f>alpha!$I$40*COS((DN171+0.5)*$DN$1)</f>
        <v>97.603482100017658</v>
      </c>
      <c r="DP171">
        <f>alpha!$I$40*SIN((DN171+0.5)*$DN$1)</f>
        <v>-82.81038752446176</v>
      </c>
      <c r="DW171">
        <v>170</v>
      </c>
      <c r="DX171">
        <f>alpha!$I$42*COS(DW171*$DW$1)</f>
        <v>102.7471884579938</v>
      </c>
      <c r="DY171">
        <f>alpha!$I$42*SIN(DW171*$DW$1)</f>
        <v>-90.106865916341746</v>
      </c>
      <c r="DZ171">
        <v>170</v>
      </c>
      <c r="EA171">
        <f>alpha!$I$43*COS((DZ171+0.5)*$DZ$1)</f>
        <v>104.20773886238722</v>
      </c>
      <c r="EB171">
        <f>alpha!$I$43*SIN((DZ171+0.5)*$DZ$1)</f>
        <v>-88.413682099981528</v>
      </c>
      <c r="EI171">
        <v>170</v>
      </c>
      <c r="EJ171">
        <f>alpha!$I$45*COS(EI171*$EI$1)</f>
        <v>109.69948974467138</v>
      </c>
      <c r="EK171">
        <f>alpha!$I$45*SIN(EI171*$EI$1)</f>
        <v>-96.203870508392257</v>
      </c>
      <c r="EL171">
        <v>170</v>
      </c>
      <c r="EM171">
        <f>alpha!$I$46*COS((EL171+0.5)*$EL$1)</f>
        <v>111.2588670523418</v>
      </c>
      <c r="EN171">
        <f>alpha!$I$46*SIN((EL171+0.5)*$EL$1)</f>
        <v>-94.396118846412847</v>
      </c>
      <c r="EU171">
        <v>170</v>
      </c>
      <c r="EV171">
        <f>alpha!$I$48*COS((EU171+0.5)*$EU$1)</f>
        <v>118.78710384568743</v>
      </c>
      <c r="EW171">
        <f>alpha!$I$48*SIN((EU171+0.5)*$EU$1)</f>
        <v>-100.78335209690309</v>
      </c>
      <c r="EX171">
        <v>170</v>
      </c>
      <c r="EY171">
        <f>alpha!$I$49*COS((EX171)*$EX$1)</f>
        <v>117.12221259622224</v>
      </c>
      <c r="EZ171">
        <f>alpha!$I$49*SIN((EX171)*$EX$1)</f>
        <v>-102.71342374052084</v>
      </c>
      <c r="FB171">
        <v>170</v>
      </c>
      <c r="FC171" t="e">
        <f>alpha!#REF!*COS((FB171+0.5)*$FB$1)</f>
        <v>#REF!</v>
      </c>
      <c r="FD171" t="e">
        <f>alpha!#REF!*SIN((FB171+0.5)*$FB$1)</f>
        <v>#REF!</v>
      </c>
      <c r="FE171">
        <v>170</v>
      </c>
      <c r="FF171" t="e">
        <f>alpha!#REF!*COS((FE171)*$FE$1)</f>
        <v>#REF!</v>
      </c>
      <c r="FG171" t="e">
        <f>alpha!#REF!*SIN((FE171)*$FE$1)</f>
        <v>#REF!</v>
      </c>
      <c r="FH171">
        <v>170</v>
      </c>
      <c r="FI171" t="e">
        <f>alpha!#REF!*COS((FH171)*$FH$1)</f>
        <v>#REF!</v>
      </c>
      <c r="FJ171" t="e">
        <f>alpha!#REF!*SIN((FH171)*$FH$1)</f>
        <v>#REF!</v>
      </c>
      <c r="FK171">
        <v>170</v>
      </c>
      <c r="FL171" t="e">
        <f>alpha!#REF!*COS((FK171+0.5)*$FK$1)</f>
        <v>#REF!</v>
      </c>
      <c r="FM171" t="e">
        <f>alpha!#REF!*SIN((FK171+0.5)*$FK$1)</f>
        <v>#REF!</v>
      </c>
      <c r="FN171">
        <v>170</v>
      </c>
      <c r="FO171" t="e">
        <f>alpha!#REF!*COS((FN171+0.5)*$FN$1)</f>
        <v>#REF!</v>
      </c>
      <c r="FP171" t="e">
        <f>alpha!#REF!*SIN((FN171+0.5)*$FN$1)</f>
        <v>#REF!</v>
      </c>
      <c r="FQ171">
        <v>170</v>
      </c>
      <c r="FR171" t="e">
        <f>alpha!#REF!*COS((FQ171)*$FQ$1)</f>
        <v>#REF!</v>
      </c>
      <c r="FS171" t="e">
        <f>alpha!#REF!*SIN((FQ171)*$FQ$1)</f>
        <v>#REF!</v>
      </c>
      <c r="FT171">
        <v>170</v>
      </c>
      <c r="FU171" t="e">
        <f>alpha!#REF!*COS((FT171+0.25)*$FT$1)</f>
        <v>#REF!</v>
      </c>
      <c r="FV171" t="e">
        <f>alpha!#REF!*SIN((FT171+0.25)*$FT$1)</f>
        <v>#REF!</v>
      </c>
      <c r="FW171">
        <v>170</v>
      </c>
      <c r="FX171" t="e">
        <f>alpha!#REF!*COS((FW171+0.75)*$FW$1)</f>
        <v>#REF!</v>
      </c>
      <c r="FY171" t="e">
        <f>alpha!#REF!*SIN((FW171+0.75)*$FW$1)</f>
        <v>#REF!</v>
      </c>
      <c r="FZ171">
        <v>170</v>
      </c>
      <c r="GA171" t="e">
        <f>alpha!#REF!*COS((FZ171+0.5)*$FZ$1)</f>
        <v>#REF!</v>
      </c>
      <c r="GB171" t="e">
        <f>alpha!#REF!*SIN((FZ171+0.5)*$FZ$1)</f>
        <v>#REF!</v>
      </c>
      <c r="GC171">
        <v>170</v>
      </c>
      <c r="GD171" t="e">
        <f>alpha!#REF!*COS((GC171)*$GC$1)</f>
        <v>#REF!</v>
      </c>
      <c r="GE171" t="e">
        <f>alpha!#REF!*SIN((GC171)*$GC$1)</f>
        <v>#REF!</v>
      </c>
      <c r="GF171">
        <v>170</v>
      </c>
      <c r="GG171" t="e">
        <f>alpha!#REF!*COS((GF171)*$GF$1)</f>
        <v>#REF!</v>
      </c>
      <c r="GH171" t="e">
        <f>alpha!#REF!*SIN((GF171)*$GF$1)</f>
        <v>#REF!</v>
      </c>
      <c r="GI171">
        <v>170</v>
      </c>
      <c r="GJ171" t="e">
        <f>alpha!#REF!*COS((GI171+0.5)*$GI$1)</f>
        <v>#REF!</v>
      </c>
      <c r="GK171" t="e">
        <f>alpha!#REF!*SIN((GI171+0.5)*$GI$1)</f>
        <v>#REF!</v>
      </c>
      <c r="GL171">
        <v>170</v>
      </c>
      <c r="GM171" t="e">
        <f>alpha!#REF!*COS((GL171+0.5)*$GL$1)</f>
        <v>#REF!</v>
      </c>
      <c r="GN171" t="e">
        <f>alpha!#REF!*SIN((GL171+0.5)*$GL$1)</f>
        <v>#REF!</v>
      </c>
      <c r="GO171">
        <v>170</v>
      </c>
      <c r="GP171" t="e">
        <f>alpha!#REF!*COS((GO171)*$GO$1)</f>
        <v>#REF!</v>
      </c>
      <c r="GQ171" t="e">
        <f>alpha!#REF!*SIN((GO171)*$GO$1)</f>
        <v>#REF!</v>
      </c>
      <c r="GR171">
        <v>170</v>
      </c>
      <c r="GS171" t="e">
        <f>alpha!#REF!*COS((GR171+0.25)*$GR$1)</f>
        <v>#REF!</v>
      </c>
      <c r="GT171" t="e">
        <f>alpha!#REF!*SIN((GR171+0.25)*$GR$1)</f>
        <v>#REF!</v>
      </c>
      <c r="GU171">
        <v>170</v>
      </c>
      <c r="GV171" t="e">
        <f>alpha!#REF!*COS((GU171+0.75)*$GU$1)</f>
        <v>#REF!</v>
      </c>
      <c r="GW171" t="e">
        <f>alpha!#REF!*SIN((GU171+0.75)*$GU$1)</f>
        <v>#REF!</v>
      </c>
      <c r="GX171">
        <v>170</v>
      </c>
      <c r="GY171" t="e">
        <f>alpha!#REF!*COS((GX171+0.5)*$GX$1)</f>
        <v>#REF!</v>
      </c>
      <c r="GZ171" t="e">
        <f>alpha!#REF!*SIN((GX171+0.5)*$GX$1)</f>
        <v>#REF!</v>
      </c>
      <c r="HA171">
        <v>170</v>
      </c>
      <c r="HB171">
        <f>alpha!$I$88*COS((HA171)*$HA$1)</f>
        <v>-245.23273867327208</v>
      </c>
      <c r="HC171">
        <f>alpha!$I$88*SIN((HA171)*$HA$1)</f>
        <v>-156.23048478511717</v>
      </c>
      <c r="HD171">
        <v>170</v>
      </c>
      <c r="HE171">
        <f>alpha!$I$89*COS(HD171*$HD$1)</f>
        <v>-248.3443061781108</v>
      </c>
      <c r="HF171">
        <f>alpha!$I$89*SIN(HD171*$HD$1)</f>
        <v>-158.21277190694488</v>
      </c>
      <c r="HG171">
        <v>170</v>
      </c>
      <c r="HH171">
        <f>alpha!$I$90*COS((HG171+0.5)*$HG$1)</f>
        <v>-246.60373154214273</v>
      </c>
      <c r="HI171">
        <f>alpha!$I$90*SIN((HG171+0.5)*$HG$1)</f>
        <v>-160.91232145195409</v>
      </c>
      <c r="HJ171">
        <v>170</v>
      </c>
      <c r="HK171">
        <f>alpha!$I$91*COS(HJ171*$HJ$1)</f>
        <v>-253.01743374386575</v>
      </c>
      <c r="HL171">
        <f>alpha!$I$91*SIN(HJ171*$HJ$1)</f>
        <v>-161.18988250404706</v>
      </c>
    </row>
    <row r="172" spans="103:220">
      <c r="CY172">
        <v>171</v>
      </c>
      <c r="CZ172">
        <f>alpha!$I$33*COS(CY172*$CY$1)</f>
        <v>-100.24092927747471</v>
      </c>
      <c r="DA172">
        <f>alpha!$I$33*SIN(CY172*$CY$1)</f>
        <v>-41.521152411612022</v>
      </c>
      <c r="DB172">
        <v>171</v>
      </c>
      <c r="DC172">
        <f>alpha!$I$34*COS((DB172+0.5)*$DB$1)</f>
        <v>-100.44974705166128</v>
      </c>
      <c r="DD172">
        <f>alpha!$I$34*SIN((DB172+0.5)*$DB$1)</f>
        <v>-49.53633330452778</v>
      </c>
      <c r="DK172">
        <v>171</v>
      </c>
      <c r="DL172" t="e">
        <f>alpha!$I$36*COS(DK172*$DK$1)</f>
        <v>#DIV/0!</v>
      </c>
      <c r="DM172" t="e">
        <f>alpha!$I$36*SIN(DK172*$DK$1)</f>
        <v>#DIV/0!</v>
      </c>
      <c r="DN172">
        <v>171</v>
      </c>
      <c r="DO172">
        <f>alpha!$I$40*COS((DN172+0.5)*$DN$1)</f>
        <v>100.26070390126718</v>
      </c>
      <c r="DP172">
        <f>alpha!$I$40*SIN((DN172+0.5)*$DN$1)</f>
        <v>-79.572553391369993</v>
      </c>
      <c r="DW172">
        <v>171</v>
      </c>
      <c r="DX172">
        <f>alpha!$I$42*COS(DW172*$DW$1)</f>
        <v>105.64039033525265</v>
      </c>
      <c r="DY172">
        <f>alpha!$I$42*SIN(DW172*$DW$1)</f>
        <v>-86.696827803002932</v>
      </c>
      <c r="DZ172">
        <v>171</v>
      </c>
      <c r="EA172">
        <f>alpha!$I$43*COS((DZ172+0.5)*$DZ$1)</f>
        <v>107.04475932114811</v>
      </c>
      <c r="EB172">
        <f>alpha!$I$43*SIN((DZ172+0.5)*$DZ$1)</f>
        <v>-84.956762668816182</v>
      </c>
      <c r="EI172">
        <v>171</v>
      </c>
      <c r="EJ172">
        <f>alpha!$I$45*COS(EI172*$EI$1)</f>
        <v>112.78845767096533</v>
      </c>
      <c r="EK172">
        <f>alpha!$I$45*SIN(EI172*$EI$1)</f>
        <v>-92.563095060837455</v>
      </c>
      <c r="EL172">
        <v>171</v>
      </c>
      <c r="EM172">
        <f>alpha!$I$46*COS((EL172+0.5)*$EL$1)</f>
        <v>114.28785209214655</v>
      </c>
      <c r="EN172">
        <f>alpha!$I$46*SIN((EL172+0.5)*$EL$1)</f>
        <v>-90.705289896457515</v>
      </c>
      <c r="EU172">
        <v>171</v>
      </c>
      <c r="EV172">
        <f>alpha!$I$48*COS((EU172+0.5)*$EU$1)</f>
        <v>122.02104258695692</v>
      </c>
      <c r="EW172">
        <f>alpha!$I$48*SIN((EU172+0.5)*$EU$1)</f>
        <v>-96.842786339130669</v>
      </c>
      <c r="EX172">
        <v>171</v>
      </c>
      <c r="EY172">
        <f>alpha!$I$49*COS((EX172)*$EX$1)</f>
        <v>120.42019291507677</v>
      </c>
      <c r="EZ172">
        <f>alpha!$I$49*SIN((EX172)*$EX$1)</f>
        <v>-98.826298312899311</v>
      </c>
      <c r="FB172">
        <v>171</v>
      </c>
      <c r="FC172" t="e">
        <f>alpha!#REF!*COS((FB172+0.5)*$FB$1)</f>
        <v>#REF!</v>
      </c>
      <c r="FD172" t="e">
        <f>alpha!#REF!*SIN((FB172+0.5)*$FB$1)</f>
        <v>#REF!</v>
      </c>
      <c r="FE172">
        <v>171</v>
      </c>
      <c r="FF172" t="e">
        <f>alpha!#REF!*COS((FE172)*$FE$1)</f>
        <v>#REF!</v>
      </c>
      <c r="FG172" t="e">
        <f>alpha!#REF!*SIN((FE172)*$FE$1)</f>
        <v>#REF!</v>
      </c>
      <c r="FH172">
        <v>171</v>
      </c>
      <c r="FI172" t="e">
        <f>alpha!#REF!*COS((FH172)*$FH$1)</f>
        <v>#REF!</v>
      </c>
      <c r="FJ172" t="e">
        <f>alpha!#REF!*SIN((FH172)*$FH$1)</f>
        <v>#REF!</v>
      </c>
      <c r="FK172">
        <v>171</v>
      </c>
      <c r="FL172" t="e">
        <f>alpha!#REF!*COS((FK172+0.5)*$FK$1)</f>
        <v>#REF!</v>
      </c>
      <c r="FM172" t="e">
        <f>alpha!#REF!*SIN((FK172+0.5)*$FK$1)</f>
        <v>#REF!</v>
      </c>
      <c r="FN172">
        <v>171</v>
      </c>
      <c r="FO172" t="e">
        <f>alpha!#REF!*COS((FN172+0.5)*$FN$1)</f>
        <v>#REF!</v>
      </c>
      <c r="FP172" t="e">
        <f>alpha!#REF!*SIN((FN172+0.5)*$FN$1)</f>
        <v>#REF!</v>
      </c>
      <c r="FQ172">
        <v>171</v>
      </c>
      <c r="FR172" t="e">
        <f>alpha!#REF!*COS((FQ172)*$FQ$1)</f>
        <v>#REF!</v>
      </c>
      <c r="FS172" t="e">
        <f>alpha!#REF!*SIN((FQ172)*$FQ$1)</f>
        <v>#REF!</v>
      </c>
      <c r="FT172">
        <v>171</v>
      </c>
      <c r="FU172" t="e">
        <f>alpha!#REF!*COS((FT172+0.25)*$FT$1)</f>
        <v>#REF!</v>
      </c>
      <c r="FV172" t="e">
        <f>alpha!#REF!*SIN((FT172+0.25)*$FT$1)</f>
        <v>#REF!</v>
      </c>
      <c r="FW172">
        <v>171</v>
      </c>
      <c r="FX172" t="e">
        <f>alpha!#REF!*COS((FW172+0.75)*$FW$1)</f>
        <v>#REF!</v>
      </c>
      <c r="FY172" t="e">
        <f>alpha!#REF!*SIN((FW172+0.75)*$FW$1)</f>
        <v>#REF!</v>
      </c>
      <c r="FZ172">
        <v>171</v>
      </c>
      <c r="GA172" t="e">
        <f>alpha!#REF!*COS((FZ172+0.5)*$FZ$1)</f>
        <v>#REF!</v>
      </c>
      <c r="GB172" t="e">
        <f>alpha!#REF!*SIN((FZ172+0.5)*$FZ$1)</f>
        <v>#REF!</v>
      </c>
      <c r="GC172">
        <v>171</v>
      </c>
      <c r="GD172" t="e">
        <f>alpha!#REF!*COS((GC172)*$GC$1)</f>
        <v>#REF!</v>
      </c>
      <c r="GE172" t="e">
        <f>alpha!#REF!*SIN((GC172)*$GC$1)</f>
        <v>#REF!</v>
      </c>
      <c r="GF172">
        <v>171</v>
      </c>
      <c r="GG172" t="e">
        <f>alpha!#REF!*COS((GF172)*$GF$1)</f>
        <v>#REF!</v>
      </c>
      <c r="GH172" t="e">
        <f>alpha!#REF!*SIN((GF172)*$GF$1)</f>
        <v>#REF!</v>
      </c>
      <c r="GI172">
        <v>171</v>
      </c>
      <c r="GJ172" t="e">
        <f>alpha!#REF!*COS((GI172+0.5)*$GI$1)</f>
        <v>#REF!</v>
      </c>
      <c r="GK172" t="e">
        <f>alpha!#REF!*SIN((GI172+0.5)*$GI$1)</f>
        <v>#REF!</v>
      </c>
      <c r="GL172">
        <v>171</v>
      </c>
      <c r="GM172" t="e">
        <f>alpha!#REF!*COS((GL172+0.5)*$GL$1)</f>
        <v>#REF!</v>
      </c>
      <c r="GN172" t="e">
        <f>alpha!#REF!*SIN((GL172+0.5)*$GL$1)</f>
        <v>#REF!</v>
      </c>
      <c r="GO172">
        <v>171</v>
      </c>
      <c r="GP172" t="e">
        <f>alpha!#REF!*COS((GO172)*$GO$1)</f>
        <v>#REF!</v>
      </c>
      <c r="GQ172" t="e">
        <f>alpha!#REF!*SIN((GO172)*$GO$1)</f>
        <v>#REF!</v>
      </c>
      <c r="GR172">
        <v>171</v>
      </c>
      <c r="GS172" t="e">
        <f>alpha!#REF!*COS((GR172+0.25)*$GR$1)</f>
        <v>#REF!</v>
      </c>
      <c r="GT172" t="e">
        <f>alpha!#REF!*SIN((GR172+0.25)*$GR$1)</f>
        <v>#REF!</v>
      </c>
      <c r="GU172">
        <v>171</v>
      </c>
      <c r="GV172" t="e">
        <f>alpha!#REF!*COS((GU172+0.75)*$GU$1)</f>
        <v>#REF!</v>
      </c>
      <c r="GW172" t="e">
        <f>alpha!#REF!*SIN((GU172+0.75)*$GU$1)</f>
        <v>#REF!</v>
      </c>
      <c r="GX172">
        <v>171</v>
      </c>
      <c r="GY172" t="e">
        <f>alpha!#REF!*COS((GX172+0.5)*$GX$1)</f>
        <v>#REF!</v>
      </c>
      <c r="GZ172" t="e">
        <f>alpha!#REF!*SIN((GX172+0.5)*$GX$1)</f>
        <v>#REF!</v>
      </c>
      <c r="HA172">
        <v>171</v>
      </c>
      <c r="HB172">
        <f>alpha!$I$88*COS((HA172)*$HA$1)</f>
        <v>-241.76622985786707</v>
      </c>
      <c r="HC172">
        <f>alpha!$I$88*SIN((HA172)*$HA$1)</f>
        <v>-161.54303016131362</v>
      </c>
      <c r="HD172">
        <v>171</v>
      </c>
      <c r="HE172">
        <f>alpha!$I$89*COS(HD172*$HD$1)</f>
        <v>-244.83381352823241</v>
      </c>
      <c r="HF172">
        <f>alpha!$I$89*SIN(HD172*$HD$1)</f>
        <v>-163.59272403988183</v>
      </c>
      <c r="HG172">
        <v>171</v>
      </c>
      <c r="HH172">
        <f>alpha!$I$90*COS((HG172+0.5)*$HG$1)</f>
        <v>-243.03476273892363</v>
      </c>
      <c r="HI172">
        <f>alpha!$I$90*SIN((HG172+0.5)*$HG$1)</f>
        <v>-166.25366072962515</v>
      </c>
      <c r="HJ172">
        <v>171</v>
      </c>
      <c r="HK172">
        <f>alpha!$I$91*COS(HJ172*$HJ$1)</f>
        <v>-249.44088369076363</v>
      </c>
      <c r="HL172">
        <f>alpha!$I$91*SIN(HJ172*$HJ$1)</f>
        <v>-166.67106990588059</v>
      </c>
    </row>
    <row r="173" spans="103:220">
      <c r="CY173">
        <v>172</v>
      </c>
      <c r="CZ173">
        <f>alpha!$I$33*COS(CY173*$CY$1)</f>
        <v>-93.963756310611672</v>
      </c>
      <c r="DA173">
        <f>alpha!$I$33*SIN(CY173*$CY$1)</f>
        <v>-54.249999999999865</v>
      </c>
      <c r="DB173">
        <v>172</v>
      </c>
      <c r="DC173">
        <f>alpha!$I$34*COS((DB173+0.5)*$DB$1)</f>
        <v>-93.124596577885242</v>
      </c>
      <c r="DD173">
        <f>alpha!$I$34*SIN((DB173+0.5)*$DB$1)</f>
        <v>-62.223866098195181</v>
      </c>
      <c r="DK173">
        <v>172</v>
      </c>
      <c r="DL173" t="e">
        <f>alpha!$I$36*COS(DK173*$DK$1)</f>
        <v>#DIV/0!</v>
      </c>
      <c r="DM173" t="e">
        <f>alpha!$I$36*SIN(DK173*$DK$1)</f>
        <v>#DIV/0!</v>
      </c>
      <c r="DN173">
        <v>172</v>
      </c>
      <c r="DO173">
        <f>alpha!$I$40*COS((DN173+0.5)*$DN$1)</f>
        <v>102.8105640295225</v>
      </c>
      <c r="DP173">
        <f>alpha!$I$40*SIN((DN173+0.5)*$DN$1)</f>
        <v>-76.249510975031541</v>
      </c>
      <c r="DW173">
        <v>172</v>
      </c>
      <c r="DX173">
        <f>alpha!$I$42*COS(DW173*$DW$1)</f>
        <v>108.42046983653726</v>
      </c>
      <c r="DY173">
        <f>alpha!$I$42*SIN(DW173*$DW$1)</f>
        <v>-83.193952554933915</v>
      </c>
      <c r="DZ173">
        <v>172</v>
      </c>
      <c r="EA173">
        <f>alpha!$I$43*COS((DZ173+0.5)*$DZ$1)</f>
        <v>109.76715357044912</v>
      </c>
      <c r="EB173">
        <f>alpha!$I$43*SIN((DZ173+0.5)*$DZ$1)</f>
        <v>-81.408869408250112</v>
      </c>
      <c r="EI173">
        <v>172</v>
      </c>
      <c r="EJ173">
        <f>alpha!$I$45*COS(EI173*$EI$1)</f>
        <v>115.75664889174237</v>
      </c>
      <c r="EK173">
        <f>alpha!$I$45*SIN(EI173*$EI$1)</f>
        <v>-88.823200732638796</v>
      </c>
      <c r="EL173">
        <v>172</v>
      </c>
      <c r="EM173">
        <f>alpha!$I$46*COS((EL173+0.5)*$EL$1)</f>
        <v>117.19445483733257</v>
      </c>
      <c r="EN173">
        <f>alpha!$I$46*SIN((EL173+0.5)*$EL$1)</f>
        <v>-86.917331450161214</v>
      </c>
      <c r="EU173">
        <v>172</v>
      </c>
      <c r="EV173">
        <f>alpha!$I$48*COS((EU173+0.5)*$EU$1)</f>
        <v>125.12431813953054</v>
      </c>
      <c r="EW173">
        <f>alpha!$I$48*SIN((EU173+0.5)*$EU$1)</f>
        <v>-92.798518900098912</v>
      </c>
      <c r="EX173">
        <v>172</v>
      </c>
      <c r="EY173">
        <f>alpha!$I$49*COS((EX173)*$EX$1)</f>
        <v>123.58922427516089</v>
      </c>
      <c r="EZ173">
        <f>alpha!$I$49*SIN((EX173)*$EX$1)</f>
        <v>-94.83334720971547</v>
      </c>
      <c r="FB173">
        <v>172</v>
      </c>
      <c r="FC173" t="e">
        <f>alpha!#REF!*COS((FB173+0.5)*$FB$1)</f>
        <v>#REF!</v>
      </c>
      <c r="FD173" t="e">
        <f>alpha!#REF!*SIN((FB173+0.5)*$FB$1)</f>
        <v>#REF!</v>
      </c>
      <c r="FE173">
        <v>172</v>
      </c>
      <c r="FF173" t="e">
        <f>alpha!#REF!*COS((FE173)*$FE$1)</f>
        <v>#REF!</v>
      </c>
      <c r="FG173" t="e">
        <f>alpha!#REF!*SIN((FE173)*$FE$1)</f>
        <v>#REF!</v>
      </c>
      <c r="FH173">
        <v>172</v>
      </c>
      <c r="FI173" t="e">
        <f>alpha!#REF!*COS((FH173)*$FH$1)</f>
        <v>#REF!</v>
      </c>
      <c r="FJ173" t="e">
        <f>alpha!#REF!*SIN((FH173)*$FH$1)</f>
        <v>#REF!</v>
      </c>
      <c r="FK173">
        <v>172</v>
      </c>
      <c r="FL173" t="e">
        <f>alpha!#REF!*COS((FK173+0.5)*$FK$1)</f>
        <v>#REF!</v>
      </c>
      <c r="FM173" t="e">
        <f>alpha!#REF!*SIN((FK173+0.5)*$FK$1)</f>
        <v>#REF!</v>
      </c>
      <c r="FN173">
        <v>172</v>
      </c>
      <c r="FO173" t="e">
        <f>alpha!#REF!*COS((FN173+0.5)*$FN$1)</f>
        <v>#REF!</v>
      </c>
      <c r="FP173" t="e">
        <f>alpha!#REF!*SIN((FN173+0.5)*$FN$1)</f>
        <v>#REF!</v>
      </c>
      <c r="FQ173">
        <v>172</v>
      </c>
      <c r="FR173" t="e">
        <f>alpha!#REF!*COS((FQ173)*$FQ$1)</f>
        <v>#REF!</v>
      </c>
      <c r="FS173" t="e">
        <f>alpha!#REF!*SIN((FQ173)*$FQ$1)</f>
        <v>#REF!</v>
      </c>
      <c r="FT173">
        <v>172</v>
      </c>
      <c r="FU173" t="e">
        <f>alpha!#REF!*COS((FT173+0.25)*$FT$1)</f>
        <v>#REF!</v>
      </c>
      <c r="FV173" t="e">
        <f>alpha!#REF!*SIN((FT173+0.25)*$FT$1)</f>
        <v>#REF!</v>
      </c>
      <c r="FW173">
        <v>172</v>
      </c>
      <c r="FX173" t="e">
        <f>alpha!#REF!*COS((FW173+0.75)*$FW$1)</f>
        <v>#REF!</v>
      </c>
      <c r="FY173" t="e">
        <f>alpha!#REF!*SIN((FW173+0.75)*$FW$1)</f>
        <v>#REF!</v>
      </c>
      <c r="FZ173">
        <v>172</v>
      </c>
      <c r="GA173" t="e">
        <f>alpha!#REF!*COS((FZ173+0.5)*$FZ$1)</f>
        <v>#REF!</v>
      </c>
      <c r="GB173" t="e">
        <f>alpha!#REF!*SIN((FZ173+0.5)*$FZ$1)</f>
        <v>#REF!</v>
      </c>
      <c r="GC173">
        <v>172</v>
      </c>
      <c r="GD173" t="e">
        <f>alpha!#REF!*COS((GC173)*$GC$1)</f>
        <v>#REF!</v>
      </c>
      <c r="GE173" t="e">
        <f>alpha!#REF!*SIN((GC173)*$GC$1)</f>
        <v>#REF!</v>
      </c>
      <c r="GF173">
        <v>172</v>
      </c>
      <c r="GG173" t="e">
        <f>alpha!#REF!*COS((GF173)*$GF$1)</f>
        <v>#REF!</v>
      </c>
      <c r="GH173" t="e">
        <f>alpha!#REF!*SIN((GF173)*$GF$1)</f>
        <v>#REF!</v>
      </c>
      <c r="GI173">
        <v>172</v>
      </c>
      <c r="GJ173" t="e">
        <f>alpha!#REF!*COS((GI173+0.5)*$GI$1)</f>
        <v>#REF!</v>
      </c>
      <c r="GK173" t="e">
        <f>alpha!#REF!*SIN((GI173+0.5)*$GI$1)</f>
        <v>#REF!</v>
      </c>
      <c r="GL173">
        <v>172</v>
      </c>
      <c r="GM173" t="e">
        <f>alpha!#REF!*COS((GL173+0.5)*$GL$1)</f>
        <v>#REF!</v>
      </c>
      <c r="GN173" t="e">
        <f>alpha!#REF!*SIN((GL173+0.5)*$GL$1)</f>
        <v>#REF!</v>
      </c>
      <c r="GO173">
        <v>172</v>
      </c>
      <c r="GP173" t="e">
        <f>alpha!#REF!*COS((GO173)*$GO$1)</f>
        <v>#REF!</v>
      </c>
      <c r="GQ173" t="e">
        <f>alpha!#REF!*SIN((GO173)*$GO$1)</f>
        <v>#REF!</v>
      </c>
      <c r="GR173">
        <v>172</v>
      </c>
      <c r="GS173" t="e">
        <f>alpha!#REF!*COS((GR173+0.25)*$GR$1)</f>
        <v>#REF!</v>
      </c>
      <c r="GT173" t="e">
        <f>alpha!#REF!*SIN((GR173+0.25)*$GR$1)</f>
        <v>#REF!</v>
      </c>
      <c r="GU173">
        <v>172</v>
      </c>
      <c r="GV173" t="e">
        <f>alpha!#REF!*COS((GU173+0.75)*$GU$1)</f>
        <v>#REF!</v>
      </c>
      <c r="GW173" t="e">
        <f>alpha!#REF!*SIN((GU173+0.75)*$GU$1)</f>
        <v>#REF!</v>
      </c>
      <c r="GX173">
        <v>172</v>
      </c>
      <c r="GY173" t="e">
        <f>alpha!#REF!*COS((GX173+0.5)*$GX$1)</f>
        <v>#REF!</v>
      </c>
      <c r="GZ173" t="e">
        <f>alpha!#REF!*SIN((GX173+0.5)*$GX$1)</f>
        <v>#REF!</v>
      </c>
      <c r="HA173">
        <v>172</v>
      </c>
      <c r="HB173">
        <f>alpha!$I$88*COS((HA173)*$HA$1)</f>
        <v>-238.18465341106472</v>
      </c>
      <c r="HC173">
        <f>alpha!$I$88*SIN((HA173)*$HA$1)</f>
        <v>-166.77868980429446</v>
      </c>
      <c r="HD173">
        <v>172</v>
      </c>
      <c r="HE173">
        <f>alpha!$I$89*COS(HD173*$HD$1)</f>
        <v>-241.2067932432694</v>
      </c>
      <c r="HF173">
        <f>alpha!$I$89*SIN(HD173*$HD$1)</f>
        <v>-168.894814896328</v>
      </c>
      <c r="HG173">
        <v>172</v>
      </c>
      <c r="HH173">
        <f>alpha!$I$90*COS((HG173+0.5)*$HG$1)</f>
        <v>-239.35012255135936</v>
      </c>
      <c r="HI173">
        <f>alpha!$I$90*SIN((HG173+0.5)*$HG$1)</f>
        <v>-171.51587226905701</v>
      </c>
      <c r="HJ173">
        <v>172</v>
      </c>
      <c r="HK173">
        <f>alpha!$I$91*COS(HJ173*$HJ$1)</f>
        <v>-245.74561328669762</v>
      </c>
      <c r="HL173">
        <f>alpha!$I$91*SIN(HJ173*$HJ$1)</f>
        <v>-172.07293090531374</v>
      </c>
    </row>
    <row r="174" spans="103:220">
      <c r="CY174">
        <v>173</v>
      </c>
      <c r="CZ174">
        <f>alpha!$I$33*COS(CY174*$CY$1)</f>
        <v>-86.078837421599061</v>
      </c>
      <c r="DA174">
        <f>alpha!$I$33*SIN(CY174*$CY$1)</f>
        <v>-66.050615047446129</v>
      </c>
      <c r="DB174">
        <v>173</v>
      </c>
      <c r="DC174">
        <f>alpha!$I$34*COS((DB174+0.5)*$DB$1)</f>
        <v>-84.206058437645623</v>
      </c>
      <c r="DD174">
        <f>alpha!$I$34*SIN((DB174+0.5)*$DB$1)</f>
        <v>-73.846731291207533</v>
      </c>
      <c r="DK174">
        <v>173</v>
      </c>
      <c r="DL174" t="e">
        <f>alpha!$I$36*COS(DK174*$DK$1)</f>
        <v>#DIV/0!</v>
      </c>
      <c r="DM174" t="e">
        <f>alpha!$I$36*SIN(DK174*$DK$1)</f>
        <v>#DIV/0!</v>
      </c>
      <c r="DN174">
        <v>173</v>
      </c>
      <c r="DO174">
        <f>alpha!$I$40*COS((DN174+0.5)*$DN$1)</f>
        <v>105.25033203069117</v>
      </c>
      <c r="DP174">
        <f>alpha!$I$40*SIN((DN174+0.5)*$DN$1)</f>
        <v>-72.844818672499031</v>
      </c>
      <c r="DW174">
        <v>173</v>
      </c>
      <c r="DX174">
        <f>alpha!$I$42*COS(DW174*$DW$1)</f>
        <v>111.08444998308427</v>
      </c>
      <c r="DY174">
        <f>alpha!$I$42*SIN(DW174*$DW$1)</f>
        <v>-79.601991138687794</v>
      </c>
      <c r="DZ174">
        <v>173</v>
      </c>
      <c r="EA174">
        <f>alpha!$I$43*COS((DZ174+0.5)*$DZ$1)</f>
        <v>112.37200640233951</v>
      </c>
      <c r="EB174">
        <f>alpha!$I$43*SIN((DZ174+0.5)*$DZ$1)</f>
        <v>-77.773801491251859</v>
      </c>
      <c r="EI174">
        <v>173</v>
      </c>
      <c r="EJ174">
        <f>alpha!$I$45*COS(EI174*$EI$1)</f>
        <v>118.60088499349827</v>
      </c>
      <c r="EK174">
        <f>alpha!$I$45*SIN(EI174*$EI$1)</f>
        <v>-84.988192296317052</v>
      </c>
      <c r="EL174">
        <v>173</v>
      </c>
      <c r="EM174">
        <f>alpha!$I$46*COS((EL174+0.5)*$EL$1)</f>
        <v>119.97556282487777</v>
      </c>
      <c r="EN174">
        <f>alpha!$I$46*SIN((EL174+0.5)*$EL$1)</f>
        <v>-83.036299748306305</v>
      </c>
      <c r="EU174">
        <v>173</v>
      </c>
      <c r="EV174">
        <f>alpha!$I$48*COS((EU174+0.5)*$EU$1)</f>
        <v>128.09360743821793</v>
      </c>
      <c r="EW174">
        <f>alpha!$I$48*SIN((EU174+0.5)*$EU$1)</f>
        <v>-88.654880482679488</v>
      </c>
      <c r="EX174">
        <v>173</v>
      </c>
      <c r="EY174">
        <f>alpha!$I$49*COS((EX174)*$EX$1)</f>
        <v>126.62591319831866</v>
      </c>
      <c r="EZ174">
        <f>alpha!$I$49*SIN((EX174)*$EX$1)</f>
        <v>-90.738846183023156</v>
      </c>
      <c r="FB174">
        <v>173</v>
      </c>
      <c r="FC174" t="e">
        <f>alpha!#REF!*COS((FB174+0.5)*$FB$1)</f>
        <v>#REF!</v>
      </c>
      <c r="FD174" t="e">
        <f>alpha!#REF!*SIN((FB174+0.5)*$FB$1)</f>
        <v>#REF!</v>
      </c>
      <c r="FE174">
        <v>173</v>
      </c>
      <c r="FF174" t="e">
        <f>alpha!#REF!*COS((FE174)*$FE$1)</f>
        <v>#REF!</v>
      </c>
      <c r="FG174" t="e">
        <f>alpha!#REF!*SIN((FE174)*$FE$1)</f>
        <v>#REF!</v>
      </c>
      <c r="FH174">
        <v>173</v>
      </c>
      <c r="FI174" t="e">
        <f>alpha!#REF!*COS((FH174)*$FH$1)</f>
        <v>#REF!</v>
      </c>
      <c r="FJ174" t="e">
        <f>alpha!#REF!*SIN((FH174)*$FH$1)</f>
        <v>#REF!</v>
      </c>
      <c r="FK174">
        <v>173</v>
      </c>
      <c r="FL174" t="e">
        <f>alpha!#REF!*COS((FK174+0.5)*$FK$1)</f>
        <v>#REF!</v>
      </c>
      <c r="FM174" t="e">
        <f>alpha!#REF!*SIN((FK174+0.5)*$FK$1)</f>
        <v>#REF!</v>
      </c>
      <c r="FN174">
        <v>173</v>
      </c>
      <c r="FO174" t="e">
        <f>alpha!#REF!*COS((FN174+0.5)*$FN$1)</f>
        <v>#REF!</v>
      </c>
      <c r="FP174" t="e">
        <f>alpha!#REF!*SIN((FN174+0.5)*$FN$1)</f>
        <v>#REF!</v>
      </c>
      <c r="FQ174">
        <v>173</v>
      </c>
      <c r="FR174" t="e">
        <f>alpha!#REF!*COS((FQ174)*$FQ$1)</f>
        <v>#REF!</v>
      </c>
      <c r="FS174" t="e">
        <f>alpha!#REF!*SIN((FQ174)*$FQ$1)</f>
        <v>#REF!</v>
      </c>
      <c r="FT174">
        <v>173</v>
      </c>
      <c r="FU174" t="e">
        <f>alpha!#REF!*COS((FT174+0.25)*$FT$1)</f>
        <v>#REF!</v>
      </c>
      <c r="FV174" t="e">
        <f>alpha!#REF!*SIN((FT174+0.25)*$FT$1)</f>
        <v>#REF!</v>
      </c>
      <c r="FW174">
        <v>173</v>
      </c>
      <c r="FX174" t="e">
        <f>alpha!#REF!*COS((FW174+0.75)*$FW$1)</f>
        <v>#REF!</v>
      </c>
      <c r="FY174" t="e">
        <f>alpha!#REF!*SIN((FW174+0.75)*$FW$1)</f>
        <v>#REF!</v>
      </c>
      <c r="FZ174">
        <v>173</v>
      </c>
      <c r="GA174" t="e">
        <f>alpha!#REF!*COS((FZ174+0.5)*$FZ$1)</f>
        <v>#REF!</v>
      </c>
      <c r="GB174" t="e">
        <f>alpha!#REF!*SIN((FZ174+0.5)*$FZ$1)</f>
        <v>#REF!</v>
      </c>
      <c r="GC174">
        <v>173</v>
      </c>
      <c r="GD174" t="e">
        <f>alpha!#REF!*COS((GC174)*$GC$1)</f>
        <v>#REF!</v>
      </c>
      <c r="GE174" t="e">
        <f>alpha!#REF!*SIN((GC174)*$GC$1)</f>
        <v>#REF!</v>
      </c>
      <c r="GF174">
        <v>173</v>
      </c>
      <c r="GG174" t="e">
        <f>alpha!#REF!*COS((GF174)*$GF$1)</f>
        <v>#REF!</v>
      </c>
      <c r="GH174" t="e">
        <f>alpha!#REF!*SIN((GF174)*$GF$1)</f>
        <v>#REF!</v>
      </c>
      <c r="GI174">
        <v>173</v>
      </c>
      <c r="GJ174" t="e">
        <f>alpha!#REF!*COS((GI174+0.5)*$GI$1)</f>
        <v>#REF!</v>
      </c>
      <c r="GK174" t="e">
        <f>alpha!#REF!*SIN((GI174+0.5)*$GI$1)</f>
        <v>#REF!</v>
      </c>
      <c r="GL174">
        <v>173</v>
      </c>
      <c r="GM174" t="e">
        <f>alpha!#REF!*COS((GL174+0.5)*$GL$1)</f>
        <v>#REF!</v>
      </c>
      <c r="GN174" t="e">
        <f>alpha!#REF!*SIN((GL174+0.5)*$GL$1)</f>
        <v>#REF!</v>
      </c>
      <c r="GO174">
        <v>173</v>
      </c>
      <c r="GP174" t="e">
        <f>alpha!#REF!*COS((GO174)*$GO$1)</f>
        <v>#REF!</v>
      </c>
      <c r="GQ174" t="e">
        <f>alpha!#REF!*SIN((GO174)*$GO$1)</f>
        <v>#REF!</v>
      </c>
      <c r="GR174">
        <v>173</v>
      </c>
      <c r="GS174" t="e">
        <f>alpha!#REF!*COS((GR174+0.25)*$GR$1)</f>
        <v>#REF!</v>
      </c>
      <c r="GT174" t="e">
        <f>alpha!#REF!*SIN((GR174+0.25)*$GR$1)</f>
        <v>#REF!</v>
      </c>
      <c r="GU174">
        <v>173</v>
      </c>
      <c r="GV174" t="e">
        <f>alpha!#REF!*COS((GU174+0.75)*$GU$1)</f>
        <v>#REF!</v>
      </c>
      <c r="GW174" t="e">
        <f>alpha!#REF!*SIN((GU174+0.75)*$GU$1)</f>
        <v>#REF!</v>
      </c>
      <c r="GX174">
        <v>173</v>
      </c>
      <c r="GY174" t="e">
        <f>alpha!#REF!*COS((GX174+0.5)*$GX$1)</f>
        <v>#REF!</v>
      </c>
      <c r="GZ174" t="e">
        <f>alpha!#REF!*SIN((GX174+0.5)*$GX$1)</f>
        <v>#REF!</v>
      </c>
      <c r="HA174">
        <v>173</v>
      </c>
      <c r="HB174">
        <f>alpha!$I$88*COS((HA174)*$HA$1)</f>
        <v>-234.48971396927624</v>
      </c>
      <c r="HC174">
        <f>alpha!$I$88*SIN((HA174)*$HA$1)</f>
        <v>-171.93497182363194</v>
      </c>
      <c r="HD174">
        <v>173</v>
      </c>
      <c r="HE174">
        <f>alpha!$I$89*COS(HD174*$HD$1)</f>
        <v>-237.46497158843866</v>
      </c>
      <c r="HF174">
        <f>alpha!$I$89*SIN(HD174*$HD$1)</f>
        <v>-174.11652096819597</v>
      </c>
      <c r="HG174">
        <v>173</v>
      </c>
      <c r="HH174">
        <f>alpha!$I$90*COS((HG174+0.5)*$HG$1)</f>
        <v>-235.55156466861976</v>
      </c>
      <c r="HI174">
        <f>alpha!$I$90*SIN((HG174+0.5)*$HG$1)</f>
        <v>-176.69645154255718</v>
      </c>
      <c r="HJ174">
        <v>173</v>
      </c>
      <c r="HK174">
        <f>alpha!$I$91*COS(HJ174*$HJ$1)</f>
        <v>-241.93338128024482</v>
      </c>
      <c r="HL174">
        <f>alpha!$I$91*SIN(HJ174*$HJ$1)</f>
        <v>-177.39289450907461</v>
      </c>
    </row>
    <row r="175" spans="103:220">
      <c r="CY175">
        <v>174</v>
      </c>
      <c r="CZ175">
        <f>alpha!$I$33*COS(CY175*$CY$1)</f>
        <v>-76.721085758740671</v>
      </c>
      <c r="DA175">
        <f>alpha!$I$33*SIN(CY175*$CY$1)</f>
        <v>-76.721085758740131</v>
      </c>
      <c r="DB175">
        <v>174</v>
      </c>
      <c r="DC175">
        <f>alpha!$I$34*COS((DB175+0.5)*$DB$1)</f>
        <v>-73.846731291207831</v>
      </c>
      <c r="DD175">
        <f>alpha!$I$34*SIN((DB175+0.5)*$DB$1)</f>
        <v>-84.206058437645368</v>
      </c>
      <c r="DK175">
        <v>174</v>
      </c>
      <c r="DL175" t="e">
        <f>alpha!$I$36*COS(DK175*$DK$1)</f>
        <v>#DIV/0!</v>
      </c>
      <c r="DM175" t="e">
        <f>alpha!$I$36*SIN(DK175*$DK$1)</f>
        <v>#DIV/0!</v>
      </c>
      <c r="DN175">
        <v>174</v>
      </c>
      <c r="DO175">
        <f>alpha!$I$40*COS((DN175+0.5)*$DN$1)</f>
        <v>107.57739534008805</v>
      </c>
      <c r="DP175">
        <f>alpha!$I$40*SIN((DN175+0.5)*$DN$1)</f>
        <v>-69.362122313568264</v>
      </c>
      <c r="DW175">
        <v>174</v>
      </c>
      <c r="DX175">
        <f>alpha!$I$42*COS(DW175*$DW$1)</f>
        <v>113.62947811822727</v>
      </c>
      <c r="DY175">
        <f>alpha!$I$42*SIN(DW175*$DW$1)</f>
        <v>-75.924789916518009</v>
      </c>
      <c r="DZ175">
        <v>174</v>
      </c>
      <c r="EA175">
        <f>alpha!$I$43*COS((DZ175+0.5)*$DZ$1)</f>
        <v>114.85652847516245</v>
      </c>
      <c r="EB175">
        <f>alpha!$I$43*SIN((DZ175+0.5)*$DZ$1)</f>
        <v>-74.055451439595473</v>
      </c>
      <c r="EI175">
        <v>174</v>
      </c>
      <c r="EJ175">
        <f>alpha!$I$45*COS(EI175*$EI$1)</f>
        <v>121.31812029697481</v>
      </c>
      <c r="EK175">
        <f>alpha!$I$45*SIN(EI175*$EI$1)</f>
        <v>-81.062176374962434</v>
      </c>
      <c r="EL175">
        <v>174</v>
      </c>
      <c r="EM175">
        <f>alpha!$I$46*COS((EL175+0.5)*$EL$1)</f>
        <v>122.62819797468994</v>
      </c>
      <c r="EN175">
        <f>alpha!$I$46*SIN((EL175+0.5)*$EL$1)</f>
        <v>-79.066350696848403</v>
      </c>
      <c r="EU175">
        <v>174</v>
      </c>
      <c r="EV175">
        <f>alpha!$I$48*COS((EU175+0.5)*$EU$1)</f>
        <v>130.9257308936655</v>
      </c>
      <c r="EW175">
        <f>alpha!$I$48*SIN((EU175+0.5)*$EU$1)</f>
        <v>-84.416308198676603</v>
      </c>
      <c r="EX175">
        <v>174</v>
      </c>
      <c r="EY175">
        <f>alpha!$I$49*COS((EX175)*$EX$1)</f>
        <v>129.52700792199033</v>
      </c>
      <c r="EZ175">
        <f>alpha!$I$49*SIN((EX175)*$EX$1)</f>
        <v>-86.547179727077904</v>
      </c>
      <c r="FB175">
        <v>174</v>
      </c>
      <c r="FC175" t="e">
        <f>alpha!#REF!*COS((FB175+0.5)*$FB$1)</f>
        <v>#REF!</v>
      </c>
      <c r="FD175" t="e">
        <f>alpha!#REF!*SIN((FB175+0.5)*$FB$1)</f>
        <v>#REF!</v>
      </c>
      <c r="FE175">
        <v>174</v>
      </c>
      <c r="FF175" t="e">
        <f>alpha!#REF!*COS((FE175)*$FE$1)</f>
        <v>#REF!</v>
      </c>
      <c r="FG175" t="e">
        <f>alpha!#REF!*SIN((FE175)*$FE$1)</f>
        <v>#REF!</v>
      </c>
      <c r="FH175">
        <v>174</v>
      </c>
      <c r="FI175" t="e">
        <f>alpha!#REF!*COS((FH175)*$FH$1)</f>
        <v>#REF!</v>
      </c>
      <c r="FJ175" t="e">
        <f>alpha!#REF!*SIN((FH175)*$FH$1)</f>
        <v>#REF!</v>
      </c>
      <c r="FK175">
        <v>174</v>
      </c>
      <c r="FL175" t="e">
        <f>alpha!#REF!*COS((FK175+0.5)*$FK$1)</f>
        <v>#REF!</v>
      </c>
      <c r="FM175" t="e">
        <f>alpha!#REF!*SIN((FK175+0.5)*$FK$1)</f>
        <v>#REF!</v>
      </c>
      <c r="FN175">
        <v>174</v>
      </c>
      <c r="FO175" t="e">
        <f>alpha!#REF!*COS((FN175+0.5)*$FN$1)</f>
        <v>#REF!</v>
      </c>
      <c r="FP175" t="e">
        <f>alpha!#REF!*SIN((FN175+0.5)*$FN$1)</f>
        <v>#REF!</v>
      </c>
      <c r="FQ175">
        <v>174</v>
      </c>
      <c r="FR175" t="e">
        <f>alpha!#REF!*COS((FQ175)*$FQ$1)</f>
        <v>#REF!</v>
      </c>
      <c r="FS175" t="e">
        <f>alpha!#REF!*SIN((FQ175)*$FQ$1)</f>
        <v>#REF!</v>
      </c>
      <c r="FT175">
        <v>174</v>
      </c>
      <c r="FU175" t="e">
        <f>alpha!#REF!*COS((FT175+0.25)*$FT$1)</f>
        <v>#REF!</v>
      </c>
      <c r="FV175" t="e">
        <f>alpha!#REF!*SIN((FT175+0.25)*$FT$1)</f>
        <v>#REF!</v>
      </c>
      <c r="FW175">
        <v>174</v>
      </c>
      <c r="FX175" t="e">
        <f>alpha!#REF!*COS((FW175+0.75)*$FW$1)</f>
        <v>#REF!</v>
      </c>
      <c r="FY175" t="e">
        <f>alpha!#REF!*SIN((FW175+0.75)*$FW$1)</f>
        <v>#REF!</v>
      </c>
      <c r="FZ175">
        <v>174</v>
      </c>
      <c r="GA175" t="e">
        <f>alpha!#REF!*COS((FZ175+0.5)*$FZ$1)</f>
        <v>#REF!</v>
      </c>
      <c r="GB175" t="e">
        <f>alpha!#REF!*SIN((FZ175+0.5)*$FZ$1)</f>
        <v>#REF!</v>
      </c>
      <c r="GC175">
        <v>174</v>
      </c>
      <c r="GD175" t="e">
        <f>alpha!#REF!*COS((GC175)*$GC$1)</f>
        <v>#REF!</v>
      </c>
      <c r="GE175" t="e">
        <f>alpha!#REF!*SIN((GC175)*$GC$1)</f>
        <v>#REF!</v>
      </c>
      <c r="GF175">
        <v>174</v>
      </c>
      <c r="GG175" t="e">
        <f>alpha!#REF!*COS((GF175)*$GF$1)</f>
        <v>#REF!</v>
      </c>
      <c r="GH175" t="e">
        <f>alpha!#REF!*SIN((GF175)*$GF$1)</f>
        <v>#REF!</v>
      </c>
      <c r="GI175">
        <v>174</v>
      </c>
      <c r="GJ175" t="e">
        <f>alpha!#REF!*COS((GI175+0.5)*$GI$1)</f>
        <v>#REF!</v>
      </c>
      <c r="GK175" t="e">
        <f>alpha!#REF!*SIN((GI175+0.5)*$GI$1)</f>
        <v>#REF!</v>
      </c>
      <c r="GL175">
        <v>174</v>
      </c>
      <c r="GM175" t="e">
        <f>alpha!#REF!*COS((GL175+0.5)*$GL$1)</f>
        <v>#REF!</v>
      </c>
      <c r="GN175" t="e">
        <f>alpha!#REF!*SIN((GL175+0.5)*$GL$1)</f>
        <v>#REF!</v>
      </c>
      <c r="GO175">
        <v>174</v>
      </c>
      <c r="GP175" t="e">
        <f>alpha!#REF!*COS((GO175)*$GO$1)</f>
        <v>#REF!</v>
      </c>
      <c r="GQ175" t="e">
        <f>alpha!#REF!*SIN((GO175)*$GO$1)</f>
        <v>#REF!</v>
      </c>
      <c r="GR175">
        <v>174</v>
      </c>
      <c r="GS175" t="e">
        <f>alpha!#REF!*COS((GR175+0.25)*$GR$1)</f>
        <v>#REF!</v>
      </c>
      <c r="GT175" t="e">
        <f>alpha!#REF!*SIN((GR175+0.25)*$GR$1)</f>
        <v>#REF!</v>
      </c>
      <c r="GU175">
        <v>174</v>
      </c>
      <c r="GV175" t="e">
        <f>alpha!#REF!*COS((GU175+0.75)*$GU$1)</f>
        <v>#REF!</v>
      </c>
      <c r="GW175" t="e">
        <f>alpha!#REF!*SIN((GU175+0.75)*$GU$1)</f>
        <v>#REF!</v>
      </c>
      <c r="GX175">
        <v>174</v>
      </c>
      <c r="GY175" t="e">
        <f>alpha!#REF!*COS((GX175+0.5)*$GX$1)</f>
        <v>#REF!</v>
      </c>
      <c r="GZ175" t="e">
        <f>alpha!#REF!*SIN((GX175+0.5)*$GX$1)</f>
        <v>#REF!</v>
      </c>
      <c r="HA175">
        <v>174</v>
      </c>
      <c r="HB175">
        <f>alpha!$I$88*COS((HA175)*$HA$1)</f>
        <v>-230.68317012355857</v>
      </c>
      <c r="HC175">
        <f>alpha!$I$88*SIN((HA175)*$HA$1)</f>
        <v>-177.0094221083483</v>
      </c>
      <c r="HD175">
        <v>174</v>
      </c>
      <c r="HE175">
        <f>alpha!$I$89*COS(HD175*$HD$1)</f>
        <v>-233.61012946819145</v>
      </c>
      <c r="HF175">
        <f>alpha!$I$89*SIN(HD175*$HD$1)</f>
        <v>-179.2553570062023</v>
      </c>
      <c r="HG175">
        <v>174</v>
      </c>
      <c r="HH175">
        <f>alpha!$I$90*COS((HG175+0.5)*$HG$1)</f>
        <v>-231.64089699852781</v>
      </c>
      <c r="HI175">
        <f>alpha!$I$90*SIN((HG175+0.5)*$HG$1)</f>
        <v>-181.79293287497083</v>
      </c>
      <c r="HJ175">
        <v>174</v>
      </c>
      <c r="HK175">
        <f>alpha!$I$91*COS(HJ175*$HJ$1)</f>
        <v>-238.00600208737055</v>
      </c>
      <c r="HL175">
        <f>alpha!$I$91*SIN(HJ175*$HJ$1)</f>
        <v>-182.62842870261619</v>
      </c>
    </row>
    <row r="176" spans="103:220">
      <c r="CY176">
        <v>175</v>
      </c>
      <c r="CZ176">
        <f>alpha!$I$33*COS(CY176*$CY$1)</f>
        <v>-66.050615047446428</v>
      </c>
      <c r="DA176">
        <f>alpha!$I$33*SIN(CY176*$CY$1)</f>
        <v>-86.078837421598834</v>
      </c>
      <c r="DB176">
        <v>175</v>
      </c>
      <c r="DC176">
        <f>alpha!$I$34*COS((DB176+0.5)*$DB$1)</f>
        <v>-62.223866098195842</v>
      </c>
      <c r="DD176">
        <f>alpha!$I$34*SIN((DB176+0.5)*$DB$1)</f>
        <v>-93.124596577884802</v>
      </c>
      <c r="DK176">
        <v>175</v>
      </c>
      <c r="DL176" t="e">
        <f>alpha!$I$36*COS(DK176*$DK$1)</f>
        <v>#DIV/0!</v>
      </c>
      <c r="DM176" t="e">
        <f>alpha!$I$36*SIN(DK176*$DK$1)</f>
        <v>#DIV/0!</v>
      </c>
      <c r="DN176">
        <v>175</v>
      </c>
      <c r="DO176">
        <f>alpha!$I$40*COS((DN176+0.5)*$DN$1)</f>
        <v>109.78926208003476</v>
      </c>
      <c r="DP176">
        <f>alpha!$I$40*SIN((DN176+0.5)*$DN$1)</f>
        <v>-65.805151256732501</v>
      </c>
      <c r="DW176">
        <v>175</v>
      </c>
      <c r="DX176">
        <f>alpha!$I$42*COS(DW176*$DW$1)</f>
        <v>116.05282896209324</v>
      </c>
      <c r="DY176">
        <f>alpha!$I$42*SIN(DW176*$DW$1)</f>
        <v>-72.166286527596895</v>
      </c>
      <c r="DZ176">
        <v>175</v>
      </c>
      <c r="EA176">
        <f>alpha!$I$43*COS((DZ176+0.5)*$DZ$1)</f>
        <v>117.21805930045177</v>
      </c>
      <c r="EB176">
        <f>alpha!$I$43*SIN((DZ176+0.5)*$DZ$1)</f>
        <v>-70.257800955650865</v>
      </c>
      <c r="EI176">
        <v>175</v>
      </c>
      <c r="EJ176">
        <f>alpha!$I$45*COS(EI176*$EI$1)</f>
        <v>123.90544511854986</v>
      </c>
      <c r="EK176">
        <f>alpha!$I$45*SIN(EI176*$EI$1)</f>
        <v>-77.049357044759276</v>
      </c>
      <c r="EL176">
        <v>175</v>
      </c>
      <c r="EM176">
        <f>alpha!$I$46*COS((EL176+0.5)*$EL$1)</f>
        <v>125.1495197786093</v>
      </c>
      <c r="EN176">
        <f>alpha!$I$46*SIN((EL176+0.5)*$EL$1)</f>
        <v>-75.011735416668287</v>
      </c>
      <c r="EU176">
        <v>175</v>
      </c>
      <c r="EV176">
        <f>alpha!$I$48*COS((EU176+0.5)*$EU$1)</f>
        <v>133.61765579714006</v>
      </c>
      <c r="EW176">
        <f>alpha!$I$48*SIN((EU176+0.5)*$EU$1)</f>
        <v>-80.087340817456734</v>
      </c>
      <c r="EX176">
        <v>175</v>
      </c>
      <c r="EY176">
        <f>alpha!$I$49*COS((EX176)*$EX$1)</f>
        <v>132.28940188128144</v>
      </c>
      <c r="EZ176">
        <f>alpha!$I$49*SIN((EX176)*$EX$1)</f>
        <v>-82.262836383310301</v>
      </c>
      <c r="FB176">
        <v>175</v>
      </c>
      <c r="FC176" t="e">
        <f>alpha!#REF!*COS((FB176+0.5)*$FB$1)</f>
        <v>#REF!</v>
      </c>
      <c r="FD176" t="e">
        <f>alpha!#REF!*SIN((FB176+0.5)*$FB$1)</f>
        <v>#REF!</v>
      </c>
      <c r="FE176">
        <v>175</v>
      </c>
      <c r="FF176" t="e">
        <f>alpha!#REF!*COS((FE176)*$FE$1)</f>
        <v>#REF!</v>
      </c>
      <c r="FG176" t="e">
        <f>alpha!#REF!*SIN((FE176)*$FE$1)</f>
        <v>#REF!</v>
      </c>
      <c r="FH176">
        <v>175</v>
      </c>
      <c r="FI176" t="e">
        <f>alpha!#REF!*COS((FH176)*$FH$1)</f>
        <v>#REF!</v>
      </c>
      <c r="FJ176" t="e">
        <f>alpha!#REF!*SIN((FH176)*$FH$1)</f>
        <v>#REF!</v>
      </c>
      <c r="FK176">
        <v>175</v>
      </c>
      <c r="FL176" t="e">
        <f>alpha!#REF!*COS((FK176+0.5)*$FK$1)</f>
        <v>#REF!</v>
      </c>
      <c r="FM176" t="e">
        <f>alpha!#REF!*SIN((FK176+0.5)*$FK$1)</f>
        <v>#REF!</v>
      </c>
      <c r="FN176">
        <v>175</v>
      </c>
      <c r="FO176" t="e">
        <f>alpha!#REF!*COS((FN176+0.5)*$FN$1)</f>
        <v>#REF!</v>
      </c>
      <c r="FP176" t="e">
        <f>alpha!#REF!*SIN((FN176+0.5)*$FN$1)</f>
        <v>#REF!</v>
      </c>
      <c r="FQ176">
        <v>175</v>
      </c>
      <c r="FR176" t="e">
        <f>alpha!#REF!*COS((FQ176)*$FQ$1)</f>
        <v>#REF!</v>
      </c>
      <c r="FS176" t="e">
        <f>alpha!#REF!*SIN((FQ176)*$FQ$1)</f>
        <v>#REF!</v>
      </c>
      <c r="FT176">
        <v>175</v>
      </c>
      <c r="FU176" t="e">
        <f>alpha!#REF!*COS((FT176+0.25)*$FT$1)</f>
        <v>#REF!</v>
      </c>
      <c r="FV176" t="e">
        <f>alpha!#REF!*SIN((FT176+0.25)*$FT$1)</f>
        <v>#REF!</v>
      </c>
      <c r="FW176">
        <v>175</v>
      </c>
      <c r="FX176" t="e">
        <f>alpha!#REF!*COS((FW176+0.75)*$FW$1)</f>
        <v>#REF!</v>
      </c>
      <c r="FY176" t="e">
        <f>alpha!#REF!*SIN((FW176+0.75)*$FW$1)</f>
        <v>#REF!</v>
      </c>
      <c r="FZ176">
        <v>175</v>
      </c>
      <c r="GA176" t="e">
        <f>alpha!#REF!*COS((FZ176+0.5)*$FZ$1)</f>
        <v>#REF!</v>
      </c>
      <c r="GB176" t="e">
        <f>alpha!#REF!*SIN((FZ176+0.5)*$FZ$1)</f>
        <v>#REF!</v>
      </c>
      <c r="GC176">
        <v>175</v>
      </c>
      <c r="GD176" t="e">
        <f>alpha!#REF!*COS((GC176)*$GC$1)</f>
        <v>#REF!</v>
      </c>
      <c r="GE176" t="e">
        <f>alpha!#REF!*SIN((GC176)*$GC$1)</f>
        <v>#REF!</v>
      </c>
      <c r="GF176">
        <v>175</v>
      </c>
      <c r="GG176" t="e">
        <f>alpha!#REF!*COS((GF176)*$GF$1)</f>
        <v>#REF!</v>
      </c>
      <c r="GH176" t="e">
        <f>alpha!#REF!*SIN((GF176)*$GF$1)</f>
        <v>#REF!</v>
      </c>
      <c r="GI176">
        <v>175</v>
      </c>
      <c r="GJ176" t="e">
        <f>alpha!#REF!*COS((GI176+0.5)*$GI$1)</f>
        <v>#REF!</v>
      </c>
      <c r="GK176" t="e">
        <f>alpha!#REF!*SIN((GI176+0.5)*$GI$1)</f>
        <v>#REF!</v>
      </c>
      <c r="GL176">
        <v>175</v>
      </c>
      <c r="GM176" t="e">
        <f>alpha!#REF!*COS((GL176+0.5)*$GL$1)</f>
        <v>#REF!</v>
      </c>
      <c r="GN176" t="e">
        <f>alpha!#REF!*SIN((GL176+0.5)*$GL$1)</f>
        <v>#REF!</v>
      </c>
      <c r="GO176">
        <v>175</v>
      </c>
      <c r="GP176" t="e">
        <f>alpha!#REF!*COS((GO176)*$GO$1)</f>
        <v>#REF!</v>
      </c>
      <c r="GQ176" t="e">
        <f>alpha!#REF!*SIN((GO176)*$GO$1)</f>
        <v>#REF!</v>
      </c>
      <c r="GR176">
        <v>175</v>
      </c>
      <c r="GS176" t="e">
        <f>alpha!#REF!*COS((GR176+0.25)*$GR$1)</f>
        <v>#REF!</v>
      </c>
      <c r="GT176" t="e">
        <f>alpha!#REF!*SIN((GR176+0.25)*$GR$1)</f>
        <v>#REF!</v>
      </c>
      <c r="GU176">
        <v>175</v>
      </c>
      <c r="GV176" t="e">
        <f>alpha!#REF!*COS((GU176+0.75)*$GU$1)</f>
        <v>#REF!</v>
      </c>
      <c r="GW176" t="e">
        <f>alpha!#REF!*SIN((GU176+0.75)*$GU$1)</f>
        <v>#REF!</v>
      </c>
      <c r="GX176">
        <v>175</v>
      </c>
      <c r="GY176" t="e">
        <f>alpha!#REF!*COS((GX176+0.5)*$GX$1)</f>
        <v>#REF!</v>
      </c>
      <c r="GZ176" t="e">
        <f>alpha!#REF!*SIN((GX176+0.5)*$GX$1)</f>
        <v>#REF!</v>
      </c>
      <c r="HA176">
        <v>175</v>
      </c>
      <c r="HB176">
        <f>alpha!$I$88*COS((HA176)*$HA$1)</f>
        <v>-226.76683358262073</v>
      </c>
      <c r="HC176">
        <f>alpha!$I$88*SIN((HA176)*$HA$1)</f>
        <v>-181.99962549493912</v>
      </c>
      <c r="HD176">
        <v>175</v>
      </c>
      <c r="HE176">
        <f>alpha!$I$89*COS(HD176*$HD$1)</f>
        <v>-229.64410157859959</v>
      </c>
      <c r="HF176">
        <f>alpha!$I$89*SIN(HD176*$HD$1)</f>
        <v>-184.30887720271113</v>
      </c>
      <c r="HG176">
        <v>175</v>
      </c>
      <c r="HH176">
        <f>alpha!$I$90*COS((HG176+0.5)*$HG$1)</f>
        <v>-227.61998080709338</v>
      </c>
      <c r="HI176">
        <f>alpha!$I$90*SIN((HG176+0.5)*$HG$1)</f>
        <v>-186.80289061720816</v>
      </c>
      <c r="HJ176">
        <v>175</v>
      </c>
      <c r="HK176">
        <f>alpha!$I$91*COS(HJ176*$HJ$1)</f>
        <v>-233.96534492786455</v>
      </c>
      <c r="HL176">
        <f>alpha!$I$91*SIN(HJ176*$HJ$1)</f>
        <v>-187.77704165521772</v>
      </c>
    </row>
    <row r="177" spans="103:220">
      <c r="CY177">
        <v>176</v>
      </c>
      <c r="CZ177">
        <f>alpha!$I$33*COS(CY177*$CY$1)</f>
        <v>-54.250000000000192</v>
      </c>
      <c r="DA177">
        <f>alpha!$I$33*SIN(CY177*$CY$1)</f>
        <v>-93.963756310611473</v>
      </c>
      <c r="DB177">
        <v>176</v>
      </c>
      <c r="DC177">
        <f>alpha!$I$34*COS((DB177+0.5)*$DB$1)</f>
        <v>-49.536333304528497</v>
      </c>
      <c r="DD177">
        <f>alpha!$I$34*SIN((DB177+0.5)*$DB$1)</f>
        <v>-100.44974705166092</v>
      </c>
      <c r="DK177">
        <v>176</v>
      </c>
      <c r="DL177" t="e">
        <f>alpha!$I$36*COS(DK177*$DK$1)</f>
        <v>#DIV/0!</v>
      </c>
      <c r="DM177" t="e">
        <f>alpha!$I$36*SIN(DK177*$DK$1)</f>
        <v>#DIV/0!</v>
      </c>
      <c r="DN177">
        <v>176</v>
      </c>
      <c r="DO177">
        <f>alpha!$I$40*COS((DN177+0.5)*$DN$1)</f>
        <v>111.88356372822508</v>
      </c>
      <c r="DP177">
        <f>alpha!$I$40*SIN((DN177+0.5)*$DN$1)</f>
        <v>-62.177714395691623</v>
      </c>
      <c r="DW177">
        <v>176</v>
      </c>
      <c r="DX177">
        <f>alpha!$I$42*COS(DW177*$DW$1)</f>
        <v>118.35190752990022</v>
      </c>
      <c r="DY177">
        <f>alpha!$I$42*SIN(DW177*$DW$1)</f>
        <v>-68.330505671493668</v>
      </c>
      <c r="DZ177">
        <v>176</v>
      </c>
      <c r="EA177">
        <f>alpha!$I$43*COS((DZ177+0.5)*$DZ$1)</f>
        <v>119.45407009185001</v>
      </c>
      <c r="EB177">
        <f>alpha!$I$43*SIN((DZ177+0.5)*$DZ$1)</f>
        <v>-66.384916658676815</v>
      </c>
      <c r="EI177">
        <v>176</v>
      </c>
      <c r="EJ177">
        <f>alpha!$I$45*COS(EI177*$EI$1)</f>
        <v>126.36008888599899</v>
      </c>
      <c r="EK177">
        <f>alpha!$I$45*SIN(EI177*$EI$1)</f>
        <v>-72.954031333156649</v>
      </c>
      <c r="EL177">
        <v>176</v>
      </c>
      <c r="EM177">
        <f>alpha!$I$46*COS((EL177+0.5)*$EL$1)</f>
        <v>127.53682834209616</v>
      </c>
      <c r="EN177">
        <f>alpha!$I$46*SIN((EL177+0.5)*$EL$1)</f>
        <v>-70.876795691364805</v>
      </c>
      <c r="EU177">
        <v>176</v>
      </c>
      <c r="EV177">
        <f>alpha!$I$48*COS((EU177+0.5)*$EU$1)</f>
        <v>136.16649956802982</v>
      </c>
      <c r="EW177">
        <f>alpha!$I$48*SIN((EU177+0.5)*$EU$1)</f>
        <v>-75.672613905720254</v>
      </c>
      <c r="EX177">
        <v>176</v>
      </c>
      <c r="EY177">
        <f>alpha!$I$49*COS((EX177)*$EX$1)</f>
        <v>134.91013703554984</v>
      </c>
      <c r="EZ177">
        <f>alpha!$I$49*SIN((EX177)*$EX$1)</f>
        <v>-77.890403933884102</v>
      </c>
      <c r="FB177">
        <v>176</v>
      </c>
      <c r="FC177" t="e">
        <f>alpha!#REF!*COS((FB177+0.5)*$FB$1)</f>
        <v>#REF!</v>
      </c>
      <c r="FD177" t="e">
        <f>alpha!#REF!*SIN((FB177+0.5)*$FB$1)</f>
        <v>#REF!</v>
      </c>
      <c r="FE177">
        <v>176</v>
      </c>
      <c r="FF177" t="e">
        <f>alpha!#REF!*COS((FE177)*$FE$1)</f>
        <v>#REF!</v>
      </c>
      <c r="FG177" t="e">
        <f>alpha!#REF!*SIN((FE177)*$FE$1)</f>
        <v>#REF!</v>
      </c>
      <c r="FH177">
        <v>176</v>
      </c>
      <c r="FI177" t="e">
        <f>alpha!#REF!*COS((FH177)*$FH$1)</f>
        <v>#REF!</v>
      </c>
      <c r="FJ177" t="e">
        <f>alpha!#REF!*SIN((FH177)*$FH$1)</f>
        <v>#REF!</v>
      </c>
      <c r="FK177">
        <v>176</v>
      </c>
      <c r="FL177" t="e">
        <f>alpha!#REF!*COS((FK177+0.5)*$FK$1)</f>
        <v>#REF!</v>
      </c>
      <c r="FM177" t="e">
        <f>alpha!#REF!*SIN((FK177+0.5)*$FK$1)</f>
        <v>#REF!</v>
      </c>
      <c r="FN177">
        <v>176</v>
      </c>
      <c r="FO177" t="e">
        <f>alpha!#REF!*COS((FN177+0.5)*$FN$1)</f>
        <v>#REF!</v>
      </c>
      <c r="FP177" t="e">
        <f>alpha!#REF!*SIN((FN177+0.5)*$FN$1)</f>
        <v>#REF!</v>
      </c>
      <c r="FQ177">
        <v>176</v>
      </c>
      <c r="FR177" t="e">
        <f>alpha!#REF!*COS((FQ177)*$FQ$1)</f>
        <v>#REF!</v>
      </c>
      <c r="FS177" t="e">
        <f>alpha!#REF!*SIN((FQ177)*$FQ$1)</f>
        <v>#REF!</v>
      </c>
      <c r="FT177">
        <v>176</v>
      </c>
      <c r="FU177" t="e">
        <f>alpha!#REF!*COS((FT177+0.25)*$FT$1)</f>
        <v>#REF!</v>
      </c>
      <c r="FV177" t="e">
        <f>alpha!#REF!*SIN((FT177+0.25)*$FT$1)</f>
        <v>#REF!</v>
      </c>
      <c r="FW177">
        <v>176</v>
      </c>
      <c r="FX177" t="e">
        <f>alpha!#REF!*COS((FW177+0.75)*$FW$1)</f>
        <v>#REF!</v>
      </c>
      <c r="FY177" t="e">
        <f>alpha!#REF!*SIN((FW177+0.75)*$FW$1)</f>
        <v>#REF!</v>
      </c>
      <c r="FZ177">
        <v>176</v>
      </c>
      <c r="GA177" t="e">
        <f>alpha!#REF!*COS((FZ177+0.5)*$FZ$1)</f>
        <v>#REF!</v>
      </c>
      <c r="GB177" t="e">
        <f>alpha!#REF!*SIN((FZ177+0.5)*$FZ$1)</f>
        <v>#REF!</v>
      </c>
      <c r="GC177">
        <v>176</v>
      </c>
      <c r="GD177" t="e">
        <f>alpha!#REF!*COS((GC177)*$GC$1)</f>
        <v>#REF!</v>
      </c>
      <c r="GE177" t="e">
        <f>alpha!#REF!*SIN((GC177)*$GC$1)</f>
        <v>#REF!</v>
      </c>
      <c r="GF177">
        <v>176</v>
      </c>
      <c r="GG177" t="e">
        <f>alpha!#REF!*COS((GF177)*$GF$1)</f>
        <v>#REF!</v>
      </c>
      <c r="GH177" t="e">
        <f>alpha!#REF!*SIN((GF177)*$GF$1)</f>
        <v>#REF!</v>
      </c>
      <c r="GI177">
        <v>176</v>
      </c>
      <c r="GJ177" t="e">
        <f>alpha!#REF!*COS((GI177+0.5)*$GI$1)</f>
        <v>#REF!</v>
      </c>
      <c r="GK177" t="e">
        <f>alpha!#REF!*SIN((GI177+0.5)*$GI$1)</f>
        <v>#REF!</v>
      </c>
      <c r="GL177">
        <v>176</v>
      </c>
      <c r="GM177" t="e">
        <f>alpha!#REF!*COS((GL177+0.5)*$GL$1)</f>
        <v>#REF!</v>
      </c>
      <c r="GN177" t="e">
        <f>alpha!#REF!*SIN((GL177+0.5)*$GL$1)</f>
        <v>#REF!</v>
      </c>
      <c r="GO177">
        <v>176</v>
      </c>
      <c r="GP177" t="e">
        <f>alpha!#REF!*COS((GO177)*$GO$1)</f>
        <v>#REF!</v>
      </c>
      <c r="GQ177" t="e">
        <f>alpha!#REF!*SIN((GO177)*$GO$1)</f>
        <v>#REF!</v>
      </c>
      <c r="GR177">
        <v>176</v>
      </c>
      <c r="GS177" t="e">
        <f>alpha!#REF!*COS((GR177+0.25)*$GR$1)</f>
        <v>#REF!</v>
      </c>
      <c r="GT177" t="e">
        <f>alpha!#REF!*SIN((GR177+0.25)*$GR$1)</f>
        <v>#REF!</v>
      </c>
      <c r="GU177">
        <v>176</v>
      </c>
      <c r="GV177" t="e">
        <f>alpha!#REF!*COS((GU177+0.75)*$GU$1)</f>
        <v>#REF!</v>
      </c>
      <c r="GW177" t="e">
        <f>alpha!#REF!*SIN((GU177+0.75)*$GU$1)</f>
        <v>#REF!</v>
      </c>
      <c r="GX177">
        <v>176</v>
      </c>
      <c r="GY177" t="e">
        <f>alpha!#REF!*COS((GX177+0.5)*$GX$1)</f>
        <v>#REF!</v>
      </c>
      <c r="GZ177" t="e">
        <f>alpha!#REF!*SIN((GX177+0.5)*$GX$1)</f>
        <v>#REF!</v>
      </c>
      <c r="HA177">
        <v>176</v>
      </c>
      <c r="HB177">
        <f>alpha!$I$88*COS((HA177)*$HA$1)</f>
        <v>-222.74256831054802</v>
      </c>
      <c r="HC177">
        <f>alpha!$I$88*SIN((HA177)*$HA$1)</f>
        <v>-186.90320691686094</v>
      </c>
      <c r="HD177">
        <v>176</v>
      </c>
      <c r="HE177">
        <f>alpha!$I$89*COS(HD177*$HD$1)</f>
        <v>-225.56877553413906</v>
      </c>
      <c r="HF177">
        <f>alpha!$I$89*SIN(HD177*$HD$1)</f>
        <v>-189.27467635580675</v>
      </c>
      <c r="HG177">
        <v>176</v>
      </c>
      <c r="HH177">
        <f>alpha!$I$90*COS((HG177+0.5)*$HG$1)</f>
        <v>-223.49072983265162</v>
      </c>
      <c r="HI177">
        <f>alpha!$I$90*SIN((HG177+0.5)*$HG$1)</f>
        <v>-191.72394030072232</v>
      </c>
      <c r="HJ177">
        <v>176</v>
      </c>
      <c r="HK177">
        <f>alpha!$I$91*COS(HJ177*$HJ$1)</f>
        <v>-229.81333293569341</v>
      </c>
      <c r="HL177">
        <f>alpha!$I$91*SIN(HJ177*$HJ$1)</f>
        <v>-192.83628290596178</v>
      </c>
    </row>
    <row r="178" spans="103:220">
      <c r="CY178">
        <v>177</v>
      </c>
      <c r="CZ178">
        <f>alpha!$I$33*COS(CY178*$CY$1)</f>
        <v>-41.521152411612377</v>
      </c>
      <c r="DA178">
        <f>alpha!$I$33*SIN(CY178*$CY$1)</f>
        <v>-100.24092927747456</v>
      </c>
      <c r="DB178">
        <v>177</v>
      </c>
      <c r="DC178">
        <f>alpha!$I$34*COS((DB178+0.5)*$DB$1)</f>
        <v>-36.001220113954389</v>
      </c>
      <c r="DD178">
        <f>alpha!$I$34*SIN((DB178+0.5)*$DB$1)</f>
        <v>-106.05617450345174</v>
      </c>
      <c r="DK178">
        <v>177</v>
      </c>
      <c r="DL178" t="e">
        <f>alpha!$I$36*COS(DK178*$DK$1)</f>
        <v>#DIV/0!</v>
      </c>
      <c r="DM178" t="e">
        <f>alpha!$I$36*SIN(DK178*$DK$1)</f>
        <v>#DIV/0!</v>
      </c>
      <c r="DN178">
        <v>177</v>
      </c>
      <c r="DO178">
        <f>alpha!$I$40*COS((DN178+0.5)*$DN$1)</f>
        <v>113.85805765399753</v>
      </c>
      <c r="DP178">
        <f>alpha!$I$40*SIN((DN178+0.5)*$DN$1)</f>
        <v>-58.483696080693925</v>
      </c>
      <c r="DW178">
        <v>177</v>
      </c>
      <c r="DX178">
        <f>alpha!$I$42*COS(DW178*$DW$1)</f>
        <v>120.52425191073215</v>
      </c>
      <c r="DY178">
        <f>alpha!$I$42*SIN(DW178*$DW$1)</f>
        <v>-64.421554798424864</v>
      </c>
      <c r="DZ178">
        <v>177</v>
      </c>
      <c r="EA178">
        <f>alpha!$I$43*COS((DZ178+0.5)*$DZ$1)</f>
        <v>121.5621664729957</v>
      </c>
      <c r="EB178">
        <f>alpha!$I$43*SIN((DZ178+0.5)*$DZ$1)</f>
        <v>-62.440945730183827</v>
      </c>
      <c r="EI178">
        <v>177</v>
      </c>
      <c r="EJ178">
        <f>alpha!$I$45*COS(EI178*$EI$1)</f>
        <v>128.67942310529389</v>
      </c>
      <c r="EK178">
        <f>alpha!$I$45*SIN(EI178*$EI$1)</f>
        <v>-68.780584617503237</v>
      </c>
      <c r="EL178">
        <v>177</v>
      </c>
      <c r="EM178">
        <f>alpha!$I$46*COS((EL178+0.5)*$EL$1)</f>
        <v>129.78756727534505</v>
      </c>
      <c r="EN178">
        <f>alpha!$I$46*SIN((EL178+0.5)*$EL$1)</f>
        <v>-66.665959317964862</v>
      </c>
      <c r="EU178">
        <v>177</v>
      </c>
      <c r="EV178">
        <f>alpha!$I$48*COS((EU178+0.5)*$EU$1)</f>
        <v>138.56953284058318</v>
      </c>
      <c r="EW178">
        <f>alpha!$I$48*SIN((EU178+0.5)*$EU$1)</f>
        <v>-71.176854863621259</v>
      </c>
      <c r="EX178">
        <v>177</v>
      </c>
      <c r="EY178">
        <f>alpha!$I$49*COS((EX178)*$EX$1)</f>
        <v>137.38640703595016</v>
      </c>
      <c r="EZ178">
        <f>alpha!$I$49*SIN((EX178)*$EX$1)</f>
        <v>-73.434564488983611</v>
      </c>
      <c r="FB178">
        <v>177</v>
      </c>
      <c r="FC178" t="e">
        <f>alpha!#REF!*COS((FB178+0.5)*$FB$1)</f>
        <v>#REF!</v>
      </c>
      <c r="FD178" t="e">
        <f>alpha!#REF!*SIN((FB178+0.5)*$FB$1)</f>
        <v>#REF!</v>
      </c>
      <c r="FE178">
        <v>177</v>
      </c>
      <c r="FF178" t="e">
        <f>alpha!#REF!*COS((FE178)*$FE$1)</f>
        <v>#REF!</v>
      </c>
      <c r="FG178" t="e">
        <f>alpha!#REF!*SIN((FE178)*$FE$1)</f>
        <v>#REF!</v>
      </c>
      <c r="FH178">
        <v>177</v>
      </c>
      <c r="FI178" t="e">
        <f>alpha!#REF!*COS((FH178)*$FH$1)</f>
        <v>#REF!</v>
      </c>
      <c r="FJ178" t="e">
        <f>alpha!#REF!*SIN((FH178)*$FH$1)</f>
        <v>#REF!</v>
      </c>
      <c r="FK178">
        <v>177</v>
      </c>
      <c r="FL178" t="e">
        <f>alpha!#REF!*COS((FK178+0.5)*$FK$1)</f>
        <v>#REF!</v>
      </c>
      <c r="FM178" t="e">
        <f>alpha!#REF!*SIN((FK178+0.5)*$FK$1)</f>
        <v>#REF!</v>
      </c>
      <c r="FN178">
        <v>177</v>
      </c>
      <c r="FO178" t="e">
        <f>alpha!#REF!*COS((FN178+0.5)*$FN$1)</f>
        <v>#REF!</v>
      </c>
      <c r="FP178" t="e">
        <f>alpha!#REF!*SIN((FN178+0.5)*$FN$1)</f>
        <v>#REF!</v>
      </c>
      <c r="FQ178">
        <v>177</v>
      </c>
      <c r="FR178" t="e">
        <f>alpha!#REF!*COS((FQ178)*$FQ$1)</f>
        <v>#REF!</v>
      </c>
      <c r="FS178" t="e">
        <f>alpha!#REF!*SIN((FQ178)*$FQ$1)</f>
        <v>#REF!</v>
      </c>
      <c r="FT178">
        <v>177</v>
      </c>
      <c r="FU178" t="e">
        <f>alpha!#REF!*COS((FT178+0.25)*$FT$1)</f>
        <v>#REF!</v>
      </c>
      <c r="FV178" t="e">
        <f>alpha!#REF!*SIN((FT178+0.25)*$FT$1)</f>
        <v>#REF!</v>
      </c>
      <c r="FW178">
        <v>177</v>
      </c>
      <c r="FX178" t="e">
        <f>alpha!#REF!*COS((FW178+0.75)*$FW$1)</f>
        <v>#REF!</v>
      </c>
      <c r="FY178" t="e">
        <f>alpha!#REF!*SIN((FW178+0.75)*$FW$1)</f>
        <v>#REF!</v>
      </c>
      <c r="FZ178">
        <v>177</v>
      </c>
      <c r="GA178" t="e">
        <f>alpha!#REF!*COS((FZ178+0.5)*$FZ$1)</f>
        <v>#REF!</v>
      </c>
      <c r="GB178" t="e">
        <f>alpha!#REF!*SIN((FZ178+0.5)*$FZ$1)</f>
        <v>#REF!</v>
      </c>
      <c r="GC178">
        <v>177</v>
      </c>
      <c r="GD178" t="e">
        <f>alpha!#REF!*COS((GC178)*$GC$1)</f>
        <v>#REF!</v>
      </c>
      <c r="GE178" t="e">
        <f>alpha!#REF!*SIN((GC178)*$GC$1)</f>
        <v>#REF!</v>
      </c>
      <c r="GF178">
        <v>177</v>
      </c>
      <c r="GG178" t="e">
        <f>alpha!#REF!*COS((GF178)*$GF$1)</f>
        <v>#REF!</v>
      </c>
      <c r="GH178" t="e">
        <f>alpha!#REF!*SIN((GF178)*$GF$1)</f>
        <v>#REF!</v>
      </c>
      <c r="GI178">
        <v>177</v>
      </c>
      <c r="GJ178" t="e">
        <f>alpha!#REF!*COS((GI178+0.5)*$GI$1)</f>
        <v>#REF!</v>
      </c>
      <c r="GK178" t="e">
        <f>alpha!#REF!*SIN((GI178+0.5)*$GI$1)</f>
        <v>#REF!</v>
      </c>
      <c r="GL178">
        <v>177</v>
      </c>
      <c r="GM178" t="e">
        <f>alpha!#REF!*COS((GL178+0.5)*$GL$1)</f>
        <v>#REF!</v>
      </c>
      <c r="GN178" t="e">
        <f>alpha!#REF!*SIN((GL178+0.5)*$GL$1)</f>
        <v>#REF!</v>
      </c>
      <c r="GO178">
        <v>177</v>
      </c>
      <c r="GP178" t="e">
        <f>alpha!#REF!*COS((GO178)*$GO$1)</f>
        <v>#REF!</v>
      </c>
      <c r="GQ178" t="e">
        <f>alpha!#REF!*SIN((GO178)*$GO$1)</f>
        <v>#REF!</v>
      </c>
      <c r="GR178">
        <v>177</v>
      </c>
      <c r="GS178" t="e">
        <f>alpha!#REF!*COS((GR178+0.25)*$GR$1)</f>
        <v>#REF!</v>
      </c>
      <c r="GT178" t="e">
        <f>alpha!#REF!*SIN((GR178+0.25)*$GR$1)</f>
        <v>#REF!</v>
      </c>
      <c r="GU178">
        <v>177</v>
      </c>
      <c r="GV178" t="e">
        <f>alpha!#REF!*COS((GU178+0.75)*$GU$1)</f>
        <v>#REF!</v>
      </c>
      <c r="GW178" t="e">
        <f>alpha!#REF!*SIN((GU178+0.75)*$GU$1)</f>
        <v>#REF!</v>
      </c>
      <c r="GX178">
        <v>177</v>
      </c>
      <c r="GY178" t="e">
        <f>alpha!#REF!*COS((GX178+0.5)*$GX$1)</f>
        <v>#REF!</v>
      </c>
      <c r="GZ178" t="e">
        <f>alpha!#REF!*SIN((GX178+0.5)*$GX$1)</f>
        <v>#REF!</v>
      </c>
      <c r="HA178">
        <v>177</v>
      </c>
      <c r="HB178">
        <f>alpha!$I$88*COS((HA178)*$HA$1)</f>
        <v>-218.61228963965652</v>
      </c>
      <c r="HC178">
        <f>alpha!$I$88*SIN((HA178)*$HA$1)</f>
        <v>-191.71783253493408</v>
      </c>
      <c r="HD178">
        <v>177</v>
      </c>
      <c r="HE178">
        <f>alpha!$I$89*COS(HD178*$HD$1)</f>
        <v>-221.38609096928823</v>
      </c>
      <c r="HF178">
        <f>alpha!$I$89*SIN(HD178*$HD$1)</f>
        <v>-194.15039101403906</v>
      </c>
      <c r="HG178">
        <v>177</v>
      </c>
      <c r="HH178">
        <f>alpha!$I$90*COS((HG178+0.5)*$HG$1)</f>
        <v>-219.25510937502679</v>
      </c>
      <c r="HI178">
        <f>alpha!$I$90*SIN((HG178+0.5)*$HG$1)</f>
        <v>-196.5537397723871</v>
      </c>
      <c r="HJ178">
        <v>177</v>
      </c>
      <c r="HK178">
        <f>alpha!$I$91*COS(HJ178*$HJ$1)</f>
        <v>-225.55194224369325</v>
      </c>
      <c r="HL178">
        <f>alpha!$I$91*SIN(HJ178*$HJ$1)</f>
        <v>-197.80374453002065</v>
      </c>
    </row>
    <row r="179" spans="103:220">
      <c r="CY179">
        <v>178</v>
      </c>
      <c r="CZ179">
        <f>alpha!$I$33*COS(CY179*$CY$1)</f>
        <v>-28.08186639362394</v>
      </c>
      <c r="DA179">
        <f>alpha!$I$33*SIN(CY179*$CY$1)</f>
        <v>-104.80295215236379</v>
      </c>
      <c r="DB179">
        <v>178</v>
      </c>
      <c r="DC179">
        <f>alpha!$I$34*COS((DB179+0.5)*$DB$1)</f>
        <v>-21.850116065806588</v>
      </c>
      <c r="DD179">
        <f>alpha!$I$34*SIN((DB179+0.5)*$DB$1)</f>
        <v>-109.84795140516177</v>
      </c>
      <c r="DK179">
        <v>178</v>
      </c>
      <c r="DL179" t="e">
        <f>alpha!$I$36*COS(DK179*$DK$1)</f>
        <v>#DIV/0!</v>
      </c>
      <c r="DM179" t="e">
        <f>alpha!$I$36*SIN(DK179*$DK$1)</f>
        <v>#DIV/0!</v>
      </c>
      <c r="DN179">
        <v>178</v>
      </c>
      <c r="DO179">
        <f>alpha!$I$40*COS((DN179+0.5)*$DN$1)</f>
        <v>115.71062951980072</v>
      </c>
      <c r="DP179">
        <f>alpha!$I$40*SIN((DN179+0.5)*$DN$1)</f>
        <v>-54.727051959076164</v>
      </c>
      <c r="DW179">
        <v>178</v>
      </c>
      <c r="DX179">
        <f>alpha!$I$42*COS(DW179*$DW$1)</f>
        <v>122.5675359038147</v>
      </c>
      <c r="DY179">
        <f>alpha!$I$42*SIN(DW179*$DW$1)</f>
        <v>-60.443619710894019</v>
      </c>
      <c r="DZ179">
        <v>178</v>
      </c>
      <c r="EA179">
        <f>alpha!$I$43*COS((DZ179+0.5)*$DZ$1)</f>
        <v>123.54009104148186</v>
      </c>
      <c r="EB179">
        <f>alpha!$I$43*SIN((DZ179+0.5)*$DZ$1)</f>
        <v>-58.4301114730278</v>
      </c>
      <c r="EI179">
        <v>178</v>
      </c>
      <c r="EJ179">
        <f>alpha!$I$45*COS(EI179*$EI$1)</f>
        <v>130.86096417525948</v>
      </c>
      <c r="EK179">
        <f>alpha!$I$45*SIN(EI179*$EI$1)</f>
        <v>-64.533485929075738</v>
      </c>
      <c r="EL179">
        <v>178</v>
      </c>
      <c r="EM179">
        <f>alpha!$I$46*COS((EL179+0.5)*$EL$1)</f>
        <v>131.89932643073146</v>
      </c>
      <c r="EN179">
        <f>alpha!$I$46*SIN((EL179+0.5)*$EL$1)</f>
        <v>-62.383735365527038</v>
      </c>
      <c r="EU179">
        <v>178</v>
      </c>
      <c r="EV179">
        <f>alpha!$I$48*COS((EU179+0.5)*$EU$1)</f>
        <v>140.82418238658255</v>
      </c>
      <c r="EW179">
        <f>alpha!$I$48*SIN((EU179+0.5)*$EU$1)</f>
        <v>-66.604877862548463</v>
      </c>
      <c r="EX179">
        <v>178</v>
      </c>
      <c r="EY179">
        <f>alpha!$I$49*COS((EX179)*$EX$1)</f>
        <v>139.71556023054205</v>
      </c>
      <c r="EZ179">
        <f>alpha!$I$49*SIN((EX179)*$EX$1)</f>
        <v>-68.900089473093161</v>
      </c>
      <c r="FB179">
        <v>178</v>
      </c>
      <c r="FC179" t="e">
        <f>alpha!#REF!*COS((FB179+0.5)*$FB$1)</f>
        <v>#REF!</v>
      </c>
      <c r="FD179" t="e">
        <f>alpha!#REF!*SIN((FB179+0.5)*$FB$1)</f>
        <v>#REF!</v>
      </c>
      <c r="FE179">
        <v>178</v>
      </c>
      <c r="FF179" t="e">
        <f>alpha!#REF!*COS((FE179)*$FE$1)</f>
        <v>#REF!</v>
      </c>
      <c r="FG179" t="e">
        <f>alpha!#REF!*SIN((FE179)*$FE$1)</f>
        <v>#REF!</v>
      </c>
      <c r="FH179">
        <v>178</v>
      </c>
      <c r="FI179" t="e">
        <f>alpha!#REF!*COS((FH179)*$FH$1)</f>
        <v>#REF!</v>
      </c>
      <c r="FJ179" t="e">
        <f>alpha!#REF!*SIN((FH179)*$FH$1)</f>
        <v>#REF!</v>
      </c>
      <c r="FK179">
        <v>178</v>
      </c>
      <c r="FL179" t="e">
        <f>alpha!#REF!*COS((FK179+0.5)*$FK$1)</f>
        <v>#REF!</v>
      </c>
      <c r="FM179" t="e">
        <f>alpha!#REF!*SIN((FK179+0.5)*$FK$1)</f>
        <v>#REF!</v>
      </c>
      <c r="FN179">
        <v>178</v>
      </c>
      <c r="FO179" t="e">
        <f>alpha!#REF!*COS((FN179+0.5)*$FN$1)</f>
        <v>#REF!</v>
      </c>
      <c r="FP179" t="e">
        <f>alpha!#REF!*SIN((FN179+0.5)*$FN$1)</f>
        <v>#REF!</v>
      </c>
      <c r="FQ179">
        <v>178</v>
      </c>
      <c r="FR179" t="e">
        <f>alpha!#REF!*COS((FQ179)*$FQ$1)</f>
        <v>#REF!</v>
      </c>
      <c r="FS179" t="e">
        <f>alpha!#REF!*SIN((FQ179)*$FQ$1)</f>
        <v>#REF!</v>
      </c>
      <c r="FT179">
        <v>178</v>
      </c>
      <c r="FU179" t="e">
        <f>alpha!#REF!*COS((FT179+0.25)*$FT$1)</f>
        <v>#REF!</v>
      </c>
      <c r="FV179" t="e">
        <f>alpha!#REF!*SIN((FT179+0.25)*$FT$1)</f>
        <v>#REF!</v>
      </c>
      <c r="FW179">
        <v>178</v>
      </c>
      <c r="FX179" t="e">
        <f>alpha!#REF!*COS((FW179+0.75)*$FW$1)</f>
        <v>#REF!</v>
      </c>
      <c r="FY179" t="e">
        <f>alpha!#REF!*SIN((FW179+0.75)*$FW$1)</f>
        <v>#REF!</v>
      </c>
      <c r="FZ179">
        <v>178</v>
      </c>
      <c r="GA179" t="e">
        <f>alpha!#REF!*COS((FZ179+0.5)*$FZ$1)</f>
        <v>#REF!</v>
      </c>
      <c r="GB179" t="e">
        <f>alpha!#REF!*SIN((FZ179+0.5)*$FZ$1)</f>
        <v>#REF!</v>
      </c>
      <c r="GC179">
        <v>178</v>
      </c>
      <c r="GD179" t="e">
        <f>alpha!#REF!*COS((GC179)*$GC$1)</f>
        <v>#REF!</v>
      </c>
      <c r="GE179" t="e">
        <f>alpha!#REF!*SIN((GC179)*$GC$1)</f>
        <v>#REF!</v>
      </c>
      <c r="GF179">
        <v>178</v>
      </c>
      <c r="GG179" t="e">
        <f>alpha!#REF!*COS((GF179)*$GF$1)</f>
        <v>#REF!</v>
      </c>
      <c r="GH179" t="e">
        <f>alpha!#REF!*SIN((GF179)*$GF$1)</f>
        <v>#REF!</v>
      </c>
      <c r="GI179">
        <v>178</v>
      </c>
      <c r="GJ179" t="e">
        <f>alpha!#REF!*COS((GI179+0.5)*$GI$1)</f>
        <v>#REF!</v>
      </c>
      <c r="GK179" t="e">
        <f>alpha!#REF!*SIN((GI179+0.5)*$GI$1)</f>
        <v>#REF!</v>
      </c>
      <c r="GL179">
        <v>178</v>
      </c>
      <c r="GM179" t="e">
        <f>alpha!#REF!*COS((GL179+0.5)*$GL$1)</f>
        <v>#REF!</v>
      </c>
      <c r="GN179" t="e">
        <f>alpha!#REF!*SIN((GL179+0.5)*$GL$1)</f>
        <v>#REF!</v>
      </c>
      <c r="GO179">
        <v>178</v>
      </c>
      <c r="GP179" t="e">
        <f>alpha!#REF!*COS((GO179)*$GO$1)</f>
        <v>#REF!</v>
      </c>
      <c r="GQ179" t="e">
        <f>alpha!#REF!*SIN((GO179)*$GO$1)</f>
        <v>#REF!</v>
      </c>
      <c r="GR179">
        <v>178</v>
      </c>
      <c r="GS179" t="e">
        <f>alpha!#REF!*COS((GR179+0.25)*$GR$1)</f>
        <v>#REF!</v>
      </c>
      <c r="GT179" t="e">
        <f>alpha!#REF!*SIN((GR179+0.25)*$GR$1)</f>
        <v>#REF!</v>
      </c>
      <c r="GU179">
        <v>178</v>
      </c>
      <c r="GV179" t="e">
        <f>alpha!#REF!*COS((GU179+0.75)*$GU$1)</f>
        <v>#REF!</v>
      </c>
      <c r="GW179" t="e">
        <f>alpha!#REF!*SIN((GU179+0.75)*$GU$1)</f>
        <v>#REF!</v>
      </c>
      <c r="GX179">
        <v>178</v>
      </c>
      <c r="GY179" t="e">
        <f>alpha!#REF!*COS((GX179+0.5)*$GX$1)</f>
        <v>#REF!</v>
      </c>
      <c r="GZ179" t="e">
        <f>alpha!#REF!*SIN((GX179+0.5)*$GX$1)</f>
        <v>#REF!</v>
      </c>
      <c r="HA179">
        <v>178</v>
      </c>
      <c r="HB179">
        <f>alpha!$I$88*COS((HA179)*$HA$1)</f>
        <v>-214.37796335889837</v>
      </c>
      <c r="HC179">
        <f>alpha!$I$88*SIN((HA179)*$HA$1)</f>
        <v>-196.44121084812349</v>
      </c>
      <c r="HD179">
        <v>178</v>
      </c>
      <c r="HE179">
        <f>alpha!$I$89*COS(HD179*$HD$1)</f>
        <v>-217.09803861536639</v>
      </c>
      <c r="HF179">
        <f>alpha!$I$89*SIN(HD179*$HD$1)</f>
        <v>-198.93370060129854</v>
      </c>
      <c r="HG179">
        <v>178</v>
      </c>
      <c r="HH179">
        <f>alpha!$I$90*COS((HG179+0.5)*$HG$1)</f>
        <v>-214.91513536015628</v>
      </c>
      <c r="HI179">
        <f>alpha!$I$90*SIN((HG179+0.5)*$HG$1)</f>
        <v>-201.28999030923498</v>
      </c>
      <c r="HJ179">
        <v>178</v>
      </c>
      <c r="HK179">
        <f>alpha!$I$91*COS(HJ179*$HJ$1)</f>
        <v>-221.18320104303723</v>
      </c>
      <c r="HL179">
        <f>alpha!$I$91*SIN(HJ179*$HJ$1)</f>
        <v>-202.67706228469805</v>
      </c>
    </row>
    <row r="180" spans="103:220">
      <c r="CY180">
        <v>179</v>
      </c>
      <c r="CZ180">
        <f>alpha!$I$33*COS(CY180*$CY$1)</f>
        <v>-14.162091855875966</v>
      </c>
      <c r="DA180">
        <f>alpha!$I$33*SIN(CY180*$CY$1)</f>
        <v>-107.57176745905838</v>
      </c>
      <c r="DB180">
        <v>179</v>
      </c>
      <c r="DC180">
        <f>alpha!$I$34*COS((DB180+0.5)*$DB$1)</f>
        <v>-7.3251504737761675</v>
      </c>
      <c r="DD180">
        <f>alpha!$I$34*SIN((DB180+0.5)*$DB$1)</f>
        <v>-111.76019940272357</v>
      </c>
      <c r="DK180">
        <v>179</v>
      </c>
      <c r="DL180" t="e">
        <f>alpha!$I$36*COS(DK180*$DK$1)</f>
        <v>#DIV/0!</v>
      </c>
      <c r="DM180" t="e">
        <f>alpha!$I$36*SIN(DK180*$DK$1)</f>
        <v>#DIV/0!</v>
      </c>
      <c r="DN180">
        <v>179</v>
      </c>
      <c r="DO180">
        <f>alpha!$I$40*COS((DN180+0.5)*$DN$1)</f>
        <v>117.43929554527887</v>
      </c>
      <c r="DP180">
        <f>alpha!$I$40*SIN((DN180+0.5)*$DN$1)</f>
        <v>-50.911804739457452</v>
      </c>
      <c r="DW180">
        <v>179</v>
      </c>
      <c r="DX180">
        <f>alpha!$I$42*COS(DW180*$DW$1)</f>
        <v>124.47957150946949</v>
      </c>
      <c r="DY180">
        <f>alpha!$I$42*SIN(DW180*$DW$1)</f>
        <v>-56.400960081429062</v>
      </c>
      <c r="DZ180">
        <v>179</v>
      </c>
      <c r="EA180">
        <f>alpha!$I$43*COS((DZ180+0.5)*$DZ$1)</f>
        <v>125.38572578613893</v>
      </c>
      <c r="EB180">
        <f>alpha!$I$43*SIN((DZ180+0.5)*$DZ$1)</f>
        <v>-54.35670878899176</v>
      </c>
      <c r="EI180">
        <v>179</v>
      </c>
      <c r="EJ180">
        <f>alpha!$I$45*COS(EI180*$EI$1)</f>
        <v>132.90237604707656</v>
      </c>
      <c r="EK180">
        <f>alpha!$I$45*SIN(EI180*$EI$1)</f>
        <v>-60.217283167527711</v>
      </c>
      <c r="EL180">
        <v>179</v>
      </c>
      <c r="EM180">
        <f>alpha!$I$46*COS((EL180+0.5)*$EL$1)</f>
        <v>133.86984448365797</v>
      </c>
      <c r="EN180">
        <f>alpha!$I$46*SIN((EL180+0.5)*$EL$1)</f>
        <v>-58.034709346717634</v>
      </c>
      <c r="EU180">
        <v>179</v>
      </c>
      <c r="EV180">
        <f>alpha!$I$48*COS((EU180+0.5)*$EU$1)</f>
        <v>142.92803387082122</v>
      </c>
      <c r="EW180">
        <f>alpha!$I$48*SIN((EU180+0.5)*$EU$1)</f>
        <v>-61.961578689990191</v>
      </c>
      <c r="EX180">
        <v>179</v>
      </c>
      <c r="EY180">
        <f>alpha!$I$49*COS((EX180)*$EX$1)</f>
        <v>141.89510250374596</v>
      </c>
      <c r="EZ180">
        <f>alpha!$I$49*SIN((EX180)*$EX$1)</f>
        <v>-64.291834515635756</v>
      </c>
      <c r="FB180">
        <v>179</v>
      </c>
      <c r="FC180" t="e">
        <f>alpha!#REF!*COS((FB180+0.5)*$FB$1)</f>
        <v>#REF!</v>
      </c>
      <c r="FD180" t="e">
        <f>alpha!#REF!*SIN((FB180+0.5)*$FB$1)</f>
        <v>#REF!</v>
      </c>
      <c r="FE180">
        <v>179</v>
      </c>
      <c r="FF180" t="e">
        <f>alpha!#REF!*COS((FE180)*$FE$1)</f>
        <v>#REF!</v>
      </c>
      <c r="FG180" t="e">
        <f>alpha!#REF!*SIN((FE180)*$FE$1)</f>
        <v>#REF!</v>
      </c>
      <c r="FH180">
        <v>179</v>
      </c>
      <c r="FI180" t="e">
        <f>alpha!#REF!*COS((FH180)*$FH$1)</f>
        <v>#REF!</v>
      </c>
      <c r="FJ180" t="e">
        <f>alpha!#REF!*SIN((FH180)*$FH$1)</f>
        <v>#REF!</v>
      </c>
      <c r="FK180">
        <v>179</v>
      </c>
      <c r="FL180" t="e">
        <f>alpha!#REF!*COS((FK180+0.5)*$FK$1)</f>
        <v>#REF!</v>
      </c>
      <c r="FM180" t="e">
        <f>alpha!#REF!*SIN((FK180+0.5)*$FK$1)</f>
        <v>#REF!</v>
      </c>
      <c r="FN180">
        <v>179</v>
      </c>
      <c r="FO180" t="e">
        <f>alpha!#REF!*COS((FN180+0.5)*$FN$1)</f>
        <v>#REF!</v>
      </c>
      <c r="FP180" t="e">
        <f>alpha!#REF!*SIN((FN180+0.5)*$FN$1)</f>
        <v>#REF!</v>
      </c>
      <c r="FQ180">
        <v>179</v>
      </c>
      <c r="FR180" t="e">
        <f>alpha!#REF!*COS((FQ180)*$FQ$1)</f>
        <v>#REF!</v>
      </c>
      <c r="FS180" t="e">
        <f>alpha!#REF!*SIN((FQ180)*$FQ$1)</f>
        <v>#REF!</v>
      </c>
      <c r="FT180">
        <v>179</v>
      </c>
      <c r="FU180" t="e">
        <f>alpha!#REF!*COS((FT180+0.25)*$FT$1)</f>
        <v>#REF!</v>
      </c>
      <c r="FV180" t="e">
        <f>alpha!#REF!*SIN((FT180+0.25)*$FT$1)</f>
        <v>#REF!</v>
      </c>
      <c r="FW180">
        <v>179</v>
      </c>
      <c r="FX180" t="e">
        <f>alpha!#REF!*COS((FW180+0.75)*$FW$1)</f>
        <v>#REF!</v>
      </c>
      <c r="FY180" t="e">
        <f>alpha!#REF!*SIN((FW180+0.75)*$FW$1)</f>
        <v>#REF!</v>
      </c>
      <c r="FZ180">
        <v>179</v>
      </c>
      <c r="GA180" t="e">
        <f>alpha!#REF!*COS((FZ180+0.5)*$FZ$1)</f>
        <v>#REF!</v>
      </c>
      <c r="GB180" t="e">
        <f>alpha!#REF!*SIN((FZ180+0.5)*$FZ$1)</f>
        <v>#REF!</v>
      </c>
      <c r="GC180">
        <v>179</v>
      </c>
      <c r="GD180" t="e">
        <f>alpha!#REF!*COS((GC180)*$GC$1)</f>
        <v>#REF!</v>
      </c>
      <c r="GE180" t="e">
        <f>alpha!#REF!*SIN((GC180)*$GC$1)</f>
        <v>#REF!</v>
      </c>
      <c r="GF180">
        <v>179</v>
      </c>
      <c r="GG180" t="e">
        <f>alpha!#REF!*COS((GF180)*$GF$1)</f>
        <v>#REF!</v>
      </c>
      <c r="GH180" t="e">
        <f>alpha!#REF!*SIN((GF180)*$GF$1)</f>
        <v>#REF!</v>
      </c>
      <c r="GI180">
        <v>179</v>
      </c>
      <c r="GJ180" t="e">
        <f>alpha!#REF!*COS((GI180+0.5)*$GI$1)</f>
        <v>#REF!</v>
      </c>
      <c r="GK180" t="e">
        <f>alpha!#REF!*SIN((GI180+0.5)*$GI$1)</f>
        <v>#REF!</v>
      </c>
      <c r="GL180">
        <v>179</v>
      </c>
      <c r="GM180" t="e">
        <f>alpha!#REF!*COS((GL180+0.5)*$GL$1)</f>
        <v>#REF!</v>
      </c>
      <c r="GN180" t="e">
        <f>alpha!#REF!*SIN((GL180+0.5)*$GL$1)</f>
        <v>#REF!</v>
      </c>
      <c r="GO180">
        <v>179</v>
      </c>
      <c r="GP180" t="e">
        <f>alpha!#REF!*COS((GO180)*$GO$1)</f>
        <v>#REF!</v>
      </c>
      <c r="GQ180" t="e">
        <f>alpha!#REF!*SIN((GO180)*$GO$1)</f>
        <v>#REF!</v>
      </c>
      <c r="GR180">
        <v>179</v>
      </c>
      <c r="GS180" t="e">
        <f>alpha!#REF!*COS((GR180+0.25)*$GR$1)</f>
        <v>#REF!</v>
      </c>
      <c r="GT180" t="e">
        <f>alpha!#REF!*SIN((GR180+0.25)*$GR$1)</f>
        <v>#REF!</v>
      </c>
      <c r="GU180">
        <v>179</v>
      </c>
      <c r="GV180" t="e">
        <f>alpha!#REF!*COS((GU180+0.75)*$GU$1)</f>
        <v>#REF!</v>
      </c>
      <c r="GW180" t="e">
        <f>alpha!#REF!*SIN((GU180+0.75)*$GU$1)</f>
        <v>#REF!</v>
      </c>
      <c r="GX180">
        <v>179</v>
      </c>
      <c r="GY180" t="e">
        <f>alpha!#REF!*COS((GX180+0.5)*$GX$1)</f>
        <v>#REF!</v>
      </c>
      <c r="GZ180" t="e">
        <f>alpha!#REF!*SIN((GX180+0.5)*$GX$1)</f>
        <v>#REF!</v>
      </c>
      <c r="HA180">
        <v>179</v>
      </c>
      <c r="HB180">
        <f>alpha!$I$88*COS((HA180)*$HA$1)</f>
        <v>-210.04160477825292</v>
      </c>
      <c r="HC180">
        <f>alpha!$I$88*SIN((HA180)*$HA$1)</f>
        <v>-201.07109378416951</v>
      </c>
      <c r="HD180">
        <v>179</v>
      </c>
      <c r="HE180">
        <f>alpha!$I$89*COS(HD180*$HD$1)</f>
        <v>-212.70665935305394</v>
      </c>
      <c r="HF180">
        <f>alpha!$I$89*SIN(HD180*$HD$1)</f>
        <v>-203.62232852128491</v>
      </c>
      <c r="HG180">
        <v>179</v>
      </c>
      <c r="HH180">
        <f>alpha!$I$90*COS((HG180+0.5)*$HG$1)</f>
        <v>-210.47287338061901</v>
      </c>
      <c r="HI180">
        <f>alpha!$I$90*SIN((HG180+0.5)*$HG$1)</f>
        <v>-205.93043771252496</v>
      </c>
      <c r="HJ180">
        <v>179</v>
      </c>
      <c r="HK180">
        <f>alpha!$I$91*COS(HJ180*$HJ$1)</f>
        <v>-216.70918861792669</v>
      </c>
      <c r="HL180">
        <f>alpha!$I$91*SIN(HJ180*$HJ$1)</f>
        <v>-207.45391673468077</v>
      </c>
    </row>
    <row r="181" spans="103:220">
      <c r="CY181">
        <v>180</v>
      </c>
      <c r="CZ181">
        <f>alpha!$I$33*COS(CY181*$CY$1)</f>
        <v>-2.9243117259311613E-13</v>
      </c>
      <c r="DA181">
        <f>alpha!$I$33*SIN(CY181*$CY$1)</f>
        <v>-108.5</v>
      </c>
      <c r="DB181">
        <v>180</v>
      </c>
      <c r="DC181">
        <f>alpha!$I$34*COS((DB181+0.5)*$DB$1)</f>
        <v>7.3251504737755644</v>
      </c>
      <c r="DD181">
        <f>alpha!$I$34*SIN((DB181+0.5)*$DB$1)</f>
        <v>-111.76019940272363</v>
      </c>
      <c r="DK181">
        <v>180</v>
      </c>
      <c r="DL181" t="e">
        <f>alpha!$I$36*COS(DK181*$DK$1)</f>
        <v>#DIV/0!</v>
      </c>
      <c r="DM181" t="e">
        <f>alpha!$I$36*SIN(DK181*$DK$1)</f>
        <v>#DIV/0!</v>
      </c>
      <c r="DN181">
        <v>180</v>
      </c>
      <c r="DO181">
        <f>alpha!$I$40*COS((DN181+0.5)*$DN$1)</f>
        <v>119.0422046315535</v>
      </c>
      <c r="DP181">
        <f>alpha!$I$40*SIN((DN181+0.5)*$DN$1)</f>
        <v>-47.042039884122175</v>
      </c>
      <c r="DW181">
        <v>180</v>
      </c>
      <c r="DX181">
        <f>alpha!$I$42*COS(DW181*$DW$1)</f>
        <v>126.25831127207866</v>
      </c>
      <c r="DY181">
        <f>alpha!$I$42*SIN(DW181*$DW$1)</f>
        <v>-52.297904891218899</v>
      </c>
      <c r="DZ181">
        <v>180</v>
      </c>
      <c r="EA181">
        <f>alpha!$I$43*COS((DZ181+0.5)*$DZ$1)</f>
        <v>127.09709435505421</v>
      </c>
      <c r="EB181">
        <f>alpha!$I$43*SIN((DZ181+0.5)*$DZ$1)</f>
        <v>-50.225099579697485</v>
      </c>
      <c r="EI181">
        <v>180</v>
      </c>
      <c r="EJ181">
        <f>alpha!$I$45*COS(EI181*$EI$1)</f>
        <v>134.80147272578088</v>
      </c>
      <c r="EK181">
        <f>alpha!$I$45*SIN(EI181*$EI$1)</f>
        <v>-55.836598230885421</v>
      </c>
      <c r="EL181">
        <v>180</v>
      </c>
      <c r="EM181">
        <f>alpha!$I$46*COS((EL181+0.5)*$EL$1)</f>
        <v>135.69701135403736</v>
      </c>
      <c r="EN181">
        <f>alpha!$I$46*SIN((EL181+0.5)*$EL$1)</f>
        <v>-53.623538307528918</v>
      </c>
      <c r="EU181">
        <v>180</v>
      </c>
      <c r="EV181">
        <f>alpha!$I$48*COS((EU181+0.5)*$EU$1)</f>
        <v>144.87883443643412</v>
      </c>
      <c r="EW181">
        <f>alpha!$I$48*SIN((EU181+0.5)*$EU$1)</f>
        <v>-57.251929507002487</v>
      </c>
      <c r="EX181">
        <v>180</v>
      </c>
      <c r="EY181">
        <f>alpha!$I$49*COS((EX181)*$EX$1)</f>
        <v>143.92269994710409</v>
      </c>
      <c r="EZ181">
        <f>alpha!$I$49*SIN((EX181)*$EX$1)</f>
        <v>-59.614734251444162</v>
      </c>
      <c r="FB181">
        <v>180</v>
      </c>
      <c r="FC181" t="e">
        <f>alpha!#REF!*COS((FB181+0.5)*$FB$1)</f>
        <v>#REF!</v>
      </c>
      <c r="FD181" t="e">
        <f>alpha!#REF!*SIN((FB181+0.5)*$FB$1)</f>
        <v>#REF!</v>
      </c>
      <c r="FE181">
        <v>180</v>
      </c>
      <c r="FF181" t="e">
        <f>alpha!#REF!*COS((FE181)*$FE$1)</f>
        <v>#REF!</v>
      </c>
      <c r="FG181" t="e">
        <f>alpha!#REF!*SIN((FE181)*$FE$1)</f>
        <v>#REF!</v>
      </c>
      <c r="FH181">
        <v>180</v>
      </c>
      <c r="FI181" t="e">
        <f>alpha!#REF!*COS((FH181)*$FH$1)</f>
        <v>#REF!</v>
      </c>
      <c r="FJ181" t="e">
        <f>alpha!#REF!*SIN((FH181)*$FH$1)</f>
        <v>#REF!</v>
      </c>
      <c r="FK181">
        <v>180</v>
      </c>
      <c r="FL181" t="e">
        <f>alpha!#REF!*COS((FK181+0.5)*$FK$1)</f>
        <v>#REF!</v>
      </c>
      <c r="FM181" t="e">
        <f>alpha!#REF!*SIN((FK181+0.5)*$FK$1)</f>
        <v>#REF!</v>
      </c>
      <c r="FN181">
        <v>180</v>
      </c>
      <c r="FO181" t="e">
        <f>alpha!#REF!*COS((FN181+0.5)*$FN$1)</f>
        <v>#REF!</v>
      </c>
      <c r="FP181" t="e">
        <f>alpha!#REF!*SIN((FN181+0.5)*$FN$1)</f>
        <v>#REF!</v>
      </c>
      <c r="FQ181">
        <v>180</v>
      </c>
      <c r="FR181" t="e">
        <f>alpha!#REF!*COS((FQ181)*$FQ$1)</f>
        <v>#REF!</v>
      </c>
      <c r="FS181" t="e">
        <f>alpha!#REF!*SIN((FQ181)*$FQ$1)</f>
        <v>#REF!</v>
      </c>
      <c r="FT181">
        <v>180</v>
      </c>
      <c r="FU181" t="e">
        <f>alpha!#REF!*COS((FT181+0.25)*$FT$1)</f>
        <v>#REF!</v>
      </c>
      <c r="FV181" t="e">
        <f>alpha!#REF!*SIN((FT181+0.25)*$FT$1)</f>
        <v>#REF!</v>
      </c>
      <c r="FW181">
        <v>180</v>
      </c>
      <c r="FX181" t="e">
        <f>alpha!#REF!*COS((FW181+0.75)*$FW$1)</f>
        <v>#REF!</v>
      </c>
      <c r="FY181" t="e">
        <f>alpha!#REF!*SIN((FW181+0.75)*$FW$1)</f>
        <v>#REF!</v>
      </c>
      <c r="FZ181">
        <v>180</v>
      </c>
      <c r="GA181" t="e">
        <f>alpha!#REF!*COS((FZ181+0.5)*$FZ$1)</f>
        <v>#REF!</v>
      </c>
      <c r="GB181" t="e">
        <f>alpha!#REF!*SIN((FZ181+0.5)*$FZ$1)</f>
        <v>#REF!</v>
      </c>
      <c r="GC181">
        <v>180</v>
      </c>
      <c r="GD181" t="e">
        <f>alpha!#REF!*COS((GC181)*$GC$1)</f>
        <v>#REF!</v>
      </c>
      <c r="GE181" t="e">
        <f>alpha!#REF!*SIN((GC181)*$GC$1)</f>
        <v>#REF!</v>
      </c>
      <c r="GF181">
        <v>180</v>
      </c>
      <c r="GG181" t="e">
        <f>alpha!#REF!*COS((GF181)*$GF$1)</f>
        <v>#REF!</v>
      </c>
      <c r="GH181" t="e">
        <f>alpha!#REF!*SIN((GF181)*$GF$1)</f>
        <v>#REF!</v>
      </c>
      <c r="GI181">
        <v>180</v>
      </c>
      <c r="GJ181" t="e">
        <f>alpha!#REF!*COS((GI181+0.5)*$GI$1)</f>
        <v>#REF!</v>
      </c>
      <c r="GK181" t="e">
        <f>alpha!#REF!*SIN((GI181+0.5)*$GI$1)</f>
        <v>#REF!</v>
      </c>
      <c r="GL181">
        <v>180</v>
      </c>
      <c r="GM181" t="e">
        <f>alpha!#REF!*COS((GL181+0.5)*$GL$1)</f>
        <v>#REF!</v>
      </c>
      <c r="GN181" t="e">
        <f>alpha!#REF!*SIN((GL181+0.5)*$GL$1)</f>
        <v>#REF!</v>
      </c>
      <c r="GO181">
        <v>180</v>
      </c>
      <c r="GP181" t="e">
        <f>alpha!#REF!*COS((GO181)*$GO$1)</f>
        <v>#REF!</v>
      </c>
      <c r="GQ181" t="e">
        <f>alpha!#REF!*SIN((GO181)*$GO$1)</f>
        <v>#REF!</v>
      </c>
      <c r="GR181">
        <v>180</v>
      </c>
      <c r="GS181" t="e">
        <f>alpha!#REF!*COS((GR181+0.25)*$GR$1)</f>
        <v>#REF!</v>
      </c>
      <c r="GT181" t="e">
        <f>alpha!#REF!*SIN((GR181+0.25)*$GR$1)</f>
        <v>#REF!</v>
      </c>
      <c r="GU181">
        <v>180</v>
      </c>
      <c r="GV181" t="e">
        <f>alpha!#REF!*COS((GU181+0.75)*$GU$1)</f>
        <v>#REF!</v>
      </c>
      <c r="GW181" t="e">
        <f>alpha!#REF!*SIN((GU181+0.75)*$GU$1)</f>
        <v>#REF!</v>
      </c>
      <c r="GX181">
        <v>180</v>
      </c>
      <c r="GY181" t="e">
        <f>alpha!#REF!*COS((GX181+0.5)*$GX$1)</f>
        <v>#REF!</v>
      </c>
      <c r="GZ181" t="e">
        <f>alpha!#REF!*SIN((GX181+0.5)*$GX$1)</f>
        <v>#REF!</v>
      </c>
      <c r="HA181">
        <v>180</v>
      </c>
      <c r="HB181">
        <f>alpha!$I$88*COS((HA181)*$HA$1)</f>
        <v>-205.6052777695482</v>
      </c>
      <c r="HC181">
        <f>alpha!$I$88*SIN((HA181)*$HA$1)</f>
        <v>-205.60527776954811</v>
      </c>
      <c r="HD181">
        <v>180</v>
      </c>
      <c r="HE181">
        <f>alpha!$I$89*COS(HD181*$HD$1)</f>
        <v>-208.21404324104347</v>
      </c>
      <c r="HF181">
        <f>alpha!$I$89*SIN(HD181*$HD$1)</f>
        <v>-208.21404324104341</v>
      </c>
      <c r="HG181">
        <v>180</v>
      </c>
      <c r="HH181">
        <f>alpha!$I$90*COS((HG181+0.5)*$HG$1)</f>
        <v>-205.93043771252513</v>
      </c>
      <c r="HI181">
        <f>alpha!$I$90*SIN((HG181+0.5)*$HG$1)</f>
        <v>-210.47287338061884</v>
      </c>
      <c r="HJ181">
        <v>180</v>
      </c>
      <c r="HK181">
        <f>alpha!$I$91*COS(HJ181*$HJ$1)</f>
        <v>-212.13203435596429</v>
      </c>
      <c r="HL181">
        <f>alpha!$I$91*SIN(HJ181*$HJ$1)</f>
        <v>-212.13203435596424</v>
      </c>
    </row>
    <row r="182" spans="103:220">
      <c r="CY182">
        <v>181</v>
      </c>
      <c r="CZ182">
        <f>alpha!$I$33*COS(CY182*$CY$1)</f>
        <v>14.162091855875389</v>
      </c>
      <c r="DA182">
        <f>alpha!$I$33*SIN(CY182*$CY$1)</f>
        <v>-107.57176745905846</v>
      </c>
      <c r="DB182">
        <v>181</v>
      </c>
      <c r="DC182">
        <f>alpha!$I$34*COS((DB182+0.5)*$DB$1)</f>
        <v>21.850116065805999</v>
      </c>
      <c r="DD182">
        <f>alpha!$I$34*SIN((DB182+0.5)*$DB$1)</f>
        <v>-109.84795140516188</v>
      </c>
      <c r="DK182">
        <v>181</v>
      </c>
      <c r="DL182" t="e">
        <f>alpha!$I$36*COS(DK182*$DK$1)</f>
        <v>#DIV/0!</v>
      </c>
      <c r="DM182" t="e">
        <f>alpha!$I$36*SIN(DK182*$DK$1)</f>
        <v>#DIV/0!</v>
      </c>
      <c r="DN182">
        <v>181</v>
      </c>
      <c r="DO182">
        <f>alpha!$I$40*COS((DN182+0.5)*$DN$1)</f>
        <v>120.51764034342662</v>
      </c>
      <c r="DP182">
        <f>alpha!$I$40*SIN((DN182+0.5)*$DN$1)</f>
        <v>-43.121901234204266</v>
      </c>
      <c r="DW182">
        <v>181</v>
      </c>
      <c r="DX182">
        <f>alpha!$I$42*COS(DW182*$DW$1)</f>
        <v>127.90185047255183</v>
      </c>
      <c r="DY182">
        <f>alpha!$I$42*SIN(DW182*$DW$1)</f>
        <v>-48.13884779453155</v>
      </c>
      <c r="DZ182">
        <v>181</v>
      </c>
      <c r="EA182">
        <f>alpha!$I$43*COS((DZ182+0.5)*$DZ$1)</f>
        <v>128.67236417189906</v>
      </c>
      <c r="EB182">
        <f>alpha!$I$43*SIN((DZ182+0.5)*$DZ$1)</f>
        <v>-46.039708075771593</v>
      </c>
      <c r="EI182">
        <v>181</v>
      </c>
      <c r="EJ182">
        <f>alpha!$I$45*COS(EI182*$EI$1)</f>
        <v>136.55622061108176</v>
      </c>
      <c r="EK182">
        <f>alpha!$I$45*SIN(EI182*$EI$1)</f>
        <v>-51.396122066303221</v>
      </c>
      <c r="EL182">
        <v>181</v>
      </c>
      <c r="EM182">
        <f>alpha!$I$46*COS((EL182+0.5)*$EL$1)</f>
        <v>137.3788704658194</v>
      </c>
      <c r="EN182">
        <f>alpha!$I$46*SIN((EL182+0.5)*$EL$1)</f>
        <v>-49.154945840397211</v>
      </c>
      <c r="EU182">
        <v>181</v>
      </c>
      <c r="EV182">
        <f>alpha!$I$48*COS((EU182+0.5)*$EU$1)</f>
        <v>146.6744951173134</v>
      </c>
      <c r="EW182">
        <f>alpha!$I$48*SIN((EU182+0.5)*$EU$1)</f>
        <v>-52.4809735238941</v>
      </c>
      <c r="EX182">
        <v>181</v>
      </c>
      <c r="EY182">
        <f>alpha!$I$49*COS((EX182)*$EX$1)</f>
        <v>145.79618135848833</v>
      </c>
      <c r="EZ182">
        <f>alpha!$I$49*SIN((EX182)*$EX$1)</f>
        <v>-54.873797036629846</v>
      </c>
      <c r="FB182">
        <v>181</v>
      </c>
      <c r="FC182" t="e">
        <f>alpha!#REF!*COS((FB182+0.5)*$FB$1)</f>
        <v>#REF!</v>
      </c>
      <c r="FD182" t="e">
        <f>alpha!#REF!*SIN((FB182+0.5)*$FB$1)</f>
        <v>#REF!</v>
      </c>
      <c r="FE182">
        <v>181</v>
      </c>
      <c r="FF182" t="e">
        <f>alpha!#REF!*COS((FE182)*$FE$1)</f>
        <v>#REF!</v>
      </c>
      <c r="FG182" t="e">
        <f>alpha!#REF!*SIN((FE182)*$FE$1)</f>
        <v>#REF!</v>
      </c>
      <c r="FH182">
        <v>181</v>
      </c>
      <c r="FI182" t="e">
        <f>alpha!#REF!*COS((FH182)*$FH$1)</f>
        <v>#REF!</v>
      </c>
      <c r="FJ182" t="e">
        <f>alpha!#REF!*SIN((FH182)*$FH$1)</f>
        <v>#REF!</v>
      </c>
      <c r="FK182">
        <v>181</v>
      </c>
      <c r="FL182" t="e">
        <f>alpha!#REF!*COS((FK182+0.5)*$FK$1)</f>
        <v>#REF!</v>
      </c>
      <c r="FM182" t="e">
        <f>alpha!#REF!*SIN((FK182+0.5)*$FK$1)</f>
        <v>#REF!</v>
      </c>
      <c r="FN182">
        <v>181</v>
      </c>
      <c r="FO182" t="e">
        <f>alpha!#REF!*COS((FN182+0.5)*$FN$1)</f>
        <v>#REF!</v>
      </c>
      <c r="FP182" t="e">
        <f>alpha!#REF!*SIN((FN182+0.5)*$FN$1)</f>
        <v>#REF!</v>
      </c>
      <c r="FQ182">
        <v>181</v>
      </c>
      <c r="FR182" t="e">
        <f>alpha!#REF!*COS((FQ182)*$FQ$1)</f>
        <v>#REF!</v>
      </c>
      <c r="FS182" t="e">
        <f>alpha!#REF!*SIN((FQ182)*$FQ$1)</f>
        <v>#REF!</v>
      </c>
      <c r="FT182">
        <v>181</v>
      </c>
      <c r="FU182" t="e">
        <f>alpha!#REF!*COS((FT182+0.25)*$FT$1)</f>
        <v>#REF!</v>
      </c>
      <c r="FV182" t="e">
        <f>alpha!#REF!*SIN((FT182+0.25)*$FT$1)</f>
        <v>#REF!</v>
      </c>
      <c r="FW182">
        <v>181</v>
      </c>
      <c r="FX182" t="e">
        <f>alpha!#REF!*COS((FW182+0.75)*$FW$1)</f>
        <v>#REF!</v>
      </c>
      <c r="FY182" t="e">
        <f>alpha!#REF!*SIN((FW182+0.75)*$FW$1)</f>
        <v>#REF!</v>
      </c>
      <c r="FZ182">
        <v>181</v>
      </c>
      <c r="GA182" t="e">
        <f>alpha!#REF!*COS((FZ182+0.5)*$FZ$1)</f>
        <v>#REF!</v>
      </c>
      <c r="GB182" t="e">
        <f>alpha!#REF!*SIN((FZ182+0.5)*$FZ$1)</f>
        <v>#REF!</v>
      </c>
      <c r="GC182">
        <v>181</v>
      </c>
      <c r="GD182" t="e">
        <f>alpha!#REF!*COS((GC182)*$GC$1)</f>
        <v>#REF!</v>
      </c>
      <c r="GE182" t="e">
        <f>alpha!#REF!*SIN((GC182)*$GC$1)</f>
        <v>#REF!</v>
      </c>
      <c r="GF182">
        <v>181</v>
      </c>
      <c r="GG182" t="e">
        <f>alpha!#REF!*COS((GF182)*$GF$1)</f>
        <v>#REF!</v>
      </c>
      <c r="GH182" t="e">
        <f>alpha!#REF!*SIN((GF182)*$GF$1)</f>
        <v>#REF!</v>
      </c>
      <c r="GI182">
        <v>181</v>
      </c>
      <c r="GJ182" t="e">
        <f>alpha!#REF!*COS((GI182+0.5)*$GI$1)</f>
        <v>#REF!</v>
      </c>
      <c r="GK182" t="e">
        <f>alpha!#REF!*SIN((GI182+0.5)*$GI$1)</f>
        <v>#REF!</v>
      </c>
      <c r="GL182">
        <v>181</v>
      </c>
      <c r="GM182" t="e">
        <f>alpha!#REF!*COS((GL182+0.5)*$GL$1)</f>
        <v>#REF!</v>
      </c>
      <c r="GN182" t="e">
        <f>alpha!#REF!*SIN((GL182+0.5)*$GL$1)</f>
        <v>#REF!</v>
      </c>
      <c r="GO182">
        <v>181</v>
      </c>
      <c r="GP182" t="e">
        <f>alpha!#REF!*COS((GO182)*$GO$1)</f>
        <v>#REF!</v>
      </c>
      <c r="GQ182" t="e">
        <f>alpha!#REF!*SIN((GO182)*$GO$1)</f>
        <v>#REF!</v>
      </c>
      <c r="GR182">
        <v>181</v>
      </c>
      <c r="GS182" t="e">
        <f>alpha!#REF!*COS((GR182+0.25)*$GR$1)</f>
        <v>#REF!</v>
      </c>
      <c r="GT182" t="e">
        <f>alpha!#REF!*SIN((GR182+0.25)*$GR$1)</f>
        <v>#REF!</v>
      </c>
      <c r="GU182">
        <v>181</v>
      </c>
      <c r="GV182" t="e">
        <f>alpha!#REF!*COS((GU182+0.75)*$GU$1)</f>
        <v>#REF!</v>
      </c>
      <c r="GW182" t="e">
        <f>alpha!#REF!*SIN((GU182+0.75)*$GU$1)</f>
        <v>#REF!</v>
      </c>
      <c r="GX182">
        <v>181</v>
      </c>
      <c r="GY182" t="e">
        <f>alpha!#REF!*COS((GX182+0.5)*$GX$1)</f>
        <v>#REF!</v>
      </c>
      <c r="GZ182" t="e">
        <f>alpha!#REF!*SIN((GX182+0.5)*$GX$1)</f>
        <v>#REF!</v>
      </c>
      <c r="HA182">
        <v>181</v>
      </c>
      <c r="HB182">
        <f>alpha!$I$88*COS((HA182)*$HA$1)</f>
        <v>-201.07109378416956</v>
      </c>
      <c r="HC182">
        <f>alpha!$I$88*SIN((HA182)*$HA$1)</f>
        <v>-210.04160477825289</v>
      </c>
      <c r="HD182">
        <v>181</v>
      </c>
      <c r="HE182">
        <f>alpha!$I$89*COS(HD182*$HD$1)</f>
        <v>-203.62232852128497</v>
      </c>
      <c r="HF182">
        <f>alpha!$I$89*SIN(HD182*$HD$1)</f>
        <v>-212.70665935305391</v>
      </c>
      <c r="HG182">
        <v>181</v>
      </c>
      <c r="HH182">
        <f>alpha!$I$90*COS((HG182+0.5)*$HG$1)</f>
        <v>-201.28999030923515</v>
      </c>
      <c r="HI182">
        <f>alpha!$I$90*SIN((HG182+0.5)*$HG$1)</f>
        <v>-214.91513536015614</v>
      </c>
      <c r="HJ182">
        <v>181</v>
      </c>
      <c r="HK182">
        <f>alpha!$I$91*COS(HJ182*$HJ$1)</f>
        <v>-207.45391673468086</v>
      </c>
      <c r="HL182">
        <f>alpha!$I$91*SIN(HJ182*$HJ$1)</f>
        <v>-216.70918861792666</v>
      </c>
    </row>
    <row r="183" spans="103:220">
      <c r="CY183">
        <v>182</v>
      </c>
      <c r="CZ183">
        <f>alpha!$I$33*COS(CY183*$CY$1)</f>
        <v>28.081866393623375</v>
      </c>
      <c r="DA183">
        <f>alpha!$I$33*SIN(CY183*$CY$1)</f>
        <v>-104.80295215236394</v>
      </c>
      <c r="DB183">
        <v>182</v>
      </c>
      <c r="DC183">
        <f>alpha!$I$34*COS((DB183+0.5)*$DB$1)</f>
        <v>36.001220113953821</v>
      </c>
      <c r="DD183">
        <f>alpha!$I$34*SIN((DB183+0.5)*$DB$1)</f>
        <v>-106.05617450345193</v>
      </c>
      <c r="DK183">
        <v>182</v>
      </c>
      <c r="DL183" t="e">
        <f>alpha!$I$36*COS(DK183*$DK$1)</f>
        <v>#DIV/0!</v>
      </c>
      <c r="DM183" t="e">
        <f>alpha!$I$36*SIN(DK183*$DK$1)</f>
        <v>#DIV/0!</v>
      </c>
      <c r="DN183">
        <v>182</v>
      </c>
      <c r="DO183">
        <f>alpha!$I$40*COS((DN183+0.5)*$DN$1)</f>
        <v>121.86402274738228</v>
      </c>
      <c r="DP183">
        <f>alpha!$I$40*SIN((DN183+0.5)*$DN$1)</f>
        <v>-39.155586572358921</v>
      </c>
      <c r="DW183">
        <v>182</v>
      </c>
      <c r="DX183">
        <f>alpha!$I$42*COS(DW183*$DW$1)</f>
        <v>129.40842916794699</v>
      </c>
      <c r="DY183">
        <f>alpha!$I$42*SIN(DW183*$DW$1)</f>
        <v>-43.928242413879154</v>
      </c>
      <c r="DZ183">
        <v>182</v>
      </c>
      <c r="EA183">
        <f>alpha!$I$43*COS((DZ183+0.5)*$DZ$1)</f>
        <v>130.10984839829737</v>
      </c>
      <c r="EB183">
        <f>alpha!$I$43*SIN((DZ183+0.5)*$DZ$1)</f>
        <v>-41.805016099269224</v>
      </c>
      <c r="EI183">
        <v>182</v>
      </c>
      <c r="EJ183">
        <f>alpha!$I$45*COS(EI183*$EI$1)</f>
        <v>138.16474067499189</v>
      </c>
      <c r="EK183">
        <f>alpha!$I$45*SIN(EI183*$EI$1)</f>
        <v>-46.900609646879936</v>
      </c>
      <c r="EL183">
        <v>182</v>
      </c>
      <c r="EM183">
        <f>alpha!$I$46*COS((EL183+0.5)*$EL$1)</f>
        <v>138.91362084214114</v>
      </c>
      <c r="EN183">
        <f>alpha!$I$46*SIN((EL183+0.5)*$EL$1)</f>
        <v>-44.633717026062463</v>
      </c>
      <c r="EU183">
        <v>182</v>
      </c>
      <c r="EV183">
        <f>alpha!$I$48*COS((EU183+0.5)*$EU$1)</f>
        <v>148.31309307502559</v>
      </c>
      <c r="EW183">
        <f>alpha!$I$48*SIN((EU183+0.5)*$EU$1)</f>
        <v>-47.65381959983128</v>
      </c>
      <c r="EX183">
        <v>182</v>
      </c>
      <c r="EY183">
        <f>alpha!$I$49*COS((EX183)*$EX$1)</f>
        <v>147.51354056707777</v>
      </c>
      <c r="EZ183">
        <f>alpha!$I$49*SIN((EX183)*$EX$1)</f>
        <v>-50.074099585509956</v>
      </c>
      <c r="FB183">
        <v>182</v>
      </c>
      <c r="FC183" t="e">
        <f>alpha!#REF!*COS((FB183+0.5)*$FB$1)</f>
        <v>#REF!</v>
      </c>
      <c r="FD183" t="e">
        <f>alpha!#REF!*SIN((FB183+0.5)*$FB$1)</f>
        <v>#REF!</v>
      </c>
      <c r="FE183">
        <v>182</v>
      </c>
      <c r="FF183" t="e">
        <f>alpha!#REF!*COS((FE183)*$FE$1)</f>
        <v>#REF!</v>
      </c>
      <c r="FG183" t="e">
        <f>alpha!#REF!*SIN((FE183)*$FE$1)</f>
        <v>#REF!</v>
      </c>
      <c r="FH183">
        <v>182</v>
      </c>
      <c r="FI183" t="e">
        <f>alpha!#REF!*COS((FH183)*$FH$1)</f>
        <v>#REF!</v>
      </c>
      <c r="FJ183" t="e">
        <f>alpha!#REF!*SIN((FH183)*$FH$1)</f>
        <v>#REF!</v>
      </c>
      <c r="FK183">
        <v>182</v>
      </c>
      <c r="FL183" t="e">
        <f>alpha!#REF!*COS((FK183+0.5)*$FK$1)</f>
        <v>#REF!</v>
      </c>
      <c r="FM183" t="e">
        <f>alpha!#REF!*SIN((FK183+0.5)*$FK$1)</f>
        <v>#REF!</v>
      </c>
      <c r="FN183">
        <v>182</v>
      </c>
      <c r="FO183" t="e">
        <f>alpha!#REF!*COS((FN183+0.5)*$FN$1)</f>
        <v>#REF!</v>
      </c>
      <c r="FP183" t="e">
        <f>alpha!#REF!*SIN((FN183+0.5)*$FN$1)</f>
        <v>#REF!</v>
      </c>
      <c r="FQ183">
        <v>182</v>
      </c>
      <c r="FR183" t="e">
        <f>alpha!#REF!*COS((FQ183)*$FQ$1)</f>
        <v>#REF!</v>
      </c>
      <c r="FS183" t="e">
        <f>alpha!#REF!*SIN((FQ183)*$FQ$1)</f>
        <v>#REF!</v>
      </c>
      <c r="FT183">
        <v>182</v>
      </c>
      <c r="FU183" t="e">
        <f>alpha!#REF!*COS((FT183+0.25)*$FT$1)</f>
        <v>#REF!</v>
      </c>
      <c r="FV183" t="e">
        <f>alpha!#REF!*SIN((FT183+0.25)*$FT$1)</f>
        <v>#REF!</v>
      </c>
      <c r="FW183">
        <v>182</v>
      </c>
      <c r="FX183" t="e">
        <f>alpha!#REF!*COS((FW183+0.75)*$FW$1)</f>
        <v>#REF!</v>
      </c>
      <c r="FY183" t="e">
        <f>alpha!#REF!*SIN((FW183+0.75)*$FW$1)</f>
        <v>#REF!</v>
      </c>
      <c r="FZ183">
        <v>182</v>
      </c>
      <c r="GA183" t="e">
        <f>alpha!#REF!*COS((FZ183+0.5)*$FZ$1)</f>
        <v>#REF!</v>
      </c>
      <c r="GB183" t="e">
        <f>alpha!#REF!*SIN((FZ183+0.5)*$FZ$1)</f>
        <v>#REF!</v>
      </c>
      <c r="GC183">
        <v>182</v>
      </c>
      <c r="GD183" t="e">
        <f>alpha!#REF!*COS((GC183)*$GC$1)</f>
        <v>#REF!</v>
      </c>
      <c r="GE183" t="e">
        <f>alpha!#REF!*SIN((GC183)*$GC$1)</f>
        <v>#REF!</v>
      </c>
      <c r="GF183">
        <v>182</v>
      </c>
      <c r="GG183" t="e">
        <f>alpha!#REF!*COS((GF183)*$GF$1)</f>
        <v>#REF!</v>
      </c>
      <c r="GH183" t="e">
        <f>alpha!#REF!*SIN((GF183)*$GF$1)</f>
        <v>#REF!</v>
      </c>
      <c r="GI183">
        <v>182</v>
      </c>
      <c r="GJ183" t="e">
        <f>alpha!#REF!*COS((GI183+0.5)*$GI$1)</f>
        <v>#REF!</v>
      </c>
      <c r="GK183" t="e">
        <f>alpha!#REF!*SIN((GI183+0.5)*$GI$1)</f>
        <v>#REF!</v>
      </c>
      <c r="GL183">
        <v>182</v>
      </c>
      <c r="GM183" t="e">
        <f>alpha!#REF!*COS((GL183+0.5)*$GL$1)</f>
        <v>#REF!</v>
      </c>
      <c r="GN183" t="e">
        <f>alpha!#REF!*SIN((GL183+0.5)*$GL$1)</f>
        <v>#REF!</v>
      </c>
      <c r="GO183">
        <v>182</v>
      </c>
      <c r="GP183" t="e">
        <f>alpha!#REF!*COS((GO183)*$GO$1)</f>
        <v>#REF!</v>
      </c>
      <c r="GQ183" t="e">
        <f>alpha!#REF!*SIN((GO183)*$GO$1)</f>
        <v>#REF!</v>
      </c>
      <c r="GR183">
        <v>182</v>
      </c>
      <c r="GS183" t="e">
        <f>alpha!#REF!*COS((GR183+0.25)*$GR$1)</f>
        <v>#REF!</v>
      </c>
      <c r="GT183" t="e">
        <f>alpha!#REF!*SIN((GR183+0.25)*$GR$1)</f>
        <v>#REF!</v>
      </c>
      <c r="GU183">
        <v>182</v>
      </c>
      <c r="GV183" t="e">
        <f>alpha!#REF!*COS((GU183+0.75)*$GU$1)</f>
        <v>#REF!</v>
      </c>
      <c r="GW183" t="e">
        <f>alpha!#REF!*SIN((GU183+0.75)*$GU$1)</f>
        <v>#REF!</v>
      </c>
      <c r="GX183">
        <v>182</v>
      </c>
      <c r="GY183" t="e">
        <f>alpha!#REF!*COS((GX183+0.5)*$GX$1)</f>
        <v>#REF!</v>
      </c>
      <c r="GZ183" t="e">
        <f>alpha!#REF!*SIN((GX183+0.5)*$GX$1)</f>
        <v>#REF!</v>
      </c>
      <c r="HA183">
        <v>182</v>
      </c>
      <c r="HB183">
        <f>alpha!$I$88*COS((HA183)*$HA$1)</f>
        <v>-196.44121084812355</v>
      </c>
      <c r="HC183">
        <f>alpha!$I$88*SIN((HA183)*$HA$1)</f>
        <v>-214.37796335889831</v>
      </c>
      <c r="HD183">
        <v>182</v>
      </c>
      <c r="HE183">
        <f>alpha!$I$89*COS(HD183*$HD$1)</f>
        <v>-198.93370060129863</v>
      </c>
      <c r="HF183">
        <f>alpha!$I$89*SIN(HD183*$HD$1)</f>
        <v>-217.09803861536631</v>
      </c>
      <c r="HG183">
        <v>182</v>
      </c>
      <c r="HH183">
        <f>alpha!$I$90*COS((HG183+0.5)*$HG$1)</f>
        <v>-196.55373977238725</v>
      </c>
      <c r="HI183">
        <f>alpha!$I$90*SIN((HG183+0.5)*$HG$1)</f>
        <v>-219.25510937502662</v>
      </c>
      <c r="HJ183">
        <v>182</v>
      </c>
      <c r="HK183">
        <f>alpha!$I$91*COS(HJ183*$HJ$1)</f>
        <v>-202.67706228469811</v>
      </c>
      <c r="HL183">
        <f>alpha!$I$91*SIN(HJ183*$HJ$1)</f>
        <v>-221.18320104303717</v>
      </c>
    </row>
    <row r="184" spans="103:220">
      <c r="CY184">
        <v>183</v>
      </c>
      <c r="CZ184">
        <f>alpha!$I$33*COS(CY184*$CY$1)</f>
        <v>41.521152411611837</v>
      </c>
      <c r="DA184">
        <f>alpha!$I$33*SIN(CY184*$CY$1)</f>
        <v>-100.24092927747478</v>
      </c>
      <c r="DB184">
        <v>183</v>
      </c>
      <c r="DC184">
        <f>alpha!$I$34*COS((DB184+0.5)*$DB$1)</f>
        <v>49.53633330452795</v>
      </c>
      <c r="DD184">
        <f>alpha!$I$34*SIN((DB184+0.5)*$DB$1)</f>
        <v>-100.44974705166118</v>
      </c>
      <c r="DK184">
        <v>183</v>
      </c>
      <c r="DL184" t="e">
        <f>alpha!$I$36*COS(DK184*$DK$1)</f>
        <v>#DIV/0!</v>
      </c>
      <c r="DM184" t="e">
        <f>alpha!$I$36*SIN(DK184*$DK$1)</f>
        <v>#DIV/0!</v>
      </c>
      <c r="DN184">
        <v>183</v>
      </c>
      <c r="DO184">
        <f>alpha!$I$40*COS((DN184+0.5)*$DN$1)</f>
        <v>123.07991010341911</v>
      </c>
      <c r="DP184">
        <f>alpha!$I$40*SIN((DN184+0.5)*$DN$1)</f>
        <v>-35.147343127671398</v>
      </c>
      <c r="DW184">
        <v>183</v>
      </c>
      <c r="DX184">
        <f>alpha!$I$42*COS(DW184*$DW$1)</f>
        <v>130.77643407606135</v>
      </c>
      <c r="DY184">
        <f>alpha!$I$42*SIN(DW184*$DW$1)</f>
        <v>-39.670597570967601</v>
      </c>
      <c r="DZ184">
        <v>183</v>
      </c>
      <c r="EA184">
        <f>alpha!$I$43*COS((DZ184+0.5)*$DZ$1)</f>
        <v>131.40800774013442</v>
      </c>
      <c r="EB184">
        <f>alpha!$I$43*SIN((DZ184+0.5)*$DZ$1)</f>
        <v>-37.525558264426287</v>
      </c>
      <c r="EI184">
        <v>183</v>
      </c>
      <c r="EJ184">
        <f>alpha!$I$45*COS(EI184*$EI$1)</f>
        <v>139.62531047393784</v>
      </c>
      <c r="EK184">
        <f>alpha!$I$45*SIN(EI184*$EI$1)</f>
        <v>-42.354874879914725</v>
      </c>
      <c r="EL184">
        <v>183</v>
      </c>
      <c r="EM184">
        <f>alpha!$I$46*COS((EL184+0.5)*$EL$1)</f>
        <v>140.29961903385833</v>
      </c>
      <c r="EN184">
        <f>alpha!$I$46*SIN((EL184+0.5)*$EL$1)</f>
        <v>-40.064693309583511</v>
      </c>
      <c r="EU184">
        <v>183</v>
      </c>
      <c r="EV184">
        <f>alpha!$I$48*COS((EU184+0.5)*$EU$1)</f>
        <v>149.79287365783514</v>
      </c>
      <c r="EW184">
        <f>alpha!$I$48*SIN((EU184+0.5)*$EU$1)</f>
        <v>-42.775636772142938</v>
      </c>
      <c r="EX184">
        <v>183</v>
      </c>
      <c r="EY184">
        <f>alpha!$I$49*COS((EX184)*$EX$1)</f>
        <v>149.07293858161665</v>
      </c>
      <c r="EZ184">
        <f>alpha!$I$49*SIN((EX184)*$EX$1)</f>
        <v>-45.220781534334613</v>
      </c>
      <c r="FB184">
        <v>183</v>
      </c>
      <c r="FC184" t="e">
        <f>alpha!#REF!*COS((FB184+0.5)*$FB$1)</f>
        <v>#REF!</v>
      </c>
      <c r="FD184" t="e">
        <f>alpha!#REF!*SIN((FB184+0.5)*$FB$1)</f>
        <v>#REF!</v>
      </c>
      <c r="FE184">
        <v>183</v>
      </c>
      <c r="FF184" t="e">
        <f>alpha!#REF!*COS((FE184)*$FE$1)</f>
        <v>#REF!</v>
      </c>
      <c r="FG184" t="e">
        <f>alpha!#REF!*SIN((FE184)*$FE$1)</f>
        <v>#REF!</v>
      </c>
      <c r="FH184">
        <v>183</v>
      </c>
      <c r="FI184" t="e">
        <f>alpha!#REF!*COS((FH184)*$FH$1)</f>
        <v>#REF!</v>
      </c>
      <c r="FJ184" t="e">
        <f>alpha!#REF!*SIN((FH184)*$FH$1)</f>
        <v>#REF!</v>
      </c>
      <c r="FK184">
        <v>183</v>
      </c>
      <c r="FL184" t="e">
        <f>alpha!#REF!*COS((FK184+0.5)*$FK$1)</f>
        <v>#REF!</v>
      </c>
      <c r="FM184" t="e">
        <f>alpha!#REF!*SIN((FK184+0.5)*$FK$1)</f>
        <v>#REF!</v>
      </c>
      <c r="FN184">
        <v>183</v>
      </c>
      <c r="FO184" t="e">
        <f>alpha!#REF!*COS((FN184+0.5)*$FN$1)</f>
        <v>#REF!</v>
      </c>
      <c r="FP184" t="e">
        <f>alpha!#REF!*SIN((FN184+0.5)*$FN$1)</f>
        <v>#REF!</v>
      </c>
      <c r="FQ184">
        <v>183</v>
      </c>
      <c r="FR184" t="e">
        <f>alpha!#REF!*COS((FQ184)*$FQ$1)</f>
        <v>#REF!</v>
      </c>
      <c r="FS184" t="e">
        <f>alpha!#REF!*SIN((FQ184)*$FQ$1)</f>
        <v>#REF!</v>
      </c>
      <c r="FT184">
        <v>183</v>
      </c>
      <c r="FU184" t="e">
        <f>alpha!#REF!*COS((FT184+0.25)*$FT$1)</f>
        <v>#REF!</v>
      </c>
      <c r="FV184" t="e">
        <f>alpha!#REF!*SIN((FT184+0.25)*$FT$1)</f>
        <v>#REF!</v>
      </c>
      <c r="FW184">
        <v>183</v>
      </c>
      <c r="FX184" t="e">
        <f>alpha!#REF!*COS((FW184+0.75)*$FW$1)</f>
        <v>#REF!</v>
      </c>
      <c r="FY184" t="e">
        <f>alpha!#REF!*SIN((FW184+0.75)*$FW$1)</f>
        <v>#REF!</v>
      </c>
      <c r="FZ184">
        <v>183</v>
      </c>
      <c r="GA184" t="e">
        <f>alpha!#REF!*COS((FZ184+0.5)*$FZ$1)</f>
        <v>#REF!</v>
      </c>
      <c r="GB184" t="e">
        <f>alpha!#REF!*SIN((FZ184+0.5)*$FZ$1)</f>
        <v>#REF!</v>
      </c>
      <c r="GC184">
        <v>183</v>
      </c>
      <c r="GD184" t="e">
        <f>alpha!#REF!*COS((GC184)*$GC$1)</f>
        <v>#REF!</v>
      </c>
      <c r="GE184" t="e">
        <f>alpha!#REF!*SIN((GC184)*$GC$1)</f>
        <v>#REF!</v>
      </c>
      <c r="GF184">
        <v>183</v>
      </c>
      <c r="GG184" t="e">
        <f>alpha!#REF!*COS((GF184)*$GF$1)</f>
        <v>#REF!</v>
      </c>
      <c r="GH184" t="e">
        <f>alpha!#REF!*SIN((GF184)*$GF$1)</f>
        <v>#REF!</v>
      </c>
      <c r="GI184">
        <v>183</v>
      </c>
      <c r="GJ184" t="e">
        <f>alpha!#REF!*COS((GI184+0.5)*$GI$1)</f>
        <v>#REF!</v>
      </c>
      <c r="GK184" t="e">
        <f>alpha!#REF!*SIN((GI184+0.5)*$GI$1)</f>
        <v>#REF!</v>
      </c>
      <c r="GL184">
        <v>183</v>
      </c>
      <c r="GM184" t="e">
        <f>alpha!#REF!*COS((GL184+0.5)*$GL$1)</f>
        <v>#REF!</v>
      </c>
      <c r="GN184" t="e">
        <f>alpha!#REF!*SIN((GL184+0.5)*$GL$1)</f>
        <v>#REF!</v>
      </c>
      <c r="GO184">
        <v>183</v>
      </c>
      <c r="GP184" t="e">
        <f>alpha!#REF!*COS((GO184)*$GO$1)</f>
        <v>#REF!</v>
      </c>
      <c r="GQ184" t="e">
        <f>alpha!#REF!*SIN((GO184)*$GO$1)</f>
        <v>#REF!</v>
      </c>
      <c r="GR184">
        <v>183</v>
      </c>
      <c r="GS184" t="e">
        <f>alpha!#REF!*COS((GR184+0.25)*$GR$1)</f>
        <v>#REF!</v>
      </c>
      <c r="GT184" t="e">
        <f>alpha!#REF!*SIN((GR184+0.25)*$GR$1)</f>
        <v>#REF!</v>
      </c>
      <c r="GU184">
        <v>183</v>
      </c>
      <c r="GV184" t="e">
        <f>alpha!#REF!*COS((GU184+0.75)*$GU$1)</f>
        <v>#REF!</v>
      </c>
      <c r="GW184" t="e">
        <f>alpha!#REF!*SIN((GU184+0.75)*$GU$1)</f>
        <v>#REF!</v>
      </c>
      <c r="GX184">
        <v>183</v>
      </c>
      <c r="GY184" t="e">
        <f>alpha!#REF!*COS((GX184+0.5)*$GX$1)</f>
        <v>#REF!</v>
      </c>
      <c r="GZ184" t="e">
        <f>alpha!#REF!*SIN((GX184+0.5)*$GX$1)</f>
        <v>#REF!</v>
      </c>
      <c r="HA184">
        <v>183</v>
      </c>
      <c r="HB184">
        <f>alpha!$I$88*COS((HA184)*$HA$1)</f>
        <v>-191.71783253493413</v>
      </c>
      <c r="HC184">
        <f>alpha!$I$88*SIN((HA184)*$HA$1)</f>
        <v>-218.61228963965647</v>
      </c>
      <c r="HD184">
        <v>183</v>
      </c>
      <c r="HE184">
        <f>alpha!$I$89*COS(HD184*$HD$1)</f>
        <v>-194.15039101403912</v>
      </c>
      <c r="HF184">
        <f>alpha!$I$89*SIN(HD184*$HD$1)</f>
        <v>-221.38609096928815</v>
      </c>
      <c r="HG184">
        <v>183</v>
      </c>
      <c r="HH184">
        <f>alpha!$I$90*COS((HG184+0.5)*$HG$1)</f>
        <v>-191.72394030072238</v>
      </c>
      <c r="HI184">
        <f>alpha!$I$90*SIN((HG184+0.5)*$HG$1)</f>
        <v>-223.49072983265157</v>
      </c>
      <c r="HJ184">
        <v>183</v>
      </c>
      <c r="HK184">
        <f>alpha!$I$91*COS(HJ184*$HJ$1)</f>
        <v>-197.80374453002071</v>
      </c>
      <c r="HL184">
        <f>alpha!$I$91*SIN(HJ184*$HJ$1)</f>
        <v>-225.55194224369319</v>
      </c>
    </row>
    <row r="185" spans="103:220">
      <c r="CY185">
        <v>184</v>
      </c>
      <c r="CZ185">
        <f>alpha!$I$33*COS(CY185*$CY$1)</f>
        <v>54.249999999999687</v>
      </c>
      <c r="DA185">
        <f>alpha!$I$33*SIN(CY185*$CY$1)</f>
        <v>-93.963756310611771</v>
      </c>
      <c r="DB185">
        <v>184</v>
      </c>
      <c r="DC185">
        <f>alpha!$I$34*COS((DB185+0.5)*$DB$1)</f>
        <v>62.223866098195344</v>
      </c>
      <c r="DD185">
        <f>alpha!$I$34*SIN((DB185+0.5)*$DB$1)</f>
        <v>-93.124596577885143</v>
      </c>
      <c r="DK185">
        <v>184</v>
      </c>
      <c r="DL185" t="e">
        <f>alpha!$I$36*COS(DK185*$DK$1)</f>
        <v>#DIV/0!</v>
      </c>
      <c r="DM185" t="e">
        <f>alpha!$I$36*SIN(DK185*$DK$1)</f>
        <v>#DIV/0!</v>
      </c>
      <c r="DN185">
        <v>184</v>
      </c>
      <c r="DO185">
        <f>alpha!$I$40*COS((DN185+0.5)*$DN$1)</f>
        <v>124.16400040890163</v>
      </c>
      <c r="DP185">
        <f>alpha!$I$40*SIN((DN185+0.5)*$DN$1)</f>
        <v>-31.101463027617815</v>
      </c>
      <c r="DW185">
        <v>184</v>
      </c>
      <c r="DX185">
        <f>alpha!$I$42*COS(DW185*$DW$1)</f>
        <v>132.00440030297463</v>
      </c>
      <c r="DY185">
        <f>alpha!$I$42*SIN(DW185*$DW$1)</f>
        <v>-35.370472458536824</v>
      </c>
      <c r="DZ185">
        <v>184</v>
      </c>
      <c r="EA185">
        <f>alpha!$I$43*COS((DZ185+0.5)*$DZ$1)</f>
        <v>132.56545209587168</v>
      </c>
      <c r="EB185">
        <f>alpha!$I$43*SIN((DZ185+0.5)*$DZ$1)</f>
        <v>-33.205917121881065</v>
      </c>
      <c r="EI185">
        <v>184</v>
      </c>
      <c r="EJ185">
        <f>alpha!$I$45*COS(EI185*$EI$1)</f>
        <v>140.93636599319566</v>
      </c>
      <c r="EK185">
        <f>alpha!$I$45*SIN(EI185*$EI$1)</f>
        <v>-37.763785452054051</v>
      </c>
      <c r="EL185">
        <v>184</v>
      </c>
      <c r="EM185">
        <f>alpha!$I$46*COS((EL185+0.5)*$EL$1)</f>
        <v>141.53538087939179</v>
      </c>
      <c r="EN185">
        <f>alpha!$I$46*SIN((EL185+0.5)*$EL$1)</f>
        <v>-35.452767315997512</v>
      </c>
      <c r="EU185">
        <v>184</v>
      </c>
      <c r="EV185">
        <f>alpha!$I$48*COS((EU185+0.5)*$EU$1)</f>
        <v>151.11225227962953</v>
      </c>
      <c r="EW185">
        <f>alpha!$I$48*SIN((EU185+0.5)*$EU$1)</f>
        <v>-37.851648721186116</v>
      </c>
      <c r="EX185">
        <v>184</v>
      </c>
      <c r="EY185">
        <f>alpha!$I$49*COS((EX185)*$EX$1)</f>
        <v>150.47270555965241</v>
      </c>
      <c r="EZ185">
        <f>alpha!$I$49*SIN((EX185)*$EX$1)</f>
        <v>-40.319039937635111</v>
      </c>
      <c r="FB185">
        <v>184</v>
      </c>
      <c r="FC185" t="e">
        <f>alpha!#REF!*COS((FB185+0.5)*$FB$1)</f>
        <v>#REF!</v>
      </c>
      <c r="FD185" t="e">
        <f>alpha!#REF!*SIN((FB185+0.5)*$FB$1)</f>
        <v>#REF!</v>
      </c>
      <c r="FE185">
        <v>184</v>
      </c>
      <c r="FF185" t="e">
        <f>alpha!#REF!*COS((FE185)*$FE$1)</f>
        <v>#REF!</v>
      </c>
      <c r="FG185" t="e">
        <f>alpha!#REF!*SIN((FE185)*$FE$1)</f>
        <v>#REF!</v>
      </c>
      <c r="FH185">
        <v>184</v>
      </c>
      <c r="FI185" t="e">
        <f>alpha!#REF!*COS((FH185)*$FH$1)</f>
        <v>#REF!</v>
      </c>
      <c r="FJ185" t="e">
        <f>alpha!#REF!*SIN((FH185)*$FH$1)</f>
        <v>#REF!</v>
      </c>
      <c r="FK185">
        <v>184</v>
      </c>
      <c r="FL185" t="e">
        <f>alpha!#REF!*COS((FK185+0.5)*$FK$1)</f>
        <v>#REF!</v>
      </c>
      <c r="FM185" t="e">
        <f>alpha!#REF!*SIN((FK185+0.5)*$FK$1)</f>
        <v>#REF!</v>
      </c>
      <c r="FN185">
        <v>184</v>
      </c>
      <c r="FO185" t="e">
        <f>alpha!#REF!*COS((FN185+0.5)*$FN$1)</f>
        <v>#REF!</v>
      </c>
      <c r="FP185" t="e">
        <f>alpha!#REF!*SIN((FN185+0.5)*$FN$1)</f>
        <v>#REF!</v>
      </c>
      <c r="FQ185">
        <v>184</v>
      </c>
      <c r="FR185" t="e">
        <f>alpha!#REF!*COS((FQ185)*$FQ$1)</f>
        <v>#REF!</v>
      </c>
      <c r="FS185" t="e">
        <f>alpha!#REF!*SIN((FQ185)*$FQ$1)</f>
        <v>#REF!</v>
      </c>
      <c r="FT185">
        <v>184</v>
      </c>
      <c r="FU185" t="e">
        <f>alpha!#REF!*COS((FT185+0.25)*$FT$1)</f>
        <v>#REF!</v>
      </c>
      <c r="FV185" t="e">
        <f>alpha!#REF!*SIN((FT185+0.25)*$FT$1)</f>
        <v>#REF!</v>
      </c>
      <c r="FW185">
        <v>184</v>
      </c>
      <c r="FX185" t="e">
        <f>alpha!#REF!*COS((FW185+0.75)*$FW$1)</f>
        <v>#REF!</v>
      </c>
      <c r="FY185" t="e">
        <f>alpha!#REF!*SIN((FW185+0.75)*$FW$1)</f>
        <v>#REF!</v>
      </c>
      <c r="FZ185">
        <v>184</v>
      </c>
      <c r="GA185" t="e">
        <f>alpha!#REF!*COS((FZ185+0.5)*$FZ$1)</f>
        <v>#REF!</v>
      </c>
      <c r="GB185" t="e">
        <f>alpha!#REF!*SIN((FZ185+0.5)*$FZ$1)</f>
        <v>#REF!</v>
      </c>
      <c r="GC185">
        <v>184</v>
      </c>
      <c r="GD185" t="e">
        <f>alpha!#REF!*COS((GC185)*$GC$1)</f>
        <v>#REF!</v>
      </c>
      <c r="GE185" t="e">
        <f>alpha!#REF!*SIN((GC185)*$GC$1)</f>
        <v>#REF!</v>
      </c>
      <c r="GF185">
        <v>184</v>
      </c>
      <c r="GG185" t="e">
        <f>alpha!#REF!*COS((GF185)*$GF$1)</f>
        <v>#REF!</v>
      </c>
      <c r="GH185" t="e">
        <f>alpha!#REF!*SIN((GF185)*$GF$1)</f>
        <v>#REF!</v>
      </c>
      <c r="GI185">
        <v>184</v>
      </c>
      <c r="GJ185" t="e">
        <f>alpha!#REF!*COS((GI185+0.5)*$GI$1)</f>
        <v>#REF!</v>
      </c>
      <c r="GK185" t="e">
        <f>alpha!#REF!*SIN((GI185+0.5)*$GI$1)</f>
        <v>#REF!</v>
      </c>
      <c r="GL185">
        <v>184</v>
      </c>
      <c r="GM185" t="e">
        <f>alpha!#REF!*COS((GL185+0.5)*$GL$1)</f>
        <v>#REF!</v>
      </c>
      <c r="GN185" t="e">
        <f>alpha!#REF!*SIN((GL185+0.5)*$GL$1)</f>
        <v>#REF!</v>
      </c>
      <c r="GO185">
        <v>184</v>
      </c>
      <c r="GP185" t="e">
        <f>alpha!#REF!*COS((GO185)*$GO$1)</f>
        <v>#REF!</v>
      </c>
      <c r="GQ185" t="e">
        <f>alpha!#REF!*SIN((GO185)*$GO$1)</f>
        <v>#REF!</v>
      </c>
      <c r="GR185">
        <v>184</v>
      </c>
      <c r="GS185" t="e">
        <f>alpha!#REF!*COS((GR185+0.25)*$GR$1)</f>
        <v>#REF!</v>
      </c>
      <c r="GT185" t="e">
        <f>alpha!#REF!*SIN((GR185+0.25)*$GR$1)</f>
        <v>#REF!</v>
      </c>
      <c r="GU185">
        <v>184</v>
      </c>
      <c r="GV185" t="e">
        <f>alpha!#REF!*COS((GU185+0.75)*$GU$1)</f>
        <v>#REF!</v>
      </c>
      <c r="GW185" t="e">
        <f>alpha!#REF!*SIN((GU185+0.75)*$GU$1)</f>
        <v>#REF!</v>
      </c>
      <c r="GX185">
        <v>184</v>
      </c>
      <c r="GY185" t="e">
        <f>alpha!#REF!*COS((GX185+0.5)*$GX$1)</f>
        <v>#REF!</v>
      </c>
      <c r="GZ185" t="e">
        <f>alpha!#REF!*SIN((GX185+0.5)*$GX$1)</f>
        <v>#REF!</v>
      </c>
      <c r="HA185">
        <v>184</v>
      </c>
      <c r="HB185">
        <f>alpha!$I$88*COS((HA185)*$HA$1)</f>
        <v>-186.903206916861</v>
      </c>
      <c r="HC185">
        <f>alpha!$I$88*SIN((HA185)*$HA$1)</f>
        <v>-222.74256831054799</v>
      </c>
      <c r="HD185">
        <v>184</v>
      </c>
      <c r="HE185">
        <f>alpha!$I$89*COS(HD185*$HD$1)</f>
        <v>-189.2746763558068</v>
      </c>
      <c r="HF185">
        <f>alpha!$I$89*SIN(HD185*$HD$1)</f>
        <v>-225.56877553413904</v>
      </c>
      <c r="HG185">
        <v>184</v>
      </c>
      <c r="HH185">
        <f>alpha!$I$90*COS((HG185+0.5)*$HG$1)</f>
        <v>-186.80289061720836</v>
      </c>
      <c r="HI185">
        <f>alpha!$I$90*SIN((HG185+0.5)*$HG$1)</f>
        <v>-227.61998080709327</v>
      </c>
      <c r="HJ185">
        <v>184</v>
      </c>
      <c r="HK185">
        <f>alpha!$I$91*COS(HJ185*$HJ$1)</f>
        <v>-192.83628290596184</v>
      </c>
      <c r="HL185">
        <f>alpha!$I$91*SIN(HJ185*$HJ$1)</f>
        <v>-229.81333293569338</v>
      </c>
    </row>
    <row r="186" spans="103:220">
      <c r="CY186">
        <v>185</v>
      </c>
      <c r="CZ186">
        <f>alpha!$I$33*COS(CY186*$CY$1)</f>
        <v>66.050615047445959</v>
      </c>
      <c r="DA186">
        <f>alpha!$I$33*SIN(CY186*$CY$1)</f>
        <v>-86.078837421599189</v>
      </c>
      <c r="DB186">
        <v>185</v>
      </c>
      <c r="DC186">
        <f>alpha!$I$34*COS((DB186+0.5)*$DB$1)</f>
        <v>73.846731291207377</v>
      </c>
      <c r="DD186">
        <f>alpha!$I$34*SIN((DB186+0.5)*$DB$1)</f>
        <v>-84.206058437645765</v>
      </c>
      <c r="DK186">
        <v>185</v>
      </c>
      <c r="DL186" t="e">
        <f>alpha!$I$36*COS(DK186*$DK$1)</f>
        <v>#DIV/0!</v>
      </c>
      <c r="DM186" t="e">
        <f>alpha!$I$36*SIN(DK186*$DK$1)</f>
        <v>#DIV/0!</v>
      </c>
      <c r="DN186">
        <v>185</v>
      </c>
      <c r="DO186">
        <f>alpha!$I$40*COS((DN186+0.5)*$DN$1)</f>
        <v>125.11513279277717</v>
      </c>
      <c r="DP186">
        <f>alpha!$I$40*SIN((DN186+0.5)*$DN$1)</f>
        <v>-27.022278701947666</v>
      </c>
      <c r="DW186">
        <v>185</v>
      </c>
      <c r="DX186">
        <f>alpha!$I$42*COS(DW186*$DW$1)</f>
        <v>133.09101291169381</v>
      </c>
      <c r="DY186">
        <f>alpha!$I$42*SIN(DW186*$DW$1)</f>
        <v>-31.032471758263714</v>
      </c>
      <c r="DZ186">
        <v>185</v>
      </c>
      <c r="EA186">
        <f>alpha!$I$43*COS((DZ186+0.5)*$DZ$1)</f>
        <v>133.58094204510215</v>
      </c>
      <c r="EB186">
        <f>alpha!$I$43*SIN((DZ186+0.5)*$DZ$1)</f>
        <v>-28.850718251564313</v>
      </c>
      <c r="EI186">
        <v>185</v>
      </c>
      <c r="EJ186">
        <f>alpha!$I$45*COS(EI186*$EI$1)</f>
        <v>142.09650332167695</v>
      </c>
      <c r="EK186">
        <f>alpha!$I$45*SIN(EI186*$EI$1)</f>
        <v>-33.132257616851625</v>
      </c>
      <c r="EL186">
        <v>185</v>
      </c>
      <c r="EM186">
        <f>alpha!$I$46*COS((EL186+0.5)*$EL$1)</f>
        <v>142.61958309400487</v>
      </c>
      <c r="EN186">
        <f>alpha!$I$46*SIN((EL186+0.5)*$EL$1)</f>
        <v>-30.802877611174683</v>
      </c>
      <c r="EU186">
        <v>185</v>
      </c>
      <c r="EV186">
        <f>alpha!$I$48*COS((EU186+0.5)*$EU$1)</f>
        <v>152.26981611673367</v>
      </c>
      <c r="EW186">
        <f>alpha!$I$48*SIN((EU186+0.5)*$EU$1)</f>
        <v>-32.887128176698361</v>
      </c>
      <c r="EX186">
        <v>185</v>
      </c>
      <c r="EY186">
        <f>alpha!$I$49*COS((EX186)*$EX$1)</f>
        <v>151.71134259564462</v>
      </c>
      <c r="EZ186">
        <f>alpha!$I$49*SIN((EX186)*$EX$1)</f>
        <v>-35.374123703088557</v>
      </c>
      <c r="FB186">
        <v>185</v>
      </c>
      <c r="FC186" t="e">
        <f>alpha!#REF!*COS((FB186+0.5)*$FB$1)</f>
        <v>#REF!</v>
      </c>
      <c r="FD186" t="e">
        <f>alpha!#REF!*SIN((FB186+0.5)*$FB$1)</f>
        <v>#REF!</v>
      </c>
      <c r="FE186">
        <v>185</v>
      </c>
      <c r="FF186" t="e">
        <f>alpha!#REF!*COS((FE186)*$FE$1)</f>
        <v>#REF!</v>
      </c>
      <c r="FG186" t="e">
        <f>alpha!#REF!*SIN((FE186)*$FE$1)</f>
        <v>#REF!</v>
      </c>
      <c r="FH186">
        <v>185</v>
      </c>
      <c r="FI186" t="e">
        <f>alpha!#REF!*COS((FH186)*$FH$1)</f>
        <v>#REF!</v>
      </c>
      <c r="FJ186" t="e">
        <f>alpha!#REF!*SIN((FH186)*$FH$1)</f>
        <v>#REF!</v>
      </c>
      <c r="FK186">
        <v>185</v>
      </c>
      <c r="FL186" t="e">
        <f>alpha!#REF!*COS((FK186+0.5)*$FK$1)</f>
        <v>#REF!</v>
      </c>
      <c r="FM186" t="e">
        <f>alpha!#REF!*SIN((FK186+0.5)*$FK$1)</f>
        <v>#REF!</v>
      </c>
      <c r="FN186">
        <v>185</v>
      </c>
      <c r="FO186" t="e">
        <f>alpha!#REF!*COS((FN186+0.5)*$FN$1)</f>
        <v>#REF!</v>
      </c>
      <c r="FP186" t="e">
        <f>alpha!#REF!*SIN((FN186+0.5)*$FN$1)</f>
        <v>#REF!</v>
      </c>
      <c r="FQ186">
        <v>185</v>
      </c>
      <c r="FR186" t="e">
        <f>alpha!#REF!*COS((FQ186)*$FQ$1)</f>
        <v>#REF!</v>
      </c>
      <c r="FS186" t="e">
        <f>alpha!#REF!*SIN((FQ186)*$FQ$1)</f>
        <v>#REF!</v>
      </c>
      <c r="FT186">
        <v>185</v>
      </c>
      <c r="FU186" t="e">
        <f>alpha!#REF!*COS((FT186+0.25)*$FT$1)</f>
        <v>#REF!</v>
      </c>
      <c r="FV186" t="e">
        <f>alpha!#REF!*SIN((FT186+0.25)*$FT$1)</f>
        <v>#REF!</v>
      </c>
      <c r="FW186">
        <v>185</v>
      </c>
      <c r="FX186" t="e">
        <f>alpha!#REF!*COS((FW186+0.75)*$FW$1)</f>
        <v>#REF!</v>
      </c>
      <c r="FY186" t="e">
        <f>alpha!#REF!*SIN((FW186+0.75)*$FW$1)</f>
        <v>#REF!</v>
      </c>
      <c r="FZ186">
        <v>185</v>
      </c>
      <c r="GA186" t="e">
        <f>alpha!#REF!*COS((FZ186+0.5)*$FZ$1)</f>
        <v>#REF!</v>
      </c>
      <c r="GB186" t="e">
        <f>alpha!#REF!*SIN((FZ186+0.5)*$FZ$1)</f>
        <v>#REF!</v>
      </c>
      <c r="GC186">
        <v>185</v>
      </c>
      <c r="GD186" t="e">
        <f>alpha!#REF!*COS((GC186)*$GC$1)</f>
        <v>#REF!</v>
      </c>
      <c r="GE186" t="e">
        <f>alpha!#REF!*SIN((GC186)*$GC$1)</f>
        <v>#REF!</v>
      </c>
      <c r="GF186">
        <v>185</v>
      </c>
      <c r="GG186" t="e">
        <f>alpha!#REF!*COS((GF186)*$GF$1)</f>
        <v>#REF!</v>
      </c>
      <c r="GH186" t="e">
        <f>alpha!#REF!*SIN((GF186)*$GF$1)</f>
        <v>#REF!</v>
      </c>
      <c r="GI186">
        <v>185</v>
      </c>
      <c r="GJ186" t="e">
        <f>alpha!#REF!*COS((GI186+0.5)*$GI$1)</f>
        <v>#REF!</v>
      </c>
      <c r="GK186" t="e">
        <f>alpha!#REF!*SIN((GI186+0.5)*$GI$1)</f>
        <v>#REF!</v>
      </c>
      <c r="GL186">
        <v>185</v>
      </c>
      <c r="GM186" t="e">
        <f>alpha!#REF!*COS((GL186+0.5)*$GL$1)</f>
        <v>#REF!</v>
      </c>
      <c r="GN186" t="e">
        <f>alpha!#REF!*SIN((GL186+0.5)*$GL$1)</f>
        <v>#REF!</v>
      </c>
      <c r="GO186">
        <v>185</v>
      </c>
      <c r="GP186" t="e">
        <f>alpha!#REF!*COS((GO186)*$GO$1)</f>
        <v>#REF!</v>
      </c>
      <c r="GQ186" t="e">
        <f>alpha!#REF!*SIN((GO186)*$GO$1)</f>
        <v>#REF!</v>
      </c>
      <c r="GR186">
        <v>185</v>
      </c>
      <c r="GS186" t="e">
        <f>alpha!#REF!*COS((GR186+0.25)*$GR$1)</f>
        <v>#REF!</v>
      </c>
      <c r="GT186" t="e">
        <f>alpha!#REF!*SIN((GR186+0.25)*$GR$1)</f>
        <v>#REF!</v>
      </c>
      <c r="GU186">
        <v>185</v>
      </c>
      <c r="GV186" t="e">
        <f>alpha!#REF!*COS((GU186+0.75)*$GU$1)</f>
        <v>#REF!</v>
      </c>
      <c r="GW186" t="e">
        <f>alpha!#REF!*SIN((GU186+0.75)*$GU$1)</f>
        <v>#REF!</v>
      </c>
      <c r="GX186">
        <v>185</v>
      </c>
      <c r="GY186" t="e">
        <f>alpha!#REF!*COS((GX186+0.5)*$GX$1)</f>
        <v>#REF!</v>
      </c>
      <c r="GZ186" t="e">
        <f>alpha!#REF!*SIN((GX186+0.5)*$GX$1)</f>
        <v>#REF!</v>
      </c>
      <c r="HA186">
        <v>185</v>
      </c>
      <c r="HB186">
        <f>alpha!$I$88*COS((HA186)*$HA$1)</f>
        <v>-181.99962549493907</v>
      </c>
      <c r="HC186">
        <f>alpha!$I$88*SIN((HA186)*$HA$1)</f>
        <v>-226.76683358262076</v>
      </c>
      <c r="HD186">
        <v>185</v>
      </c>
      <c r="HE186">
        <f>alpha!$I$89*COS(HD186*$HD$1)</f>
        <v>-184.3088772027111</v>
      </c>
      <c r="HF186">
        <f>alpha!$I$89*SIN(HD186*$HD$1)</f>
        <v>-229.64410157859962</v>
      </c>
      <c r="HG186">
        <v>185</v>
      </c>
      <c r="HH186">
        <f>alpha!$I$90*COS((HG186+0.5)*$HG$1)</f>
        <v>-181.79293287497092</v>
      </c>
      <c r="HI186">
        <f>alpha!$I$90*SIN((HG186+0.5)*$HG$1)</f>
        <v>-231.64089699852772</v>
      </c>
      <c r="HJ186">
        <v>185</v>
      </c>
      <c r="HK186">
        <f>alpha!$I$91*COS(HJ186*$HJ$1)</f>
        <v>-187.77704165521769</v>
      </c>
      <c r="HL186">
        <f>alpha!$I$91*SIN(HJ186*$HJ$1)</f>
        <v>-233.96534492786458</v>
      </c>
    </row>
    <row r="187" spans="103:220">
      <c r="CY187">
        <v>186</v>
      </c>
      <c r="CZ187">
        <f>alpha!$I$33*COS(CY187*$CY$1)</f>
        <v>76.721085758740273</v>
      </c>
      <c r="DA187">
        <f>alpha!$I$33*SIN(CY187*$CY$1)</f>
        <v>-76.721085758740543</v>
      </c>
      <c r="DB187">
        <v>186</v>
      </c>
      <c r="DC187">
        <f>alpha!$I$34*COS((DB187+0.5)*$DB$1)</f>
        <v>84.206058437645225</v>
      </c>
      <c r="DD187">
        <f>alpha!$I$34*SIN((DB187+0.5)*$DB$1)</f>
        <v>-73.846731291207988</v>
      </c>
      <c r="DK187">
        <v>186</v>
      </c>
      <c r="DL187" t="e">
        <f>alpha!$I$36*COS(DK187*$DK$1)</f>
        <v>#DIV/0!</v>
      </c>
      <c r="DM187" t="e">
        <f>alpha!$I$36*SIN(DK187*$DK$1)</f>
        <v>#DIV/0!</v>
      </c>
      <c r="DN187">
        <v>186</v>
      </c>
      <c r="DO187">
        <f>alpha!$I$40*COS((DN187+0.5)*$DN$1)</f>
        <v>125.93228875866589</v>
      </c>
      <c r="DP187">
        <f>alpha!$I$40*SIN((DN187+0.5)*$DN$1)</f>
        <v>-22.914158243409087</v>
      </c>
      <c r="DW187">
        <v>186</v>
      </c>
      <c r="DX187">
        <f>alpha!$I$42*COS(DW187*$DW$1)</f>
        <v>134.03510833022077</v>
      </c>
      <c r="DY187">
        <f>alpha!$I$42*SIN(DW187*$DW$1)</f>
        <v>-26.661240709953198</v>
      </c>
      <c r="DZ187">
        <v>186</v>
      </c>
      <c r="EA187">
        <f>alpha!$I$43*COS((DZ187+0.5)*$DZ$1)</f>
        <v>134.45339017575299</v>
      </c>
      <c r="EB187">
        <f>alpha!$I$43*SIN((DZ187+0.5)*$DZ$1)</f>
        <v>-24.46462530951198</v>
      </c>
      <c r="EI187">
        <v>186</v>
      </c>
      <c r="EJ187">
        <f>alpha!$I$45*COS(EI187*$EI$1)</f>
        <v>143.10448015527206</v>
      </c>
      <c r="EK187">
        <f>alpha!$I$45*SIN(EI187*$EI$1)</f>
        <v>-28.465250930320522</v>
      </c>
      <c r="EL187">
        <v>186</v>
      </c>
      <c r="EM187">
        <f>alpha!$I$46*COS((EL187+0.5)*$EL$1)</f>
        <v>143.55106468680989</v>
      </c>
      <c r="EN187">
        <f>alpha!$I$46*SIN((EL187+0.5)*$EL$1)</f>
        <v>-26.120003413477729</v>
      </c>
      <c r="EU187">
        <v>186</v>
      </c>
      <c r="EV187">
        <f>alpha!$I$48*COS((EU187+0.5)*$EU$1)</f>
        <v>153.26432562079702</v>
      </c>
      <c r="EW187">
        <f>alpha!$I$48*SIN((EU187+0.5)*$EU$1)</f>
        <v>-27.887391271626129</v>
      </c>
      <c r="EX187">
        <v>186</v>
      </c>
      <c r="EY187">
        <f>alpha!$I$49*COS((EX187)*$EX$1)</f>
        <v>152.78752332603065</v>
      </c>
      <c r="EZ187">
        <f>alpha!$I$49*SIN((EX187)*$EX$1)</f>
        <v>-30.391327970855549</v>
      </c>
      <c r="FB187">
        <v>186</v>
      </c>
      <c r="FC187" t="e">
        <f>alpha!#REF!*COS((FB187+0.5)*$FB$1)</f>
        <v>#REF!</v>
      </c>
      <c r="FD187" t="e">
        <f>alpha!#REF!*SIN((FB187+0.5)*$FB$1)</f>
        <v>#REF!</v>
      </c>
      <c r="FE187">
        <v>186</v>
      </c>
      <c r="FF187" t="e">
        <f>alpha!#REF!*COS((FE187)*$FE$1)</f>
        <v>#REF!</v>
      </c>
      <c r="FG187" t="e">
        <f>alpha!#REF!*SIN((FE187)*$FE$1)</f>
        <v>#REF!</v>
      </c>
      <c r="FH187">
        <v>186</v>
      </c>
      <c r="FI187" t="e">
        <f>alpha!#REF!*COS((FH187)*$FH$1)</f>
        <v>#REF!</v>
      </c>
      <c r="FJ187" t="e">
        <f>alpha!#REF!*SIN((FH187)*$FH$1)</f>
        <v>#REF!</v>
      </c>
      <c r="FK187">
        <v>186</v>
      </c>
      <c r="FL187" t="e">
        <f>alpha!#REF!*COS((FK187+0.5)*$FK$1)</f>
        <v>#REF!</v>
      </c>
      <c r="FM187" t="e">
        <f>alpha!#REF!*SIN((FK187+0.5)*$FK$1)</f>
        <v>#REF!</v>
      </c>
      <c r="FN187">
        <v>186</v>
      </c>
      <c r="FO187" t="e">
        <f>alpha!#REF!*COS((FN187+0.5)*$FN$1)</f>
        <v>#REF!</v>
      </c>
      <c r="FP187" t="e">
        <f>alpha!#REF!*SIN((FN187+0.5)*$FN$1)</f>
        <v>#REF!</v>
      </c>
      <c r="FQ187">
        <v>186</v>
      </c>
      <c r="FR187" t="e">
        <f>alpha!#REF!*COS((FQ187)*$FQ$1)</f>
        <v>#REF!</v>
      </c>
      <c r="FS187" t="e">
        <f>alpha!#REF!*SIN((FQ187)*$FQ$1)</f>
        <v>#REF!</v>
      </c>
      <c r="FT187">
        <v>186</v>
      </c>
      <c r="FU187" t="e">
        <f>alpha!#REF!*COS((FT187+0.25)*$FT$1)</f>
        <v>#REF!</v>
      </c>
      <c r="FV187" t="e">
        <f>alpha!#REF!*SIN((FT187+0.25)*$FT$1)</f>
        <v>#REF!</v>
      </c>
      <c r="FW187">
        <v>186</v>
      </c>
      <c r="FX187" t="e">
        <f>alpha!#REF!*COS((FW187+0.75)*$FW$1)</f>
        <v>#REF!</v>
      </c>
      <c r="FY187" t="e">
        <f>alpha!#REF!*SIN((FW187+0.75)*$FW$1)</f>
        <v>#REF!</v>
      </c>
      <c r="FZ187">
        <v>186</v>
      </c>
      <c r="GA187" t="e">
        <f>alpha!#REF!*COS((FZ187+0.5)*$FZ$1)</f>
        <v>#REF!</v>
      </c>
      <c r="GB187" t="e">
        <f>alpha!#REF!*SIN((FZ187+0.5)*$FZ$1)</f>
        <v>#REF!</v>
      </c>
      <c r="GC187">
        <v>186</v>
      </c>
      <c r="GD187" t="e">
        <f>alpha!#REF!*COS((GC187)*$GC$1)</f>
        <v>#REF!</v>
      </c>
      <c r="GE187" t="e">
        <f>alpha!#REF!*SIN((GC187)*$GC$1)</f>
        <v>#REF!</v>
      </c>
      <c r="GF187">
        <v>186</v>
      </c>
      <c r="GG187" t="e">
        <f>alpha!#REF!*COS((GF187)*$GF$1)</f>
        <v>#REF!</v>
      </c>
      <c r="GH187" t="e">
        <f>alpha!#REF!*SIN((GF187)*$GF$1)</f>
        <v>#REF!</v>
      </c>
      <c r="GI187">
        <v>186</v>
      </c>
      <c r="GJ187" t="e">
        <f>alpha!#REF!*COS((GI187+0.5)*$GI$1)</f>
        <v>#REF!</v>
      </c>
      <c r="GK187" t="e">
        <f>alpha!#REF!*SIN((GI187+0.5)*$GI$1)</f>
        <v>#REF!</v>
      </c>
      <c r="GL187">
        <v>186</v>
      </c>
      <c r="GM187" t="e">
        <f>alpha!#REF!*COS((GL187+0.5)*$GL$1)</f>
        <v>#REF!</v>
      </c>
      <c r="GN187" t="e">
        <f>alpha!#REF!*SIN((GL187+0.5)*$GL$1)</f>
        <v>#REF!</v>
      </c>
      <c r="GO187">
        <v>186</v>
      </c>
      <c r="GP187" t="e">
        <f>alpha!#REF!*COS((GO187)*$GO$1)</f>
        <v>#REF!</v>
      </c>
      <c r="GQ187" t="e">
        <f>alpha!#REF!*SIN((GO187)*$GO$1)</f>
        <v>#REF!</v>
      </c>
      <c r="GR187">
        <v>186</v>
      </c>
      <c r="GS187" t="e">
        <f>alpha!#REF!*COS((GR187+0.25)*$GR$1)</f>
        <v>#REF!</v>
      </c>
      <c r="GT187" t="e">
        <f>alpha!#REF!*SIN((GR187+0.25)*$GR$1)</f>
        <v>#REF!</v>
      </c>
      <c r="GU187">
        <v>186</v>
      </c>
      <c r="GV187" t="e">
        <f>alpha!#REF!*COS((GU187+0.75)*$GU$1)</f>
        <v>#REF!</v>
      </c>
      <c r="GW187" t="e">
        <f>alpha!#REF!*SIN((GU187+0.75)*$GU$1)</f>
        <v>#REF!</v>
      </c>
      <c r="GX187">
        <v>186</v>
      </c>
      <c r="GY187" t="e">
        <f>alpha!#REF!*COS((GX187+0.5)*$GX$1)</f>
        <v>#REF!</v>
      </c>
      <c r="GZ187" t="e">
        <f>alpha!#REF!*SIN((GX187+0.5)*$GX$1)</f>
        <v>#REF!</v>
      </c>
      <c r="HA187">
        <v>186</v>
      </c>
      <c r="HB187">
        <f>alpha!$I$88*COS((HA187)*$HA$1)</f>
        <v>-177.00942210834836</v>
      </c>
      <c r="HC187">
        <f>alpha!$I$88*SIN((HA187)*$HA$1)</f>
        <v>-230.68317012355851</v>
      </c>
      <c r="HD187">
        <v>186</v>
      </c>
      <c r="HE187">
        <f>alpha!$I$89*COS(HD187*$HD$1)</f>
        <v>-179.25535700620239</v>
      </c>
      <c r="HF187">
        <f>alpha!$I$89*SIN(HD187*$HD$1)</f>
        <v>-233.61012946819139</v>
      </c>
      <c r="HG187">
        <v>186</v>
      </c>
      <c r="HH187">
        <f>alpha!$I$90*COS((HG187+0.5)*$HG$1)</f>
        <v>-176.69645154255738</v>
      </c>
      <c r="HI187">
        <f>alpha!$I$90*SIN((HG187+0.5)*$HG$1)</f>
        <v>-235.55156466861962</v>
      </c>
      <c r="HJ187">
        <v>186</v>
      </c>
      <c r="HK187">
        <f>alpha!$I$91*COS(HJ187*$HJ$1)</f>
        <v>-182.62842870261628</v>
      </c>
      <c r="HL187">
        <f>alpha!$I$91*SIN(HJ187*$HJ$1)</f>
        <v>-238.00600208737049</v>
      </c>
    </row>
    <row r="188" spans="103:220">
      <c r="CY188">
        <v>187</v>
      </c>
      <c r="CZ188">
        <f>alpha!$I$33*COS(CY188*$CY$1)</f>
        <v>86.078837421598948</v>
      </c>
      <c r="DA188">
        <f>alpha!$I$33*SIN(CY188*$CY$1)</f>
        <v>-66.050615047446286</v>
      </c>
      <c r="DB188">
        <v>187</v>
      </c>
      <c r="DC188">
        <f>alpha!$I$34*COS((DB188+0.5)*$DB$1)</f>
        <v>93.124596577884901</v>
      </c>
      <c r="DD188">
        <f>alpha!$I$34*SIN((DB188+0.5)*$DB$1)</f>
        <v>-62.223866098195678</v>
      </c>
      <c r="DK188">
        <v>187</v>
      </c>
      <c r="DL188" t="e">
        <f>alpha!$I$36*COS(DK188*$DK$1)</f>
        <v>#DIV/0!</v>
      </c>
      <c r="DM188" t="e">
        <f>alpha!$I$36*SIN(DK188*$DK$1)</f>
        <v>#DIV/0!</v>
      </c>
      <c r="DN188">
        <v>187</v>
      </c>
      <c r="DO188">
        <f>alpha!$I$40*COS((DN188+0.5)*$DN$1)</f>
        <v>126.61459327549196</v>
      </c>
      <c r="DP188">
        <f>alpha!$I$40*SIN((DN188+0.5)*$DN$1)</f>
        <v>-18.781500730286385</v>
      </c>
      <c r="DW188">
        <v>187</v>
      </c>
      <c r="DX188">
        <f>alpha!$I$42*COS(DW188*$DW$1)</f>
        <v>134.83567559753436</v>
      </c>
      <c r="DY188">
        <f>alpha!$I$42*SIN(DW188*$DW$1)</f>
        <v>-22.261460137299203</v>
      </c>
      <c r="DZ188">
        <v>187</v>
      </c>
      <c r="EA188">
        <f>alpha!$I$43*COS((DZ188+0.5)*$DZ$1)</f>
        <v>135.18186224851343</v>
      </c>
      <c r="EB188">
        <f>alpha!$I$43*SIN((DZ188+0.5)*$DZ$1)</f>
        <v>-20.052335033906175</v>
      </c>
      <c r="EI188">
        <v>187</v>
      </c>
      <c r="EJ188">
        <f>alpha!$I$45*COS(EI188*$EI$1)</f>
        <v>143.95921712714053</v>
      </c>
      <c r="EK188">
        <f>alpha!$I$45*SIN(EI188*$EI$1)</f>
        <v>-23.767762940116441</v>
      </c>
      <c r="EL188">
        <v>187</v>
      </c>
      <c r="EM188">
        <f>alpha!$I$46*COS((EL188+0.5)*$EL$1)</f>
        <v>144.32882820398621</v>
      </c>
      <c r="EN188">
        <f>alpha!$I$46*SIN((EL188+0.5)*$EL$1)</f>
        <v>-21.409159261890878</v>
      </c>
      <c r="EU188">
        <v>187</v>
      </c>
      <c r="EV188">
        <f>alpha!$I$48*COS((EU188+0.5)*$EU$1)</f>
        <v>154.09471584613289</v>
      </c>
      <c r="EW188">
        <f>alpha!$I$48*SIN((EU188+0.5)*$EU$1)</f>
        <v>-22.857791849477259</v>
      </c>
      <c r="EX188">
        <v>187</v>
      </c>
      <c r="EY188">
        <f>alpha!$I$49*COS((EX188)*$EX$1)</f>
        <v>153.70009534952902</v>
      </c>
      <c r="EZ188">
        <f>alpha!$I$49*SIN((EX188)*$EX$1)</f>
        <v>-25.375988443411597</v>
      </c>
      <c r="FB188">
        <v>187</v>
      </c>
      <c r="FC188" t="e">
        <f>alpha!#REF!*COS((FB188+0.5)*$FB$1)</f>
        <v>#REF!</v>
      </c>
      <c r="FD188" t="e">
        <f>alpha!#REF!*SIN((FB188+0.5)*$FB$1)</f>
        <v>#REF!</v>
      </c>
      <c r="FE188">
        <v>187</v>
      </c>
      <c r="FF188" t="e">
        <f>alpha!#REF!*COS((FE188)*$FE$1)</f>
        <v>#REF!</v>
      </c>
      <c r="FG188" t="e">
        <f>alpha!#REF!*SIN((FE188)*$FE$1)</f>
        <v>#REF!</v>
      </c>
      <c r="FH188">
        <v>187</v>
      </c>
      <c r="FI188" t="e">
        <f>alpha!#REF!*COS((FH188)*$FH$1)</f>
        <v>#REF!</v>
      </c>
      <c r="FJ188" t="e">
        <f>alpha!#REF!*SIN((FH188)*$FH$1)</f>
        <v>#REF!</v>
      </c>
      <c r="FK188">
        <v>187</v>
      </c>
      <c r="FL188" t="e">
        <f>alpha!#REF!*COS((FK188+0.5)*$FK$1)</f>
        <v>#REF!</v>
      </c>
      <c r="FM188" t="e">
        <f>alpha!#REF!*SIN((FK188+0.5)*$FK$1)</f>
        <v>#REF!</v>
      </c>
      <c r="FN188">
        <v>187</v>
      </c>
      <c r="FO188" t="e">
        <f>alpha!#REF!*COS((FN188+0.5)*$FN$1)</f>
        <v>#REF!</v>
      </c>
      <c r="FP188" t="e">
        <f>alpha!#REF!*SIN((FN188+0.5)*$FN$1)</f>
        <v>#REF!</v>
      </c>
      <c r="FQ188">
        <v>187</v>
      </c>
      <c r="FR188" t="e">
        <f>alpha!#REF!*COS((FQ188)*$FQ$1)</f>
        <v>#REF!</v>
      </c>
      <c r="FS188" t="e">
        <f>alpha!#REF!*SIN((FQ188)*$FQ$1)</f>
        <v>#REF!</v>
      </c>
      <c r="FT188">
        <v>187</v>
      </c>
      <c r="FU188" t="e">
        <f>alpha!#REF!*COS((FT188+0.25)*$FT$1)</f>
        <v>#REF!</v>
      </c>
      <c r="FV188" t="e">
        <f>alpha!#REF!*SIN((FT188+0.25)*$FT$1)</f>
        <v>#REF!</v>
      </c>
      <c r="FW188">
        <v>187</v>
      </c>
      <c r="FX188" t="e">
        <f>alpha!#REF!*COS((FW188+0.75)*$FW$1)</f>
        <v>#REF!</v>
      </c>
      <c r="FY188" t="e">
        <f>alpha!#REF!*SIN((FW188+0.75)*$FW$1)</f>
        <v>#REF!</v>
      </c>
      <c r="FZ188">
        <v>187</v>
      </c>
      <c r="GA188" t="e">
        <f>alpha!#REF!*COS((FZ188+0.5)*$FZ$1)</f>
        <v>#REF!</v>
      </c>
      <c r="GB188" t="e">
        <f>alpha!#REF!*SIN((FZ188+0.5)*$FZ$1)</f>
        <v>#REF!</v>
      </c>
      <c r="GC188">
        <v>187</v>
      </c>
      <c r="GD188" t="e">
        <f>alpha!#REF!*COS((GC188)*$GC$1)</f>
        <v>#REF!</v>
      </c>
      <c r="GE188" t="e">
        <f>alpha!#REF!*SIN((GC188)*$GC$1)</f>
        <v>#REF!</v>
      </c>
      <c r="GF188">
        <v>187</v>
      </c>
      <c r="GG188" t="e">
        <f>alpha!#REF!*COS((GF188)*$GF$1)</f>
        <v>#REF!</v>
      </c>
      <c r="GH188" t="e">
        <f>alpha!#REF!*SIN((GF188)*$GF$1)</f>
        <v>#REF!</v>
      </c>
      <c r="GI188">
        <v>187</v>
      </c>
      <c r="GJ188" t="e">
        <f>alpha!#REF!*COS((GI188+0.5)*$GI$1)</f>
        <v>#REF!</v>
      </c>
      <c r="GK188" t="e">
        <f>alpha!#REF!*SIN((GI188+0.5)*$GI$1)</f>
        <v>#REF!</v>
      </c>
      <c r="GL188">
        <v>187</v>
      </c>
      <c r="GM188" t="e">
        <f>alpha!#REF!*COS((GL188+0.5)*$GL$1)</f>
        <v>#REF!</v>
      </c>
      <c r="GN188" t="e">
        <f>alpha!#REF!*SIN((GL188+0.5)*$GL$1)</f>
        <v>#REF!</v>
      </c>
      <c r="GO188">
        <v>187</v>
      </c>
      <c r="GP188" t="e">
        <f>alpha!#REF!*COS((GO188)*$GO$1)</f>
        <v>#REF!</v>
      </c>
      <c r="GQ188" t="e">
        <f>alpha!#REF!*SIN((GO188)*$GO$1)</f>
        <v>#REF!</v>
      </c>
      <c r="GR188">
        <v>187</v>
      </c>
      <c r="GS188" t="e">
        <f>alpha!#REF!*COS((GR188+0.25)*$GR$1)</f>
        <v>#REF!</v>
      </c>
      <c r="GT188" t="e">
        <f>alpha!#REF!*SIN((GR188+0.25)*$GR$1)</f>
        <v>#REF!</v>
      </c>
      <c r="GU188">
        <v>187</v>
      </c>
      <c r="GV188" t="e">
        <f>alpha!#REF!*COS((GU188+0.75)*$GU$1)</f>
        <v>#REF!</v>
      </c>
      <c r="GW188" t="e">
        <f>alpha!#REF!*SIN((GU188+0.75)*$GU$1)</f>
        <v>#REF!</v>
      </c>
      <c r="GX188">
        <v>187</v>
      </c>
      <c r="GY188" t="e">
        <f>alpha!#REF!*COS((GX188+0.5)*$GX$1)</f>
        <v>#REF!</v>
      </c>
      <c r="GZ188" t="e">
        <f>alpha!#REF!*SIN((GX188+0.5)*$GX$1)</f>
        <v>#REF!</v>
      </c>
      <c r="HA188">
        <v>187</v>
      </c>
      <c r="HB188">
        <f>alpha!$I$88*COS((HA188)*$HA$1)</f>
        <v>-171.934971823632</v>
      </c>
      <c r="HC188">
        <f>alpha!$I$88*SIN((HA188)*$HA$1)</f>
        <v>-234.48971396927618</v>
      </c>
      <c r="HD188">
        <v>187</v>
      </c>
      <c r="HE188">
        <f>alpha!$I$89*COS(HD188*$HD$1)</f>
        <v>-174.11652096819603</v>
      </c>
      <c r="HF188">
        <f>alpha!$I$89*SIN(HD188*$HD$1)</f>
        <v>-237.46497158843863</v>
      </c>
      <c r="HG188">
        <v>187</v>
      </c>
      <c r="HH188">
        <f>alpha!$I$90*COS((HG188+0.5)*$HG$1)</f>
        <v>-171.51587226905707</v>
      </c>
      <c r="HI188">
        <f>alpha!$I$90*SIN((HG188+0.5)*$HG$1)</f>
        <v>-239.35012255135928</v>
      </c>
      <c r="HJ188">
        <v>187</v>
      </c>
      <c r="HK188">
        <f>alpha!$I$91*COS(HJ188*$HJ$1)</f>
        <v>-177.39289450907467</v>
      </c>
      <c r="HL188">
        <f>alpha!$I$91*SIN(HJ188*$HJ$1)</f>
        <v>-241.93338128024479</v>
      </c>
    </row>
    <row r="189" spans="103:220">
      <c r="CY189">
        <v>188</v>
      </c>
      <c r="CZ189">
        <f>alpha!$I$33*COS(CY189*$CY$1)</f>
        <v>93.963756310611387</v>
      </c>
      <c r="DA189">
        <f>alpha!$I$33*SIN(CY189*$CY$1)</f>
        <v>-54.250000000000377</v>
      </c>
      <c r="DB189">
        <v>188</v>
      </c>
      <c r="DC189">
        <f>alpha!$I$34*COS((DB189+0.5)*$DB$1)</f>
        <v>100.44974705166099</v>
      </c>
      <c r="DD189">
        <f>alpha!$I$34*SIN((DB189+0.5)*$DB$1)</f>
        <v>-49.53633330452832</v>
      </c>
      <c r="DK189">
        <v>188</v>
      </c>
      <c r="DL189" t="e">
        <f>alpha!$I$36*COS(DK189*$DK$1)</f>
        <v>#DIV/0!</v>
      </c>
      <c r="DM189" t="e">
        <f>alpha!$I$36*SIN(DK189*$DK$1)</f>
        <v>#DIV/0!</v>
      </c>
      <c r="DN189">
        <v>188</v>
      </c>
      <c r="DO189">
        <f>alpha!$I$40*COS((DN189+0.5)*$DN$1)</f>
        <v>127.16131571448888</v>
      </c>
      <c r="DP189">
        <f>alpha!$I$40*SIN((DN189+0.5)*$DN$1)</f>
        <v>-14.628731515756396</v>
      </c>
      <c r="DW189">
        <v>188</v>
      </c>
      <c r="DX189">
        <f>alpha!$I$42*COS(DW189*$DW$1)</f>
        <v>135.49185744615269</v>
      </c>
      <c r="DY189">
        <f>alpha!$I$42*SIN(DW189*$DW$1)</f>
        <v>-17.837841435541534</v>
      </c>
      <c r="DZ189">
        <v>188</v>
      </c>
      <c r="EA189">
        <f>alpha!$I$43*COS((DZ189+0.5)*$DZ$1)</f>
        <v>135.76557819724175</v>
      </c>
      <c r="EB189">
        <f>alpha!$I$43*SIN((DZ189+0.5)*$DZ$1)</f>
        <v>-15.61857221568984</v>
      </c>
      <c r="EI189">
        <v>188</v>
      </c>
      <c r="EJ189">
        <f>alpha!$I$45*COS(EI189*$EI$1)</f>
        <v>144.65979896352408</v>
      </c>
      <c r="EK189">
        <f>alpha!$I$45*SIN(EI189*$EI$1)</f>
        <v>-19.044823834038667</v>
      </c>
      <c r="EL189">
        <v>188</v>
      </c>
      <c r="EM189">
        <f>alpha!$I$46*COS((EL189+0.5)*$EL$1)</f>
        <v>144.95204079687872</v>
      </c>
      <c r="EN189">
        <f>alpha!$I$46*SIN((EL189+0.5)*$EL$1)</f>
        <v>-16.675389646325424</v>
      </c>
      <c r="EU189">
        <v>188</v>
      </c>
      <c r="EV189">
        <f>alpha!$I$48*COS((EU189+0.5)*$EU$1)</f>
        <v>154.76009759008898</v>
      </c>
      <c r="EW189">
        <f>alpha!$I$48*SIN((EU189+0.5)*$EU$1)</f>
        <v>-17.803715731290708</v>
      </c>
      <c r="EX189">
        <v>188</v>
      </c>
      <c r="EY189">
        <f>alpha!$I$49*COS((EX189)*$EX$1)</f>
        <v>154.44808146115949</v>
      </c>
      <c r="EZ189">
        <f>alpha!$I$49*SIN((EX189)*$EX$1)</f>
        <v>-20.333475671943372</v>
      </c>
      <c r="FB189">
        <v>188</v>
      </c>
      <c r="FC189" t="e">
        <f>alpha!#REF!*COS((FB189+0.5)*$FB$1)</f>
        <v>#REF!</v>
      </c>
      <c r="FD189" t="e">
        <f>alpha!#REF!*SIN((FB189+0.5)*$FB$1)</f>
        <v>#REF!</v>
      </c>
      <c r="FE189">
        <v>188</v>
      </c>
      <c r="FF189" t="e">
        <f>alpha!#REF!*COS((FE189)*$FE$1)</f>
        <v>#REF!</v>
      </c>
      <c r="FG189" t="e">
        <f>alpha!#REF!*SIN((FE189)*$FE$1)</f>
        <v>#REF!</v>
      </c>
      <c r="FH189">
        <v>188</v>
      </c>
      <c r="FI189" t="e">
        <f>alpha!#REF!*COS((FH189)*$FH$1)</f>
        <v>#REF!</v>
      </c>
      <c r="FJ189" t="e">
        <f>alpha!#REF!*SIN((FH189)*$FH$1)</f>
        <v>#REF!</v>
      </c>
      <c r="FK189">
        <v>188</v>
      </c>
      <c r="FL189" t="e">
        <f>alpha!#REF!*COS((FK189+0.5)*$FK$1)</f>
        <v>#REF!</v>
      </c>
      <c r="FM189" t="e">
        <f>alpha!#REF!*SIN((FK189+0.5)*$FK$1)</f>
        <v>#REF!</v>
      </c>
      <c r="FN189">
        <v>188</v>
      </c>
      <c r="FO189" t="e">
        <f>alpha!#REF!*COS((FN189+0.5)*$FN$1)</f>
        <v>#REF!</v>
      </c>
      <c r="FP189" t="e">
        <f>alpha!#REF!*SIN((FN189+0.5)*$FN$1)</f>
        <v>#REF!</v>
      </c>
      <c r="FQ189">
        <v>188</v>
      </c>
      <c r="FR189" t="e">
        <f>alpha!#REF!*COS((FQ189)*$FQ$1)</f>
        <v>#REF!</v>
      </c>
      <c r="FS189" t="e">
        <f>alpha!#REF!*SIN((FQ189)*$FQ$1)</f>
        <v>#REF!</v>
      </c>
      <c r="FT189">
        <v>188</v>
      </c>
      <c r="FU189" t="e">
        <f>alpha!#REF!*COS((FT189+0.25)*$FT$1)</f>
        <v>#REF!</v>
      </c>
      <c r="FV189" t="e">
        <f>alpha!#REF!*SIN((FT189+0.25)*$FT$1)</f>
        <v>#REF!</v>
      </c>
      <c r="FW189">
        <v>188</v>
      </c>
      <c r="FX189" t="e">
        <f>alpha!#REF!*COS((FW189+0.75)*$FW$1)</f>
        <v>#REF!</v>
      </c>
      <c r="FY189" t="e">
        <f>alpha!#REF!*SIN((FW189+0.75)*$FW$1)</f>
        <v>#REF!</v>
      </c>
      <c r="FZ189">
        <v>188</v>
      </c>
      <c r="GA189" t="e">
        <f>alpha!#REF!*COS((FZ189+0.5)*$FZ$1)</f>
        <v>#REF!</v>
      </c>
      <c r="GB189" t="e">
        <f>alpha!#REF!*SIN((FZ189+0.5)*$FZ$1)</f>
        <v>#REF!</v>
      </c>
      <c r="GC189">
        <v>188</v>
      </c>
      <c r="GD189" t="e">
        <f>alpha!#REF!*COS((GC189)*$GC$1)</f>
        <v>#REF!</v>
      </c>
      <c r="GE189" t="e">
        <f>alpha!#REF!*SIN((GC189)*$GC$1)</f>
        <v>#REF!</v>
      </c>
      <c r="GF189">
        <v>188</v>
      </c>
      <c r="GG189" t="e">
        <f>alpha!#REF!*COS((GF189)*$GF$1)</f>
        <v>#REF!</v>
      </c>
      <c r="GH189" t="e">
        <f>alpha!#REF!*SIN((GF189)*$GF$1)</f>
        <v>#REF!</v>
      </c>
      <c r="GI189">
        <v>188</v>
      </c>
      <c r="GJ189" t="e">
        <f>alpha!#REF!*COS((GI189+0.5)*$GI$1)</f>
        <v>#REF!</v>
      </c>
      <c r="GK189" t="e">
        <f>alpha!#REF!*SIN((GI189+0.5)*$GI$1)</f>
        <v>#REF!</v>
      </c>
      <c r="GL189">
        <v>188</v>
      </c>
      <c r="GM189" t="e">
        <f>alpha!#REF!*COS((GL189+0.5)*$GL$1)</f>
        <v>#REF!</v>
      </c>
      <c r="GN189" t="e">
        <f>alpha!#REF!*SIN((GL189+0.5)*$GL$1)</f>
        <v>#REF!</v>
      </c>
      <c r="GO189">
        <v>188</v>
      </c>
      <c r="GP189" t="e">
        <f>alpha!#REF!*COS((GO189)*$GO$1)</f>
        <v>#REF!</v>
      </c>
      <c r="GQ189" t="e">
        <f>alpha!#REF!*SIN((GO189)*$GO$1)</f>
        <v>#REF!</v>
      </c>
      <c r="GR189">
        <v>188</v>
      </c>
      <c r="GS189" t="e">
        <f>alpha!#REF!*COS((GR189+0.25)*$GR$1)</f>
        <v>#REF!</v>
      </c>
      <c r="GT189" t="e">
        <f>alpha!#REF!*SIN((GR189+0.25)*$GR$1)</f>
        <v>#REF!</v>
      </c>
      <c r="GU189">
        <v>188</v>
      </c>
      <c r="GV189" t="e">
        <f>alpha!#REF!*COS((GU189+0.75)*$GU$1)</f>
        <v>#REF!</v>
      </c>
      <c r="GW189" t="e">
        <f>alpha!#REF!*SIN((GU189+0.75)*$GU$1)</f>
        <v>#REF!</v>
      </c>
      <c r="GX189">
        <v>188</v>
      </c>
      <c r="GY189" t="e">
        <f>alpha!#REF!*COS((GX189+0.5)*$GX$1)</f>
        <v>#REF!</v>
      </c>
      <c r="GZ189" t="e">
        <f>alpha!#REF!*SIN((GX189+0.5)*$GX$1)</f>
        <v>#REF!</v>
      </c>
      <c r="HA189">
        <v>188</v>
      </c>
      <c r="HB189">
        <f>alpha!$I$88*COS((HA189)*$HA$1)</f>
        <v>-166.77868980429463</v>
      </c>
      <c r="HC189">
        <f>alpha!$I$88*SIN((HA189)*$HA$1)</f>
        <v>-238.1846534110646</v>
      </c>
      <c r="HD189">
        <v>188</v>
      </c>
      <c r="HE189">
        <f>alpha!$I$89*COS(HD189*$HD$1)</f>
        <v>-168.89481489632817</v>
      </c>
      <c r="HF189">
        <f>alpha!$I$89*SIN(HD189*$HD$1)</f>
        <v>-241.20679324326929</v>
      </c>
      <c r="HG189">
        <v>188</v>
      </c>
      <c r="HH189">
        <f>alpha!$I$90*COS((HG189+0.5)*$HG$1)</f>
        <v>-166.25366072962535</v>
      </c>
      <c r="HI189">
        <f>alpha!$I$90*SIN((HG189+0.5)*$HG$1)</f>
        <v>-243.03476273892349</v>
      </c>
      <c r="HJ189">
        <v>188</v>
      </c>
      <c r="HK189">
        <f>alpha!$I$91*COS(HJ189*$HJ$1)</f>
        <v>-172.07293090531391</v>
      </c>
      <c r="HL189">
        <f>alpha!$I$91*SIN(HJ189*$HJ$1)</f>
        <v>-245.74561328669748</v>
      </c>
    </row>
    <row r="190" spans="103:220">
      <c r="CY190">
        <v>189</v>
      </c>
      <c r="CZ190">
        <f>alpha!$I$33*COS(CY190*$CY$1)</f>
        <v>100.24092927747448</v>
      </c>
      <c r="DA190">
        <f>alpha!$I$33*SIN(CY190*$CY$1)</f>
        <v>-41.521152411612562</v>
      </c>
      <c r="DB190">
        <v>189</v>
      </c>
      <c r="DC190">
        <f>alpha!$I$34*COS((DB190+0.5)*$DB$1)</f>
        <v>106.0561745034518</v>
      </c>
      <c r="DD190">
        <f>alpha!$I$34*SIN((DB190+0.5)*$DB$1)</f>
        <v>-36.001220113954211</v>
      </c>
      <c r="DK190">
        <v>189</v>
      </c>
      <c r="DL190" t="e">
        <f>alpha!$I$36*COS(DK190*$DK$1)</f>
        <v>#DIV/0!</v>
      </c>
      <c r="DM190" t="e">
        <f>alpha!$I$36*SIN(DK190*$DK$1)</f>
        <v>#DIV/0!</v>
      </c>
      <c r="DN190">
        <v>189</v>
      </c>
      <c r="DO190">
        <f>alpha!$I$40*COS((DN190+0.5)*$DN$1)</f>
        <v>127.57187063157508</v>
      </c>
      <c r="DP190">
        <f>alpha!$I$40*SIN((DN190+0.5)*$DN$1)</f>
        <v>-10.460297489109566</v>
      </c>
      <c r="DW190">
        <v>189</v>
      </c>
      <c r="DX190">
        <f>alpha!$I$42*COS(DW190*$DW$1)</f>
        <v>136.00295122011673</v>
      </c>
      <c r="DY190">
        <f>alpha!$I$42*SIN(DW190*$DW$1)</f>
        <v>-13.39512152638536</v>
      </c>
      <c r="DZ190">
        <v>189</v>
      </c>
      <c r="EA190">
        <f>alpha!$I$43*COS((DZ190+0.5)*$DZ$1)</f>
        <v>136.20391296427954</v>
      </c>
      <c r="EB190">
        <f>alpha!$I$43*SIN((DZ190+0.5)*$DZ$1)</f>
        <v>-11.168084639142368</v>
      </c>
      <c r="EI190">
        <v>189</v>
      </c>
      <c r="EJ190">
        <f>alpha!$I$45*COS(EI190*$EI$1)</f>
        <v>145.20547546384464</v>
      </c>
      <c r="EK190">
        <f>alpha!$I$45*SIN(EI190*$EI$1)</f>
        <v>-14.301491053578454</v>
      </c>
      <c r="EL190">
        <v>189</v>
      </c>
      <c r="EM190">
        <f>alpha!$I$46*COS((EL190+0.5)*$EL$1)</f>
        <v>145.42003511383322</v>
      </c>
      <c r="EN190">
        <f>alpha!$I$46*SIN((EL190+0.5)*$EL$1)</f>
        <v>-11.923763605853724</v>
      </c>
      <c r="EU190">
        <v>189</v>
      </c>
      <c r="EV190">
        <f>alpha!$I$48*COS((EU190+0.5)*$EU$1)</f>
        <v>155.25975834522782</v>
      </c>
      <c r="EW190">
        <f>alpha!$I$48*SIN((EU190+0.5)*$EU$1)</f>
        <v>-12.730574948364641</v>
      </c>
      <c r="EX190">
        <v>189</v>
      </c>
      <c r="EY190">
        <f>alpha!$I$49*COS((EX190)*$EX$1)</f>
        <v>155.03068069865876</v>
      </c>
      <c r="EZ190">
        <f>alpha!$I$49*SIN((EX190)*$EX$1)</f>
        <v>-15.269189305427464</v>
      </c>
      <c r="FB190">
        <v>189</v>
      </c>
      <c r="FC190" t="e">
        <f>alpha!#REF!*COS((FB190+0.5)*$FB$1)</f>
        <v>#REF!</v>
      </c>
      <c r="FD190" t="e">
        <f>alpha!#REF!*SIN((FB190+0.5)*$FB$1)</f>
        <v>#REF!</v>
      </c>
      <c r="FE190">
        <v>189</v>
      </c>
      <c r="FF190" t="e">
        <f>alpha!#REF!*COS((FE190)*$FE$1)</f>
        <v>#REF!</v>
      </c>
      <c r="FG190" t="e">
        <f>alpha!#REF!*SIN((FE190)*$FE$1)</f>
        <v>#REF!</v>
      </c>
      <c r="FH190">
        <v>189</v>
      </c>
      <c r="FI190" t="e">
        <f>alpha!#REF!*COS((FH190)*$FH$1)</f>
        <v>#REF!</v>
      </c>
      <c r="FJ190" t="e">
        <f>alpha!#REF!*SIN((FH190)*$FH$1)</f>
        <v>#REF!</v>
      </c>
      <c r="FK190">
        <v>189</v>
      </c>
      <c r="FL190" t="e">
        <f>alpha!#REF!*COS((FK190+0.5)*$FK$1)</f>
        <v>#REF!</v>
      </c>
      <c r="FM190" t="e">
        <f>alpha!#REF!*SIN((FK190+0.5)*$FK$1)</f>
        <v>#REF!</v>
      </c>
      <c r="FN190">
        <v>189</v>
      </c>
      <c r="FO190" t="e">
        <f>alpha!#REF!*COS((FN190+0.5)*$FN$1)</f>
        <v>#REF!</v>
      </c>
      <c r="FP190" t="e">
        <f>alpha!#REF!*SIN((FN190+0.5)*$FN$1)</f>
        <v>#REF!</v>
      </c>
      <c r="FQ190">
        <v>189</v>
      </c>
      <c r="FR190" t="e">
        <f>alpha!#REF!*COS((FQ190)*$FQ$1)</f>
        <v>#REF!</v>
      </c>
      <c r="FS190" t="e">
        <f>alpha!#REF!*SIN((FQ190)*$FQ$1)</f>
        <v>#REF!</v>
      </c>
      <c r="FT190">
        <v>189</v>
      </c>
      <c r="FU190" t="e">
        <f>alpha!#REF!*COS((FT190+0.25)*$FT$1)</f>
        <v>#REF!</v>
      </c>
      <c r="FV190" t="e">
        <f>alpha!#REF!*SIN((FT190+0.25)*$FT$1)</f>
        <v>#REF!</v>
      </c>
      <c r="FW190">
        <v>189</v>
      </c>
      <c r="FX190" t="e">
        <f>alpha!#REF!*COS((FW190+0.75)*$FW$1)</f>
        <v>#REF!</v>
      </c>
      <c r="FY190" t="e">
        <f>alpha!#REF!*SIN((FW190+0.75)*$FW$1)</f>
        <v>#REF!</v>
      </c>
      <c r="FZ190">
        <v>189</v>
      </c>
      <c r="GA190" t="e">
        <f>alpha!#REF!*COS((FZ190+0.5)*$FZ$1)</f>
        <v>#REF!</v>
      </c>
      <c r="GB190" t="e">
        <f>alpha!#REF!*SIN((FZ190+0.5)*$FZ$1)</f>
        <v>#REF!</v>
      </c>
      <c r="GC190">
        <v>189</v>
      </c>
      <c r="GD190" t="e">
        <f>alpha!#REF!*COS((GC190)*$GC$1)</f>
        <v>#REF!</v>
      </c>
      <c r="GE190" t="e">
        <f>alpha!#REF!*SIN((GC190)*$GC$1)</f>
        <v>#REF!</v>
      </c>
      <c r="GF190">
        <v>189</v>
      </c>
      <c r="GG190" t="e">
        <f>alpha!#REF!*COS((GF190)*$GF$1)</f>
        <v>#REF!</v>
      </c>
      <c r="GH190" t="e">
        <f>alpha!#REF!*SIN((GF190)*$GF$1)</f>
        <v>#REF!</v>
      </c>
      <c r="GI190">
        <v>189</v>
      </c>
      <c r="GJ190" t="e">
        <f>alpha!#REF!*COS((GI190+0.5)*$GI$1)</f>
        <v>#REF!</v>
      </c>
      <c r="GK190" t="e">
        <f>alpha!#REF!*SIN((GI190+0.5)*$GI$1)</f>
        <v>#REF!</v>
      </c>
      <c r="GL190">
        <v>189</v>
      </c>
      <c r="GM190" t="e">
        <f>alpha!#REF!*COS((GL190+0.5)*$GL$1)</f>
        <v>#REF!</v>
      </c>
      <c r="GN190" t="e">
        <f>alpha!#REF!*SIN((GL190+0.5)*$GL$1)</f>
        <v>#REF!</v>
      </c>
      <c r="GO190">
        <v>189</v>
      </c>
      <c r="GP190" t="e">
        <f>alpha!#REF!*COS((GO190)*$GO$1)</f>
        <v>#REF!</v>
      </c>
      <c r="GQ190" t="e">
        <f>alpha!#REF!*SIN((GO190)*$GO$1)</f>
        <v>#REF!</v>
      </c>
      <c r="GR190">
        <v>189</v>
      </c>
      <c r="GS190" t="e">
        <f>alpha!#REF!*COS((GR190+0.25)*$GR$1)</f>
        <v>#REF!</v>
      </c>
      <c r="GT190" t="e">
        <f>alpha!#REF!*SIN((GR190+0.25)*$GR$1)</f>
        <v>#REF!</v>
      </c>
      <c r="GU190">
        <v>189</v>
      </c>
      <c r="GV190" t="e">
        <f>alpha!#REF!*COS((GU190+0.75)*$GU$1)</f>
        <v>#REF!</v>
      </c>
      <c r="GW190" t="e">
        <f>alpha!#REF!*SIN((GU190+0.75)*$GU$1)</f>
        <v>#REF!</v>
      </c>
      <c r="GX190">
        <v>189</v>
      </c>
      <c r="GY190" t="e">
        <f>alpha!#REF!*COS((GX190+0.5)*$GX$1)</f>
        <v>#REF!</v>
      </c>
      <c r="GZ190" t="e">
        <f>alpha!#REF!*SIN((GX190+0.5)*$GX$1)</f>
        <v>#REF!</v>
      </c>
      <c r="HA190">
        <v>189</v>
      </c>
      <c r="HB190">
        <f>alpha!$I$88*COS((HA190)*$HA$1)</f>
        <v>-161.54303016131371</v>
      </c>
      <c r="HC190">
        <f>alpha!$I$88*SIN((HA190)*$HA$1)</f>
        <v>-241.76622985786699</v>
      </c>
      <c r="HD190">
        <v>189</v>
      </c>
      <c r="HE190">
        <f>alpha!$I$89*COS(HD190*$HD$1)</f>
        <v>-163.59272403988192</v>
      </c>
      <c r="HF190">
        <f>alpha!$I$89*SIN(HD190*$HD$1)</f>
        <v>-244.83381352823235</v>
      </c>
      <c r="HG190">
        <v>189</v>
      </c>
      <c r="HH190">
        <f>alpha!$I$90*COS((HG190+0.5)*$HG$1)</f>
        <v>-160.91232145195417</v>
      </c>
      <c r="HI190">
        <f>alpha!$I$90*SIN((HG190+0.5)*$HG$1)</f>
        <v>-246.6037315421427</v>
      </c>
      <c r="HJ190">
        <v>189</v>
      </c>
      <c r="HK190">
        <f>alpha!$I$91*COS(HJ190*$HJ$1)</f>
        <v>-166.67106990588064</v>
      </c>
      <c r="HL190">
        <f>alpha!$I$91*SIN(HJ190*$HJ$1)</f>
        <v>-249.44088369076357</v>
      </c>
    </row>
    <row r="191" spans="103:220">
      <c r="CY191">
        <v>190</v>
      </c>
      <c r="CZ191">
        <f>alpha!$I$33*COS(CY191*$CY$1)</f>
        <v>104.80295215236384</v>
      </c>
      <c r="DA191">
        <f>alpha!$I$33*SIN(CY191*$CY$1)</f>
        <v>-28.081866393623759</v>
      </c>
      <c r="DB191">
        <v>190</v>
      </c>
      <c r="DC191">
        <f>alpha!$I$34*COS((DB191+0.5)*$DB$1)</f>
        <v>109.84795140516172</v>
      </c>
      <c r="DD191">
        <f>alpha!$I$34*SIN((DB191+0.5)*$DB$1)</f>
        <v>-21.850116065806791</v>
      </c>
      <c r="DK191">
        <v>190</v>
      </c>
      <c r="DL191" t="e">
        <f>alpha!$I$36*COS(DK191*$DK$1)</f>
        <v>#DIV/0!</v>
      </c>
      <c r="DM191" t="e">
        <f>alpha!$I$36*SIN(DK191*$DK$1)</f>
        <v>#DIV/0!</v>
      </c>
      <c r="DN191">
        <v>190</v>
      </c>
      <c r="DO191">
        <f>alpha!$I$40*COS((DN191+0.5)*$DN$1)</f>
        <v>127.84581839426205</v>
      </c>
      <c r="DP191">
        <f>alpha!$I$40*SIN((DN191+0.5)*$DN$1)</f>
        <v>-6.2806623139096294</v>
      </c>
      <c r="DW191">
        <v>190</v>
      </c>
      <c r="DX191">
        <f>alpha!$I$42*COS(DW191*$DW$1)</f>
        <v>136.36840962741181</v>
      </c>
      <c r="DY191">
        <f>alpha!$I$42*SIN(DW191*$DW$1)</f>
        <v>-8.9380577855875227</v>
      </c>
      <c r="DZ191">
        <v>190</v>
      </c>
      <c r="EA191">
        <f>alpha!$I$43*COS((DZ191+0.5)*$DZ$1)</f>
        <v>136.49639716977916</v>
      </c>
      <c r="EB191">
        <f>alpha!$I$43*SIN((DZ191+0.5)*$DZ$1)</f>
        <v>-6.7056379978334082</v>
      </c>
      <c r="EI191">
        <v>190</v>
      </c>
      <c r="EJ191">
        <f>alpha!$I$45*COS(EI191*$EI$1)</f>
        <v>145.59566230403792</v>
      </c>
      <c r="EK191">
        <f>alpha!$I$45*SIN(EI191*$EI$1)</f>
        <v>-9.5428438782847813</v>
      </c>
      <c r="EL191">
        <v>190</v>
      </c>
      <c r="EM191">
        <f>alpha!$I$46*COS((EL191+0.5)*$EL$1)</f>
        <v>145.73231001481312</v>
      </c>
      <c r="EN191">
        <f>alpha!$I$46*SIN((EL191+0.5)*$EL$1)</f>
        <v>-7.1593693006552934</v>
      </c>
      <c r="EU191">
        <v>190</v>
      </c>
      <c r="EV191">
        <f>alpha!$I$48*COS((EU191+0.5)*$EU$1)</f>
        <v>155.59316306229769</v>
      </c>
      <c r="EW191">
        <f>alpha!$I$48*SIN((EU191+0.5)*$EU$1)</f>
        <v>-7.6438019469178711</v>
      </c>
      <c r="EX191">
        <v>190</v>
      </c>
      <c r="EY191">
        <f>alpha!$I$49*COS((EX191)*$EX$1)</f>
        <v>155.44726920017081</v>
      </c>
      <c r="EZ191">
        <f>alpha!$I$49*SIN((EX191)*$EX$1)</f>
        <v>-10.188552308551817</v>
      </c>
      <c r="FB191">
        <v>190</v>
      </c>
      <c r="FC191" t="e">
        <f>alpha!#REF!*COS((FB191+0.5)*$FB$1)</f>
        <v>#REF!</v>
      </c>
      <c r="FD191" t="e">
        <f>alpha!#REF!*SIN((FB191+0.5)*$FB$1)</f>
        <v>#REF!</v>
      </c>
      <c r="FE191">
        <v>190</v>
      </c>
      <c r="FF191" t="e">
        <f>alpha!#REF!*COS((FE191)*$FE$1)</f>
        <v>#REF!</v>
      </c>
      <c r="FG191" t="e">
        <f>alpha!#REF!*SIN((FE191)*$FE$1)</f>
        <v>#REF!</v>
      </c>
      <c r="FH191">
        <v>190</v>
      </c>
      <c r="FI191" t="e">
        <f>alpha!#REF!*COS((FH191)*$FH$1)</f>
        <v>#REF!</v>
      </c>
      <c r="FJ191" t="e">
        <f>alpha!#REF!*SIN((FH191)*$FH$1)</f>
        <v>#REF!</v>
      </c>
      <c r="FK191">
        <v>190</v>
      </c>
      <c r="FL191" t="e">
        <f>alpha!#REF!*COS((FK191+0.5)*$FK$1)</f>
        <v>#REF!</v>
      </c>
      <c r="FM191" t="e">
        <f>alpha!#REF!*SIN((FK191+0.5)*$FK$1)</f>
        <v>#REF!</v>
      </c>
      <c r="FN191">
        <v>190</v>
      </c>
      <c r="FO191" t="e">
        <f>alpha!#REF!*COS((FN191+0.5)*$FN$1)</f>
        <v>#REF!</v>
      </c>
      <c r="FP191" t="e">
        <f>alpha!#REF!*SIN((FN191+0.5)*$FN$1)</f>
        <v>#REF!</v>
      </c>
      <c r="FQ191">
        <v>190</v>
      </c>
      <c r="FR191" t="e">
        <f>alpha!#REF!*COS((FQ191)*$FQ$1)</f>
        <v>#REF!</v>
      </c>
      <c r="FS191" t="e">
        <f>alpha!#REF!*SIN((FQ191)*$FQ$1)</f>
        <v>#REF!</v>
      </c>
      <c r="FT191">
        <v>190</v>
      </c>
      <c r="FU191" t="e">
        <f>alpha!#REF!*COS((FT191+0.25)*$FT$1)</f>
        <v>#REF!</v>
      </c>
      <c r="FV191" t="e">
        <f>alpha!#REF!*SIN((FT191+0.25)*$FT$1)</f>
        <v>#REF!</v>
      </c>
      <c r="FW191">
        <v>190</v>
      </c>
      <c r="FX191" t="e">
        <f>alpha!#REF!*COS((FW191+0.75)*$FW$1)</f>
        <v>#REF!</v>
      </c>
      <c r="FY191" t="e">
        <f>alpha!#REF!*SIN((FW191+0.75)*$FW$1)</f>
        <v>#REF!</v>
      </c>
      <c r="FZ191">
        <v>190</v>
      </c>
      <c r="GA191" t="e">
        <f>alpha!#REF!*COS((FZ191+0.5)*$FZ$1)</f>
        <v>#REF!</v>
      </c>
      <c r="GB191" t="e">
        <f>alpha!#REF!*SIN((FZ191+0.5)*$FZ$1)</f>
        <v>#REF!</v>
      </c>
      <c r="GC191">
        <v>190</v>
      </c>
      <c r="GD191" t="e">
        <f>alpha!#REF!*COS((GC191)*$GC$1)</f>
        <v>#REF!</v>
      </c>
      <c r="GE191" t="e">
        <f>alpha!#REF!*SIN((GC191)*$GC$1)</f>
        <v>#REF!</v>
      </c>
      <c r="GF191">
        <v>190</v>
      </c>
      <c r="GG191" t="e">
        <f>alpha!#REF!*COS((GF191)*$GF$1)</f>
        <v>#REF!</v>
      </c>
      <c r="GH191" t="e">
        <f>alpha!#REF!*SIN((GF191)*$GF$1)</f>
        <v>#REF!</v>
      </c>
      <c r="GI191">
        <v>190</v>
      </c>
      <c r="GJ191" t="e">
        <f>alpha!#REF!*COS((GI191+0.5)*$GI$1)</f>
        <v>#REF!</v>
      </c>
      <c r="GK191" t="e">
        <f>alpha!#REF!*SIN((GI191+0.5)*$GI$1)</f>
        <v>#REF!</v>
      </c>
      <c r="GL191">
        <v>190</v>
      </c>
      <c r="GM191" t="e">
        <f>alpha!#REF!*COS((GL191+0.5)*$GL$1)</f>
        <v>#REF!</v>
      </c>
      <c r="GN191" t="e">
        <f>alpha!#REF!*SIN((GL191+0.5)*$GL$1)</f>
        <v>#REF!</v>
      </c>
      <c r="GO191">
        <v>190</v>
      </c>
      <c r="GP191" t="e">
        <f>alpha!#REF!*COS((GO191)*$GO$1)</f>
        <v>#REF!</v>
      </c>
      <c r="GQ191" t="e">
        <f>alpha!#REF!*SIN((GO191)*$GO$1)</f>
        <v>#REF!</v>
      </c>
      <c r="GR191">
        <v>190</v>
      </c>
      <c r="GS191" t="e">
        <f>alpha!#REF!*COS((GR191+0.25)*$GR$1)</f>
        <v>#REF!</v>
      </c>
      <c r="GT191" t="e">
        <f>alpha!#REF!*SIN((GR191+0.25)*$GR$1)</f>
        <v>#REF!</v>
      </c>
      <c r="GU191">
        <v>190</v>
      </c>
      <c r="GV191" t="e">
        <f>alpha!#REF!*COS((GU191+0.75)*$GU$1)</f>
        <v>#REF!</v>
      </c>
      <c r="GW191" t="e">
        <f>alpha!#REF!*SIN((GU191+0.75)*$GU$1)</f>
        <v>#REF!</v>
      </c>
      <c r="GX191">
        <v>190</v>
      </c>
      <c r="GY191" t="e">
        <f>alpha!#REF!*COS((GX191+0.5)*$GX$1)</f>
        <v>#REF!</v>
      </c>
      <c r="GZ191" t="e">
        <f>alpha!#REF!*SIN((GX191+0.5)*$GX$1)</f>
        <v>#REF!</v>
      </c>
      <c r="HA191">
        <v>190</v>
      </c>
      <c r="HB191">
        <f>alpha!$I$88*COS((HA191)*$HA$1)</f>
        <v>-156.23048478511737</v>
      </c>
      <c r="HC191">
        <f>alpha!$I$88*SIN((HA191)*$HA$1)</f>
        <v>-245.232738673272</v>
      </c>
      <c r="HD191">
        <v>190</v>
      </c>
      <c r="HE191">
        <f>alpha!$I$89*COS(HD191*$HD$1)</f>
        <v>-158.21277190694508</v>
      </c>
      <c r="HF191">
        <f>alpha!$I$89*SIN(HD191*$HD$1)</f>
        <v>-248.34430617811068</v>
      </c>
      <c r="HG191">
        <v>190</v>
      </c>
      <c r="HH191">
        <f>alpha!$I$90*COS((HG191+0.5)*$HG$1)</f>
        <v>-155.49439662425414</v>
      </c>
      <c r="HI191">
        <f>alpha!$I$90*SIN((HG191+0.5)*$HG$1)</f>
        <v>-250.05533032516095</v>
      </c>
      <c r="HJ191">
        <v>190</v>
      </c>
      <c r="HK191">
        <f>alpha!$I$91*COS(HJ191*$HJ$1)</f>
        <v>-161.18988250404726</v>
      </c>
      <c r="HL191">
        <f>alpha!$I$91*SIN(HJ191*$HJ$1)</f>
        <v>-253.01743374386564</v>
      </c>
    </row>
    <row r="192" spans="103:220">
      <c r="CY192">
        <v>191</v>
      </c>
      <c r="CZ192">
        <f>alpha!$I$33*COS(CY192*$CY$1)</f>
        <v>107.57176745905841</v>
      </c>
      <c r="DA192">
        <f>alpha!$I$33*SIN(CY192*$CY$1)</f>
        <v>-14.162091855875783</v>
      </c>
      <c r="DB192">
        <v>191</v>
      </c>
      <c r="DC192">
        <f>alpha!$I$34*COS((DB192+0.5)*$DB$1)</f>
        <v>111.76019940272357</v>
      </c>
      <c r="DD192">
        <f>alpha!$I$34*SIN((DB192+0.5)*$DB$1)</f>
        <v>-7.3251504737763726</v>
      </c>
      <c r="DK192">
        <v>191</v>
      </c>
      <c r="DL192" t="e">
        <f>alpha!$I$36*COS(DK192*$DK$1)</f>
        <v>#DIV/0!</v>
      </c>
      <c r="DM192" t="e">
        <f>alpha!$I$36*SIN(DK192*$DK$1)</f>
        <v>#DIV/0!</v>
      </c>
      <c r="DN192">
        <v>191</v>
      </c>
      <c r="DO192">
        <f>alpha!$I$40*COS((DN192+0.5)*$DN$1)</f>
        <v>127.98286565242391</v>
      </c>
      <c r="DP192">
        <f>alpha!$I$40*SIN((DN192+0.5)*$DN$1)</f>
        <v>-2.0943016481904082</v>
      </c>
      <c r="DW192">
        <v>191</v>
      </c>
      <c r="DX192">
        <f>alpha!$I$42*COS(DW192*$DW$1)</f>
        <v>136.58784132602165</v>
      </c>
      <c r="DY192">
        <f>alpha!$I$42*SIN(DW192*$DW$1)</f>
        <v>-4.4714229486389465</v>
      </c>
      <c r="DZ192">
        <v>191</v>
      </c>
      <c r="EA192">
        <f>alpha!$I$43*COS((DZ192+0.5)*$DZ$1)</f>
        <v>136.64271761432747</v>
      </c>
      <c r="EB192">
        <f>alpha!$I$43*SIN((DZ192+0.5)*$DZ$1)</f>
        <v>-2.2360107913983298</v>
      </c>
      <c r="EI192">
        <v>191</v>
      </c>
      <c r="EJ192">
        <f>alpha!$I$45*COS(EI192*$EI$1)</f>
        <v>145.8299416622624</v>
      </c>
      <c r="EK192">
        <f>alpha!$I$45*SIN(EI192*$EI$1)</f>
        <v>-4.7739779867440664</v>
      </c>
      <c r="EL192">
        <v>191</v>
      </c>
      <c r="EM192">
        <f>alpha!$I$46*COS((EL192+0.5)*$EL$1)</f>
        <v>145.88853110803285</v>
      </c>
      <c r="EN192">
        <f>alpha!$I$46*SIN((EL192+0.5)*$EL$1)</f>
        <v>-2.3873085634869455</v>
      </c>
      <c r="EU192">
        <v>191</v>
      </c>
      <c r="EV192">
        <f>alpha!$I$48*COS((EU192+0.5)*$EU$1)</f>
        <v>155.75995472317672</v>
      </c>
      <c r="EW192">
        <f>alpha!$I$48*SIN((EU192+0.5)*$EU$1)</f>
        <v>-2.5488437708898433</v>
      </c>
      <c r="EX192">
        <v>191</v>
      </c>
      <c r="EY192">
        <f>alpha!$I$49*COS((EX192)*$EX$1)</f>
        <v>155.6974008722938</v>
      </c>
      <c r="EZ192">
        <f>alpha!$I$49*SIN((EX192)*$EX$1)</f>
        <v>-5.0970051546687669</v>
      </c>
      <c r="FB192">
        <v>191</v>
      </c>
      <c r="FC192" t="e">
        <f>alpha!#REF!*COS((FB192+0.5)*$FB$1)</f>
        <v>#REF!</v>
      </c>
      <c r="FD192" t="e">
        <f>alpha!#REF!*SIN((FB192+0.5)*$FB$1)</f>
        <v>#REF!</v>
      </c>
      <c r="FE192">
        <v>191</v>
      </c>
      <c r="FF192" t="e">
        <f>alpha!#REF!*COS((FE192)*$FE$1)</f>
        <v>#REF!</v>
      </c>
      <c r="FG192" t="e">
        <f>alpha!#REF!*SIN((FE192)*$FE$1)</f>
        <v>#REF!</v>
      </c>
      <c r="FH192">
        <v>191</v>
      </c>
      <c r="FI192" t="e">
        <f>alpha!#REF!*COS((FH192)*$FH$1)</f>
        <v>#REF!</v>
      </c>
      <c r="FJ192" t="e">
        <f>alpha!#REF!*SIN((FH192)*$FH$1)</f>
        <v>#REF!</v>
      </c>
      <c r="FK192">
        <v>191</v>
      </c>
      <c r="FL192" t="e">
        <f>alpha!#REF!*COS((FK192+0.5)*$FK$1)</f>
        <v>#REF!</v>
      </c>
      <c r="FM192" t="e">
        <f>alpha!#REF!*SIN((FK192+0.5)*$FK$1)</f>
        <v>#REF!</v>
      </c>
      <c r="FN192">
        <v>191</v>
      </c>
      <c r="FO192" t="e">
        <f>alpha!#REF!*COS((FN192+0.5)*$FN$1)</f>
        <v>#REF!</v>
      </c>
      <c r="FP192" t="e">
        <f>alpha!#REF!*SIN((FN192+0.5)*$FN$1)</f>
        <v>#REF!</v>
      </c>
      <c r="FQ192">
        <v>191</v>
      </c>
      <c r="FR192" t="e">
        <f>alpha!#REF!*COS((FQ192)*$FQ$1)</f>
        <v>#REF!</v>
      </c>
      <c r="FS192" t="e">
        <f>alpha!#REF!*SIN((FQ192)*$FQ$1)</f>
        <v>#REF!</v>
      </c>
      <c r="FT192">
        <v>191</v>
      </c>
      <c r="FU192" t="e">
        <f>alpha!#REF!*COS((FT192+0.25)*$FT$1)</f>
        <v>#REF!</v>
      </c>
      <c r="FV192" t="e">
        <f>alpha!#REF!*SIN((FT192+0.25)*$FT$1)</f>
        <v>#REF!</v>
      </c>
      <c r="FW192">
        <v>191</v>
      </c>
      <c r="FX192" t="e">
        <f>alpha!#REF!*COS((FW192+0.75)*$FW$1)</f>
        <v>#REF!</v>
      </c>
      <c r="FY192" t="e">
        <f>alpha!#REF!*SIN((FW192+0.75)*$FW$1)</f>
        <v>#REF!</v>
      </c>
      <c r="FZ192">
        <v>191</v>
      </c>
      <c r="GA192" t="e">
        <f>alpha!#REF!*COS((FZ192+0.5)*$FZ$1)</f>
        <v>#REF!</v>
      </c>
      <c r="GB192" t="e">
        <f>alpha!#REF!*SIN((FZ192+0.5)*$FZ$1)</f>
        <v>#REF!</v>
      </c>
      <c r="GC192">
        <v>191</v>
      </c>
      <c r="GD192" t="e">
        <f>alpha!#REF!*COS((GC192)*$GC$1)</f>
        <v>#REF!</v>
      </c>
      <c r="GE192" t="e">
        <f>alpha!#REF!*SIN((GC192)*$GC$1)</f>
        <v>#REF!</v>
      </c>
      <c r="GF192">
        <v>191</v>
      </c>
      <c r="GG192" t="e">
        <f>alpha!#REF!*COS((GF192)*$GF$1)</f>
        <v>#REF!</v>
      </c>
      <c r="GH192" t="e">
        <f>alpha!#REF!*SIN((GF192)*$GF$1)</f>
        <v>#REF!</v>
      </c>
      <c r="GI192">
        <v>191</v>
      </c>
      <c r="GJ192" t="e">
        <f>alpha!#REF!*COS((GI192+0.5)*$GI$1)</f>
        <v>#REF!</v>
      </c>
      <c r="GK192" t="e">
        <f>alpha!#REF!*SIN((GI192+0.5)*$GI$1)</f>
        <v>#REF!</v>
      </c>
      <c r="GL192">
        <v>191</v>
      </c>
      <c r="GM192" t="e">
        <f>alpha!#REF!*COS((GL192+0.5)*$GL$1)</f>
        <v>#REF!</v>
      </c>
      <c r="GN192" t="e">
        <f>alpha!#REF!*SIN((GL192+0.5)*$GL$1)</f>
        <v>#REF!</v>
      </c>
      <c r="GO192">
        <v>191</v>
      </c>
      <c r="GP192" t="e">
        <f>alpha!#REF!*COS((GO192)*$GO$1)</f>
        <v>#REF!</v>
      </c>
      <c r="GQ192" t="e">
        <f>alpha!#REF!*SIN((GO192)*$GO$1)</f>
        <v>#REF!</v>
      </c>
      <c r="GR192">
        <v>191</v>
      </c>
      <c r="GS192" t="e">
        <f>alpha!#REF!*COS((GR192+0.25)*$GR$1)</f>
        <v>#REF!</v>
      </c>
      <c r="GT192" t="e">
        <f>alpha!#REF!*SIN((GR192+0.25)*$GR$1)</f>
        <v>#REF!</v>
      </c>
      <c r="GU192">
        <v>191</v>
      </c>
      <c r="GV192" t="e">
        <f>alpha!#REF!*COS((GU192+0.75)*$GU$1)</f>
        <v>#REF!</v>
      </c>
      <c r="GW192" t="e">
        <f>alpha!#REF!*SIN((GU192+0.75)*$GU$1)</f>
        <v>#REF!</v>
      </c>
      <c r="GX192">
        <v>191</v>
      </c>
      <c r="GY192" t="e">
        <f>alpha!#REF!*COS((GX192+0.5)*$GX$1)</f>
        <v>#REF!</v>
      </c>
      <c r="GZ192" t="e">
        <f>alpha!#REF!*SIN((GX192+0.5)*$GX$1)</f>
        <v>#REF!</v>
      </c>
      <c r="HA192">
        <v>191</v>
      </c>
      <c r="HB192">
        <f>alpha!$I$88*COS((HA192)*$HA$1)</f>
        <v>-150.84358215957772</v>
      </c>
      <c r="HC192">
        <f>alpha!$I$88*SIN((HA192)*$HA$1)</f>
        <v>-248.58252998682917</v>
      </c>
      <c r="HD192">
        <v>191</v>
      </c>
      <c r="HE192">
        <f>alpha!$I$89*COS(HD192*$HD$1)</f>
        <v>-152.75751906335526</v>
      </c>
      <c r="HF192">
        <f>alpha!$I$89*SIN(HD192*$HD$1)</f>
        <v>-251.73660038853086</v>
      </c>
      <c r="HG192">
        <v>191</v>
      </c>
      <c r="HH192">
        <f>alpha!$I$90*COS((HG192+0.5)*$HG$1)</f>
        <v>-150.002464885309</v>
      </c>
      <c r="HI192">
        <f>alpha!$I$90*SIN((HG192+0.5)*$HG$1)</f>
        <v>-253.38791631389577</v>
      </c>
      <c r="HJ192">
        <v>191</v>
      </c>
      <c r="HK192">
        <f>alpha!$I$91*COS(HJ192*$HJ$1)</f>
        <v>-155.63197744815642</v>
      </c>
      <c r="HL192">
        <f>alpha!$I$91*SIN(HJ192*$HJ$1)</f>
        <v>-256.47356120188397</v>
      </c>
    </row>
    <row r="193" spans="103:220">
      <c r="CY193">
        <v>192</v>
      </c>
      <c r="CZ193">
        <f>alpha!$I$33*COS(CY193*$CY$1)</f>
        <v>108.5</v>
      </c>
      <c r="DA193">
        <f>alpha!$I$33*SIN(CY193*$CY$1)</f>
        <v>-1.0634288588606822E-13</v>
      </c>
      <c r="DB193">
        <v>192</v>
      </c>
      <c r="DC193">
        <f>alpha!$I$34*COS((DB193+0.5)*$DB$1)</f>
        <v>111.76019940272361</v>
      </c>
      <c r="DD193">
        <f>alpha!$I$34*SIN((DB193+0.5)*$DB$1)</f>
        <v>7.3251504737757571</v>
      </c>
      <c r="DK193">
        <v>192</v>
      </c>
      <c r="DL193" t="e">
        <f>alpha!$I$36*COS(DK193*$DK$1)</f>
        <v>#DIV/0!</v>
      </c>
      <c r="DM193" t="e">
        <f>alpha!$I$36*SIN(DK193*$DK$1)</f>
        <v>#DIV/0!</v>
      </c>
      <c r="DN193">
        <v>192</v>
      </c>
      <c r="DO193">
        <f>alpha!$I$40*COS((DN193+0.5)*$DN$1)</f>
        <v>127.98286565242391</v>
      </c>
      <c r="DP193">
        <f>alpha!$I$40*SIN((DN193+0.5)*$DN$1)</f>
        <v>2.0943016481902315</v>
      </c>
      <c r="DW193">
        <v>192</v>
      </c>
      <c r="DX193">
        <f>alpha!$I$42*COS(DW193*$DW$1)</f>
        <v>136.66101134298722</v>
      </c>
      <c r="DY193">
        <f>alpha!$I$42*SIN(DW193*$DW$1)</f>
        <v>-3.3486005378622038E-14</v>
      </c>
      <c r="DZ193">
        <v>192</v>
      </c>
      <c r="EA193">
        <f>alpha!$I$43*COS((DZ193+0.5)*$DZ$1)</f>
        <v>136.64271761432747</v>
      </c>
      <c r="EB193">
        <f>alpha!$I$43*SIN((DZ193+0.5)*$DZ$1)</f>
        <v>2.2360107913981411</v>
      </c>
      <c r="EI193">
        <v>192</v>
      </c>
      <c r="EJ193">
        <f>alpha!$I$45*COS(EI193*$EI$1)</f>
        <v>145.90806266631316</v>
      </c>
      <c r="EK193">
        <f>alpha!$I$45*SIN(EI193*$EI$1)</f>
        <v>-3.5751807506868731E-14</v>
      </c>
      <c r="EL193">
        <v>192</v>
      </c>
      <c r="EM193">
        <f>alpha!$I$46*COS((EL193+0.5)*$EL$1)</f>
        <v>145.88853110803285</v>
      </c>
      <c r="EN193">
        <f>alpha!$I$46*SIN((EL193+0.5)*$EL$1)</f>
        <v>2.3873085634867439</v>
      </c>
      <c r="EU193">
        <v>192</v>
      </c>
      <c r="EV193">
        <f>alpha!$I$48*COS((EU193+0.5)*$EU$1)</f>
        <v>155.75995472317672</v>
      </c>
      <c r="EW193">
        <f>alpha!$I$48*SIN((EU193+0.5)*$EU$1)</f>
        <v>2.5488437708896283</v>
      </c>
      <c r="EX193">
        <v>192</v>
      </c>
      <c r="EY193">
        <f>alpha!$I$49*COS((EX193)*$EX$1)</f>
        <v>155.78080786776806</v>
      </c>
      <c r="EZ193">
        <f>alpha!$I$49*SIN((EX193)*$EX$1)</f>
        <v>-3.8170923212722529E-14</v>
      </c>
      <c r="FB193">
        <v>192</v>
      </c>
      <c r="FC193" t="e">
        <f>alpha!#REF!*COS((FB193+0.5)*$FB$1)</f>
        <v>#REF!</v>
      </c>
      <c r="FD193" t="e">
        <f>alpha!#REF!*SIN((FB193+0.5)*$FB$1)</f>
        <v>#REF!</v>
      </c>
      <c r="FE193">
        <v>192</v>
      </c>
      <c r="FF193" t="e">
        <f>alpha!#REF!*COS((FE193)*$FE$1)</f>
        <v>#REF!</v>
      </c>
      <c r="FG193" t="e">
        <f>alpha!#REF!*SIN((FE193)*$FE$1)</f>
        <v>#REF!</v>
      </c>
      <c r="FH193">
        <v>192</v>
      </c>
      <c r="FI193" t="e">
        <f>alpha!#REF!*COS((FH193)*$FH$1)</f>
        <v>#REF!</v>
      </c>
      <c r="FJ193" t="e">
        <f>alpha!#REF!*SIN((FH193)*$FH$1)</f>
        <v>#REF!</v>
      </c>
      <c r="FK193">
        <v>192</v>
      </c>
      <c r="FL193" t="e">
        <f>alpha!#REF!*COS((FK193+0.5)*$FK$1)</f>
        <v>#REF!</v>
      </c>
      <c r="FM193" t="e">
        <f>alpha!#REF!*SIN((FK193+0.5)*$FK$1)</f>
        <v>#REF!</v>
      </c>
      <c r="FN193">
        <v>192</v>
      </c>
      <c r="FO193" t="e">
        <f>alpha!#REF!*COS((FN193+0.5)*$FN$1)</f>
        <v>#REF!</v>
      </c>
      <c r="FP193" t="e">
        <f>alpha!#REF!*SIN((FN193+0.5)*$FN$1)</f>
        <v>#REF!</v>
      </c>
      <c r="FQ193">
        <v>192</v>
      </c>
      <c r="FR193" t="e">
        <f>alpha!#REF!*COS((FQ193)*$FQ$1)</f>
        <v>#REF!</v>
      </c>
      <c r="FS193" t="e">
        <f>alpha!#REF!*SIN((FQ193)*$FQ$1)</f>
        <v>#REF!</v>
      </c>
      <c r="FT193">
        <v>192</v>
      </c>
      <c r="FU193" t="e">
        <f>alpha!#REF!*COS((FT193+0.25)*$FT$1)</f>
        <v>#REF!</v>
      </c>
      <c r="FV193" t="e">
        <f>alpha!#REF!*SIN((FT193+0.25)*$FT$1)</f>
        <v>#REF!</v>
      </c>
      <c r="FW193">
        <v>192</v>
      </c>
      <c r="FX193" t="e">
        <f>alpha!#REF!*COS((FW193+0.75)*$FW$1)</f>
        <v>#REF!</v>
      </c>
      <c r="FY193" t="e">
        <f>alpha!#REF!*SIN((FW193+0.75)*$FW$1)</f>
        <v>#REF!</v>
      </c>
      <c r="FZ193">
        <v>192</v>
      </c>
      <c r="GA193" t="e">
        <f>alpha!#REF!*COS((FZ193+0.5)*$FZ$1)</f>
        <v>#REF!</v>
      </c>
      <c r="GB193" t="e">
        <f>alpha!#REF!*SIN((FZ193+0.5)*$FZ$1)</f>
        <v>#REF!</v>
      </c>
      <c r="GC193">
        <v>192</v>
      </c>
      <c r="GD193" t="e">
        <f>alpha!#REF!*COS((GC193)*$GC$1)</f>
        <v>#REF!</v>
      </c>
      <c r="GE193" t="e">
        <f>alpha!#REF!*SIN((GC193)*$GC$1)</f>
        <v>#REF!</v>
      </c>
      <c r="GF193">
        <v>192</v>
      </c>
      <c r="GG193" t="e">
        <f>alpha!#REF!*COS((GF193)*$GF$1)</f>
        <v>#REF!</v>
      </c>
      <c r="GH193" t="e">
        <f>alpha!#REF!*SIN((GF193)*$GF$1)</f>
        <v>#REF!</v>
      </c>
      <c r="GI193">
        <v>192</v>
      </c>
      <c r="GJ193" t="e">
        <f>alpha!#REF!*COS((GI193+0.5)*$GI$1)</f>
        <v>#REF!</v>
      </c>
      <c r="GK193" t="e">
        <f>alpha!#REF!*SIN((GI193+0.5)*$GI$1)</f>
        <v>#REF!</v>
      </c>
      <c r="GL193">
        <v>192</v>
      </c>
      <c r="GM193" t="e">
        <f>alpha!#REF!*COS((GL193+0.5)*$GL$1)</f>
        <v>#REF!</v>
      </c>
      <c r="GN193" t="e">
        <f>alpha!#REF!*SIN((GL193+0.5)*$GL$1)</f>
        <v>#REF!</v>
      </c>
      <c r="GO193">
        <v>192</v>
      </c>
      <c r="GP193" t="e">
        <f>alpha!#REF!*COS((GO193)*$GO$1)</f>
        <v>#REF!</v>
      </c>
      <c r="GQ193" t="e">
        <f>alpha!#REF!*SIN((GO193)*$GO$1)</f>
        <v>#REF!</v>
      </c>
      <c r="GR193">
        <v>192</v>
      </c>
      <c r="GS193" t="e">
        <f>alpha!#REF!*COS((GR193+0.25)*$GR$1)</f>
        <v>#REF!</v>
      </c>
      <c r="GT193" t="e">
        <f>alpha!#REF!*SIN((GR193+0.25)*$GR$1)</f>
        <v>#REF!</v>
      </c>
      <c r="GU193">
        <v>192</v>
      </c>
      <c r="GV193" t="e">
        <f>alpha!#REF!*COS((GU193+0.75)*$GU$1)</f>
        <v>#REF!</v>
      </c>
      <c r="GW193" t="e">
        <f>alpha!#REF!*SIN((GU193+0.75)*$GU$1)</f>
        <v>#REF!</v>
      </c>
      <c r="GX193">
        <v>192</v>
      </c>
      <c r="GY193" t="e">
        <f>alpha!#REF!*COS((GX193+0.5)*$GX$1)</f>
        <v>#REF!</v>
      </c>
      <c r="GZ193" t="e">
        <f>alpha!#REF!*SIN((GX193+0.5)*$GX$1)</f>
        <v>#REF!</v>
      </c>
      <c r="HA193">
        <v>192</v>
      </c>
      <c r="HB193">
        <f>alpha!$I$88*COS((HA193)*$HA$1)</f>
        <v>-145.38488615859134</v>
      </c>
      <c r="HC193">
        <f>alpha!$I$88*SIN((HA193)*$HA$1)</f>
        <v>-251.81400947929711</v>
      </c>
      <c r="HD193">
        <v>192</v>
      </c>
      <c r="HE193">
        <f>alpha!$I$89*COS(HD193*$HD$1)</f>
        <v>-147.22956191401099</v>
      </c>
      <c r="HF193">
        <f>alpha!$I$89*SIN(HD193*$HD$1)</f>
        <v>-255.00908161117442</v>
      </c>
      <c r="HG193">
        <v>192</v>
      </c>
      <c r="HH193">
        <f>alpha!$I$90*COS((HG193+0.5)*$HG$1)</f>
        <v>-144.43914009718466</v>
      </c>
      <c r="HI193">
        <f>alpha!$I$90*SIN((HG193+0.5)*$HG$1)</f>
        <v>-256.59990337790867</v>
      </c>
      <c r="HJ193">
        <v>192</v>
      </c>
      <c r="HK193">
        <f>alpha!$I$91*COS(HJ193*$HJ$1)</f>
        <v>-150.00000000000014</v>
      </c>
      <c r="HL193">
        <f>alpha!$I$91*SIN(HJ193*$HJ$1)</f>
        <v>-259.80762113533149</v>
      </c>
    </row>
    <row r="194" spans="103:220">
      <c r="EU194">
        <v>193</v>
      </c>
      <c r="EV194">
        <f>alpha!$I$48*COS((EU194+0.5)*$EU$1)</f>
        <v>155.59316306229772</v>
      </c>
      <c r="EW194">
        <f>alpha!$I$48*SIN((EU194+0.5)*$EU$1)</f>
        <v>7.6438019469176561</v>
      </c>
      <c r="EX194">
        <v>193</v>
      </c>
      <c r="EY194">
        <f>alpha!$I$49*COS((EX194)*$EX$1)</f>
        <v>155.6974008722938</v>
      </c>
      <c r="EZ194">
        <f>alpha!$I$49*SIN((EX194)*$EX$1)</f>
        <v>5.097005154668552</v>
      </c>
      <c r="FB194">
        <v>193</v>
      </c>
      <c r="FC194" t="e">
        <f>alpha!#REF!*COS((FB194+0.5)*$FB$1)</f>
        <v>#REF!</v>
      </c>
      <c r="FD194" t="e">
        <f>alpha!#REF!*SIN((FB194+0.5)*$FB$1)</f>
        <v>#REF!</v>
      </c>
      <c r="FE194">
        <v>193</v>
      </c>
      <c r="FF194" t="e">
        <f>alpha!#REF!*COS((FE194)*$FE$1)</f>
        <v>#REF!</v>
      </c>
      <c r="FG194" t="e">
        <f>alpha!#REF!*SIN((FE194)*$FE$1)</f>
        <v>#REF!</v>
      </c>
      <c r="FH194">
        <v>193</v>
      </c>
      <c r="FI194" t="e">
        <f>alpha!#REF!*COS((FH194)*$FH$1)</f>
        <v>#REF!</v>
      </c>
      <c r="FJ194" t="e">
        <f>alpha!#REF!*SIN((FH194)*$FH$1)</f>
        <v>#REF!</v>
      </c>
      <c r="FK194">
        <v>193</v>
      </c>
      <c r="FL194" t="e">
        <f>alpha!#REF!*COS((FK194+0.5)*$FK$1)</f>
        <v>#REF!</v>
      </c>
      <c r="FM194" t="e">
        <f>alpha!#REF!*SIN((FK194+0.5)*$FK$1)</f>
        <v>#REF!</v>
      </c>
      <c r="FN194">
        <v>193</v>
      </c>
      <c r="FO194" t="e">
        <f>alpha!#REF!*COS((FN194+0.5)*$FN$1)</f>
        <v>#REF!</v>
      </c>
      <c r="FP194" t="e">
        <f>alpha!#REF!*SIN((FN194+0.5)*$FN$1)</f>
        <v>#REF!</v>
      </c>
      <c r="FQ194">
        <v>193</v>
      </c>
      <c r="FR194" t="e">
        <f>alpha!#REF!*COS((FQ194)*$FQ$1)</f>
        <v>#REF!</v>
      </c>
      <c r="FS194" t="e">
        <f>alpha!#REF!*SIN((FQ194)*$FQ$1)</f>
        <v>#REF!</v>
      </c>
      <c r="FT194">
        <v>193</v>
      </c>
      <c r="FU194" t="e">
        <f>alpha!#REF!*COS((FT194+0.25)*$FT$1)</f>
        <v>#REF!</v>
      </c>
      <c r="FV194" t="e">
        <f>alpha!#REF!*SIN((FT194+0.25)*$FT$1)</f>
        <v>#REF!</v>
      </c>
      <c r="FW194">
        <v>193</v>
      </c>
      <c r="FX194" t="e">
        <f>alpha!#REF!*COS((FW194+0.75)*$FW$1)</f>
        <v>#REF!</v>
      </c>
      <c r="FY194" t="e">
        <f>alpha!#REF!*SIN((FW194+0.75)*$FW$1)</f>
        <v>#REF!</v>
      </c>
      <c r="FZ194">
        <v>193</v>
      </c>
      <c r="GA194" t="e">
        <f>alpha!#REF!*COS((FZ194+0.5)*$FZ$1)</f>
        <v>#REF!</v>
      </c>
      <c r="GB194" t="e">
        <f>alpha!#REF!*SIN((FZ194+0.5)*$FZ$1)</f>
        <v>#REF!</v>
      </c>
      <c r="GC194">
        <v>193</v>
      </c>
      <c r="GD194" t="e">
        <f>alpha!#REF!*COS((GC194)*$GC$1)</f>
        <v>#REF!</v>
      </c>
      <c r="GE194" t="e">
        <f>alpha!#REF!*SIN((GC194)*$GC$1)</f>
        <v>#REF!</v>
      </c>
      <c r="GF194">
        <v>193</v>
      </c>
      <c r="GG194" t="e">
        <f>alpha!#REF!*COS((GF194)*$GF$1)</f>
        <v>#REF!</v>
      </c>
      <c r="GH194" t="e">
        <f>alpha!#REF!*SIN((GF194)*$GF$1)</f>
        <v>#REF!</v>
      </c>
      <c r="GI194">
        <v>193</v>
      </c>
      <c r="GJ194" t="e">
        <f>alpha!#REF!*COS((GI194+0.5)*$GI$1)</f>
        <v>#REF!</v>
      </c>
      <c r="GK194" t="e">
        <f>alpha!#REF!*SIN((GI194+0.5)*$GI$1)</f>
        <v>#REF!</v>
      </c>
      <c r="GL194">
        <v>193</v>
      </c>
      <c r="GM194" t="e">
        <f>alpha!#REF!*COS((GL194+0.5)*$GL$1)</f>
        <v>#REF!</v>
      </c>
      <c r="GN194" t="e">
        <f>alpha!#REF!*SIN((GL194+0.5)*$GL$1)</f>
        <v>#REF!</v>
      </c>
      <c r="GO194">
        <v>193</v>
      </c>
      <c r="GP194" t="e">
        <f>alpha!#REF!*COS((GO194)*$GO$1)</f>
        <v>#REF!</v>
      </c>
      <c r="GQ194" t="e">
        <f>alpha!#REF!*SIN((GO194)*$GO$1)</f>
        <v>#REF!</v>
      </c>
      <c r="GR194">
        <v>193</v>
      </c>
      <c r="GS194" t="e">
        <f>alpha!#REF!*COS((GR194+0.25)*$GR$1)</f>
        <v>#REF!</v>
      </c>
      <c r="GT194" t="e">
        <f>alpha!#REF!*SIN((GR194+0.25)*$GR$1)</f>
        <v>#REF!</v>
      </c>
      <c r="GU194">
        <v>193</v>
      </c>
      <c r="GV194" t="e">
        <f>alpha!#REF!*COS((GU194+0.75)*$GU$1)</f>
        <v>#REF!</v>
      </c>
      <c r="GW194" t="e">
        <f>alpha!#REF!*SIN((GU194+0.75)*$GU$1)</f>
        <v>#REF!</v>
      </c>
      <c r="GX194">
        <v>193</v>
      </c>
      <c r="GY194" t="e">
        <f>alpha!#REF!*COS((GX194+0.5)*$GX$1)</f>
        <v>#REF!</v>
      </c>
      <c r="GZ194" t="e">
        <f>alpha!#REF!*SIN((GX194+0.5)*$GX$1)</f>
        <v>#REF!</v>
      </c>
      <c r="HA194">
        <v>193</v>
      </c>
      <c r="HB194">
        <f>alpha!$I$88*COS((HA194)*$HA$1)</f>
        <v>-139.85699482581222</v>
      </c>
      <c r="HC194">
        <f>alpha!$I$88*SIN((HA194)*$HA$1)</f>
        <v>-254.92563914145401</v>
      </c>
      <c r="HD194">
        <v>193</v>
      </c>
      <c r="HE194">
        <f>alpha!$I$89*COS(HD194*$HD$1)</f>
        <v>-141.63153146712168</v>
      </c>
      <c r="HF194">
        <f>alpha!$I$89*SIN(HD194*$HD$1)</f>
        <v>-258.16019232221674</v>
      </c>
      <c r="HG194">
        <v>193</v>
      </c>
      <c r="HH194">
        <f>alpha!$I$90*COS((HG194+0.5)*$HG$1)</f>
        <v>-138.80707010117186</v>
      </c>
      <c r="HI194">
        <f>alpha!$I$90*SIN((HG194+0.5)*$HG$1)</f>
        <v>-259.68976278531767</v>
      </c>
      <c r="HJ194">
        <v>193</v>
      </c>
      <c r="HK194">
        <f>alpha!$I$91*COS(HJ194*$HJ$1)</f>
        <v>-144.29663067581632</v>
      </c>
      <c r="HL194">
        <f>alpha!$I$91*SIN(HJ194*$HJ$1)</f>
        <v>-263.01802671225232</v>
      </c>
    </row>
    <row r="195" spans="103:220">
      <c r="EU195">
        <v>194</v>
      </c>
      <c r="EV195">
        <f>alpha!$I$48*COS((EU195+0.5)*$EU$1)</f>
        <v>155.25975834522782</v>
      </c>
      <c r="EW195">
        <f>alpha!$I$48*SIN((EU195+0.5)*$EU$1)</f>
        <v>12.730574948364426</v>
      </c>
      <c r="EX195">
        <v>194</v>
      </c>
      <c r="EY195">
        <f>alpha!$I$49*COS((EX195)*$EX$1)</f>
        <v>155.44726920017084</v>
      </c>
      <c r="EZ195">
        <f>alpha!$I$49*SIN((EX195)*$EX$1)</f>
        <v>10.188552308551603</v>
      </c>
      <c r="FB195">
        <v>194</v>
      </c>
      <c r="FC195" t="e">
        <f>alpha!#REF!*COS((FB195+0.5)*$FB$1)</f>
        <v>#REF!</v>
      </c>
      <c r="FD195" t="e">
        <f>alpha!#REF!*SIN((FB195+0.5)*$FB$1)</f>
        <v>#REF!</v>
      </c>
      <c r="FE195">
        <v>194</v>
      </c>
      <c r="FF195" t="e">
        <f>alpha!#REF!*COS((FE195)*$FE$1)</f>
        <v>#REF!</v>
      </c>
      <c r="FG195" t="e">
        <f>alpha!#REF!*SIN((FE195)*$FE$1)</f>
        <v>#REF!</v>
      </c>
      <c r="FH195">
        <v>194</v>
      </c>
      <c r="FI195" t="e">
        <f>alpha!#REF!*COS((FH195)*$FH$1)</f>
        <v>#REF!</v>
      </c>
      <c r="FJ195" t="e">
        <f>alpha!#REF!*SIN((FH195)*$FH$1)</f>
        <v>#REF!</v>
      </c>
      <c r="FK195">
        <v>194</v>
      </c>
      <c r="FL195" t="e">
        <f>alpha!#REF!*COS((FK195+0.5)*$FK$1)</f>
        <v>#REF!</v>
      </c>
      <c r="FM195" t="e">
        <f>alpha!#REF!*SIN((FK195+0.5)*$FK$1)</f>
        <v>#REF!</v>
      </c>
      <c r="FN195">
        <v>194</v>
      </c>
      <c r="FO195" t="e">
        <f>alpha!#REF!*COS((FN195+0.5)*$FN$1)</f>
        <v>#REF!</v>
      </c>
      <c r="FP195" t="e">
        <f>alpha!#REF!*SIN((FN195+0.5)*$FN$1)</f>
        <v>#REF!</v>
      </c>
      <c r="FQ195">
        <v>194</v>
      </c>
      <c r="FR195" t="e">
        <f>alpha!#REF!*COS((FQ195)*$FQ$1)</f>
        <v>#REF!</v>
      </c>
      <c r="FS195" t="e">
        <f>alpha!#REF!*SIN((FQ195)*$FQ$1)</f>
        <v>#REF!</v>
      </c>
      <c r="FT195">
        <v>194</v>
      </c>
      <c r="FU195" t="e">
        <f>alpha!#REF!*COS((FT195+0.25)*$FT$1)</f>
        <v>#REF!</v>
      </c>
      <c r="FV195" t="e">
        <f>alpha!#REF!*SIN((FT195+0.25)*$FT$1)</f>
        <v>#REF!</v>
      </c>
      <c r="FW195">
        <v>194</v>
      </c>
      <c r="FX195" t="e">
        <f>alpha!#REF!*COS((FW195+0.75)*$FW$1)</f>
        <v>#REF!</v>
      </c>
      <c r="FY195" t="e">
        <f>alpha!#REF!*SIN((FW195+0.75)*$FW$1)</f>
        <v>#REF!</v>
      </c>
      <c r="FZ195">
        <v>194</v>
      </c>
      <c r="GA195" t="e">
        <f>alpha!#REF!*COS((FZ195+0.5)*$FZ$1)</f>
        <v>#REF!</v>
      </c>
      <c r="GB195" t="e">
        <f>alpha!#REF!*SIN((FZ195+0.5)*$FZ$1)</f>
        <v>#REF!</v>
      </c>
      <c r="GC195">
        <v>194</v>
      </c>
      <c r="GD195" t="e">
        <f>alpha!#REF!*COS((GC195)*$GC$1)</f>
        <v>#REF!</v>
      </c>
      <c r="GE195" t="e">
        <f>alpha!#REF!*SIN((GC195)*$GC$1)</f>
        <v>#REF!</v>
      </c>
      <c r="GF195">
        <v>194</v>
      </c>
      <c r="GG195" t="e">
        <f>alpha!#REF!*COS((GF195)*$GF$1)</f>
        <v>#REF!</v>
      </c>
      <c r="GH195" t="e">
        <f>alpha!#REF!*SIN((GF195)*$GF$1)</f>
        <v>#REF!</v>
      </c>
      <c r="GI195">
        <v>194</v>
      </c>
      <c r="GJ195" t="e">
        <f>alpha!#REF!*COS((GI195+0.5)*$GI$1)</f>
        <v>#REF!</v>
      </c>
      <c r="GK195" t="e">
        <f>alpha!#REF!*SIN((GI195+0.5)*$GI$1)</f>
        <v>#REF!</v>
      </c>
      <c r="GL195">
        <v>194</v>
      </c>
      <c r="GM195" t="e">
        <f>alpha!#REF!*COS((GL195+0.5)*$GL$1)</f>
        <v>#REF!</v>
      </c>
      <c r="GN195" t="e">
        <f>alpha!#REF!*SIN((GL195+0.5)*$GL$1)</f>
        <v>#REF!</v>
      </c>
      <c r="GO195">
        <v>194</v>
      </c>
      <c r="GP195" t="e">
        <f>alpha!#REF!*COS((GO195)*$GO$1)</f>
        <v>#REF!</v>
      </c>
      <c r="GQ195" t="e">
        <f>alpha!#REF!*SIN((GO195)*$GO$1)</f>
        <v>#REF!</v>
      </c>
      <c r="GR195">
        <v>194</v>
      </c>
      <c r="GS195" t="e">
        <f>alpha!#REF!*COS((GR195+0.25)*$GR$1)</f>
        <v>#REF!</v>
      </c>
      <c r="GT195" t="e">
        <f>alpha!#REF!*SIN((GR195+0.25)*$GR$1)</f>
        <v>#REF!</v>
      </c>
      <c r="GU195">
        <v>194</v>
      </c>
      <c r="GV195" t="e">
        <f>alpha!#REF!*COS((GU195+0.75)*$GU$1)</f>
        <v>#REF!</v>
      </c>
      <c r="GW195" t="e">
        <f>alpha!#REF!*SIN((GU195+0.75)*$GU$1)</f>
        <v>#REF!</v>
      </c>
      <c r="GX195">
        <v>194</v>
      </c>
      <c r="GY195" t="e">
        <f>alpha!#REF!*COS((GX195+0.5)*$GX$1)</f>
        <v>#REF!</v>
      </c>
      <c r="GZ195" t="e">
        <f>alpha!#REF!*SIN((GX195+0.5)*$GX$1)</f>
        <v>#REF!</v>
      </c>
      <c r="HA195">
        <v>194</v>
      </c>
      <c r="HB195">
        <f>alpha!$I$88*COS((HA195)*$HA$1)</f>
        <v>-134.26253913812567</v>
      </c>
      <c r="HC195">
        <f>alpha!$I$88*SIN((HA195)*$HA$1)</f>
        <v>-257.9159380061057</v>
      </c>
      <c r="HD195">
        <v>194</v>
      </c>
      <c r="HE195">
        <f>alpha!$I$89*COS(HD195*$HD$1)</f>
        <v>-135.96609208199229</v>
      </c>
      <c r="HF195">
        <f>alpha!$I$89*SIN(HD195*$HD$1)</f>
        <v>-261.18843276362259</v>
      </c>
      <c r="HG195">
        <v>194</v>
      </c>
      <c r="HH195">
        <f>alpha!$I$90*COS((HG195+0.5)*$HG$1)</f>
        <v>-133.10893545755636</v>
      </c>
      <c r="HI195">
        <f>alpha!$I$90*SIN((HG195+0.5)*$HG$1)</f>
        <v>-262.65602393039131</v>
      </c>
      <c r="HJ195">
        <v>194</v>
      </c>
      <c r="HK195">
        <f>alpha!$I$91*COS(HJ195*$HJ$1)</f>
        <v>-138.52458397051032</v>
      </c>
      <c r="HL195">
        <f>alpha!$I$91*SIN(HJ195*$HJ$1)</f>
        <v>-266.10324995346645</v>
      </c>
    </row>
    <row r="196" spans="103:220">
      <c r="EU196">
        <v>195</v>
      </c>
      <c r="EV196">
        <f>alpha!$I$48*COS((EU196+0.5)*$EU$1)</f>
        <v>154.76009759008898</v>
      </c>
      <c r="EW196">
        <f>alpha!$I$48*SIN((EU196+0.5)*$EU$1)</f>
        <v>17.803715731290495</v>
      </c>
      <c r="EX196">
        <v>195</v>
      </c>
      <c r="EY196">
        <f>alpha!$I$49*COS((EX196)*$EX$1)</f>
        <v>155.03068069865878</v>
      </c>
      <c r="EZ196">
        <f>alpha!$I$49*SIN((EX196)*$EX$1)</f>
        <v>15.269189305427251</v>
      </c>
      <c r="FB196">
        <v>195</v>
      </c>
      <c r="FC196" t="e">
        <f>alpha!#REF!*COS((FB196+0.5)*$FB$1)</f>
        <v>#REF!</v>
      </c>
      <c r="FD196" t="e">
        <f>alpha!#REF!*SIN((FB196+0.5)*$FB$1)</f>
        <v>#REF!</v>
      </c>
      <c r="FE196">
        <v>195</v>
      </c>
      <c r="FF196" t="e">
        <f>alpha!#REF!*COS((FE196)*$FE$1)</f>
        <v>#REF!</v>
      </c>
      <c r="FG196" t="e">
        <f>alpha!#REF!*SIN((FE196)*$FE$1)</f>
        <v>#REF!</v>
      </c>
      <c r="FH196">
        <v>195</v>
      </c>
      <c r="FI196" t="e">
        <f>alpha!#REF!*COS((FH196)*$FH$1)</f>
        <v>#REF!</v>
      </c>
      <c r="FJ196" t="e">
        <f>alpha!#REF!*SIN((FH196)*$FH$1)</f>
        <v>#REF!</v>
      </c>
      <c r="FK196">
        <v>195</v>
      </c>
      <c r="FL196" t="e">
        <f>alpha!#REF!*COS((FK196+0.5)*$FK$1)</f>
        <v>#REF!</v>
      </c>
      <c r="FM196" t="e">
        <f>alpha!#REF!*SIN((FK196+0.5)*$FK$1)</f>
        <v>#REF!</v>
      </c>
      <c r="FN196">
        <v>195</v>
      </c>
      <c r="FO196" t="e">
        <f>alpha!#REF!*COS((FN196+0.5)*$FN$1)</f>
        <v>#REF!</v>
      </c>
      <c r="FP196" t="e">
        <f>alpha!#REF!*SIN((FN196+0.5)*$FN$1)</f>
        <v>#REF!</v>
      </c>
      <c r="FQ196">
        <v>195</v>
      </c>
      <c r="FR196" t="e">
        <f>alpha!#REF!*COS((FQ196)*$FQ$1)</f>
        <v>#REF!</v>
      </c>
      <c r="FS196" t="e">
        <f>alpha!#REF!*SIN((FQ196)*$FQ$1)</f>
        <v>#REF!</v>
      </c>
      <c r="FT196">
        <v>195</v>
      </c>
      <c r="FU196" t="e">
        <f>alpha!#REF!*COS((FT196+0.25)*$FT$1)</f>
        <v>#REF!</v>
      </c>
      <c r="FV196" t="e">
        <f>alpha!#REF!*SIN((FT196+0.25)*$FT$1)</f>
        <v>#REF!</v>
      </c>
      <c r="FW196">
        <v>195</v>
      </c>
      <c r="FX196" t="e">
        <f>alpha!#REF!*COS((FW196+0.75)*$FW$1)</f>
        <v>#REF!</v>
      </c>
      <c r="FY196" t="e">
        <f>alpha!#REF!*SIN((FW196+0.75)*$FW$1)</f>
        <v>#REF!</v>
      </c>
      <c r="FZ196">
        <v>195</v>
      </c>
      <c r="GA196" t="e">
        <f>alpha!#REF!*COS((FZ196+0.5)*$FZ$1)</f>
        <v>#REF!</v>
      </c>
      <c r="GB196" t="e">
        <f>alpha!#REF!*SIN((FZ196+0.5)*$FZ$1)</f>
        <v>#REF!</v>
      </c>
      <c r="GC196">
        <v>195</v>
      </c>
      <c r="GD196" t="e">
        <f>alpha!#REF!*COS((GC196)*$GC$1)</f>
        <v>#REF!</v>
      </c>
      <c r="GE196" t="e">
        <f>alpha!#REF!*SIN((GC196)*$GC$1)</f>
        <v>#REF!</v>
      </c>
      <c r="GF196">
        <v>195</v>
      </c>
      <c r="GG196" t="e">
        <f>alpha!#REF!*COS((GF196)*$GF$1)</f>
        <v>#REF!</v>
      </c>
      <c r="GH196" t="e">
        <f>alpha!#REF!*SIN((GF196)*$GF$1)</f>
        <v>#REF!</v>
      </c>
      <c r="GI196">
        <v>195</v>
      </c>
      <c r="GJ196" t="e">
        <f>alpha!#REF!*COS((GI196+0.5)*$GI$1)</f>
        <v>#REF!</v>
      </c>
      <c r="GK196" t="e">
        <f>alpha!#REF!*SIN((GI196+0.5)*$GI$1)</f>
        <v>#REF!</v>
      </c>
      <c r="GL196">
        <v>195</v>
      </c>
      <c r="GM196" t="e">
        <f>alpha!#REF!*COS((GL196+0.5)*$GL$1)</f>
        <v>#REF!</v>
      </c>
      <c r="GN196" t="e">
        <f>alpha!#REF!*SIN((GL196+0.5)*$GL$1)</f>
        <v>#REF!</v>
      </c>
      <c r="GO196">
        <v>195</v>
      </c>
      <c r="GP196" t="e">
        <f>alpha!#REF!*COS((GO196)*$GO$1)</f>
        <v>#REF!</v>
      </c>
      <c r="GQ196" t="e">
        <f>alpha!#REF!*SIN((GO196)*$GO$1)</f>
        <v>#REF!</v>
      </c>
      <c r="GR196">
        <v>195</v>
      </c>
      <c r="GS196" t="e">
        <f>alpha!#REF!*COS((GR196+0.25)*$GR$1)</f>
        <v>#REF!</v>
      </c>
      <c r="GT196" t="e">
        <f>alpha!#REF!*SIN((GR196+0.25)*$GR$1)</f>
        <v>#REF!</v>
      </c>
      <c r="GU196">
        <v>195</v>
      </c>
      <c r="GV196" t="e">
        <f>alpha!#REF!*COS((GU196+0.75)*$GU$1)</f>
        <v>#REF!</v>
      </c>
      <c r="GW196" t="e">
        <f>alpha!#REF!*SIN((GU196+0.75)*$GU$1)</f>
        <v>#REF!</v>
      </c>
      <c r="GX196">
        <v>195</v>
      </c>
      <c r="GY196" t="e">
        <f>alpha!#REF!*COS((GX196+0.5)*$GX$1)</f>
        <v>#REF!</v>
      </c>
      <c r="GZ196" t="e">
        <f>alpha!#REF!*SIN((GX196+0.5)*$GX$1)</f>
        <v>#REF!</v>
      </c>
      <c r="HA196">
        <v>195</v>
      </c>
      <c r="HB196">
        <f>alpha!$I$88*COS((HA196)*$HA$1)</f>
        <v>-128.60418175344384</v>
      </c>
      <c r="HC196">
        <f>alpha!$I$88*SIN((HA196)*$HA$1)</f>
        <v>-260.78348285294692</v>
      </c>
      <c r="HD196">
        <v>195</v>
      </c>
      <c r="HE196">
        <f>alpha!$I$89*COS(HD196*$HD$1)</f>
        <v>-130.23594020093046</v>
      </c>
      <c r="HF196">
        <f>alpha!$I$89*SIN(HD196*$HD$1)</f>
        <v>-264.09236165695114</v>
      </c>
      <c r="HG196">
        <v>195</v>
      </c>
      <c r="HH196">
        <f>alpha!$I$90*COS((HG196+0.5)*$HG$1)</f>
        <v>-127.34744816981905</v>
      </c>
      <c r="HI196">
        <f>alpha!$I$90*SIN((HG196+0.5)*$HG$1)</f>
        <v>-265.49727503347651</v>
      </c>
      <c r="HJ196">
        <v>195</v>
      </c>
      <c r="HK196">
        <f>alpha!$I$91*COS(HJ196*$HJ$1)</f>
        <v>-132.6866070657004</v>
      </c>
      <c r="HL196">
        <f>alpha!$I$91*SIN(HJ196*$HJ$1)</f>
        <v>-269.06182245980648</v>
      </c>
    </row>
    <row r="197" spans="103:220">
      <c r="EU197">
        <v>196</v>
      </c>
      <c r="EV197">
        <f>alpha!$I$48*COS((EU197+0.5)*$EU$1)</f>
        <v>154.09471584613291</v>
      </c>
      <c r="EW197">
        <f>alpha!$I$48*SIN((EU197+0.5)*$EU$1)</f>
        <v>22.857791849477042</v>
      </c>
      <c r="EX197">
        <v>196</v>
      </c>
      <c r="EY197">
        <f>alpha!$I$49*COS((EX197)*$EX$1)</f>
        <v>154.44808146115952</v>
      </c>
      <c r="EZ197">
        <f>alpha!$I$49*SIN((EX197)*$EX$1)</f>
        <v>20.333475671943155</v>
      </c>
      <c r="FB197">
        <v>196</v>
      </c>
      <c r="FC197" t="e">
        <f>alpha!#REF!*COS((FB197+0.5)*$FB$1)</f>
        <v>#REF!</v>
      </c>
      <c r="FD197" t="e">
        <f>alpha!#REF!*SIN((FB197+0.5)*$FB$1)</f>
        <v>#REF!</v>
      </c>
      <c r="FE197">
        <v>196</v>
      </c>
      <c r="FF197" t="e">
        <f>alpha!#REF!*COS((FE197)*$FE$1)</f>
        <v>#REF!</v>
      </c>
      <c r="FG197" t="e">
        <f>alpha!#REF!*SIN((FE197)*$FE$1)</f>
        <v>#REF!</v>
      </c>
      <c r="FH197">
        <v>196</v>
      </c>
      <c r="FI197" t="e">
        <f>alpha!#REF!*COS((FH197)*$FH$1)</f>
        <v>#REF!</v>
      </c>
      <c r="FJ197" t="e">
        <f>alpha!#REF!*SIN((FH197)*$FH$1)</f>
        <v>#REF!</v>
      </c>
      <c r="FK197">
        <v>196</v>
      </c>
      <c r="FL197" t="e">
        <f>alpha!#REF!*COS((FK197+0.5)*$FK$1)</f>
        <v>#REF!</v>
      </c>
      <c r="FM197" t="e">
        <f>alpha!#REF!*SIN((FK197+0.5)*$FK$1)</f>
        <v>#REF!</v>
      </c>
      <c r="FN197">
        <v>196</v>
      </c>
      <c r="FO197" t="e">
        <f>alpha!#REF!*COS((FN197+0.5)*$FN$1)</f>
        <v>#REF!</v>
      </c>
      <c r="FP197" t="e">
        <f>alpha!#REF!*SIN((FN197+0.5)*$FN$1)</f>
        <v>#REF!</v>
      </c>
      <c r="FQ197">
        <v>196</v>
      </c>
      <c r="FR197" t="e">
        <f>alpha!#REF!*COS((FQ197)*$FQ$1)</f>
        <v>#REF!</v>
      </c>
      <c r="FS197" t="e">
        <f>alpha!#REF!*SIN((FQ197)*$FQ$1)</f>
        <v>#REF!</v>
      </c>
      <c r="FT197">
        <v>196</v>
      </c>
      <c r="FU197" t="e">
        <f>alpha!#REF!*COS((FT197+0.25)*$FT$1)</f>
        <v>#REF!</v>
      </c>
      <c r="FV197" t="e">
        <f>alpha!#REF!*SIN((FT197+0.25)*$FT$1)</f>
        <v>#REF!</v>
      </c>
      <c r="FW197">
        <v>196</v>
      </c>
      <c r="FX197" t="e">
        <f>alpha!#REF!*COS((FW197+0.75)*$FW$1)</f>
        <v>#REF!</v>
      </c>
      <c r="FY197" t="e">
        <f>alpha!#REF!*SIN((FW197+0.75)*$FW$1)</f>
        <v>#REF!</v>
      </c>
      <c r="FZ197">
        <v>196</v>
      </c>
      <c r="GA197" t="e">
        <f>alpha!#REF!*COS((FZ197+0.5)*$FZ$1)</f>
        <v>#REF!</v>
      </c>
      <c r="GB197" t="e">
        <f>alpha!#REF!*SIN((FZ197+0.5)*$FZ$1)</f>
        <v>#REF!</v>
      </c>
      <c r="GC197">
        <v>196</v>
      </c>
      <c r="GD197" t="e">
        <f>alpha!#REF!*COS((GC197)*$GC$1)</f>
        <v>#REF!</v>
      </c>
      <c r="GE197" t="e">
        <f>alpha!#REF!*SIN((GC197)*$GC$1)</f>
        <v>#REF!</v>
      </c>
      <c r="GF197">
        <v>196</v>
      </c>
      <c r="GG197" t="e">
        <f>alpha!#REF!*COS((GF197)*$GF$1)</f>
        <v>#REF!</v>
      </c>
      <c r="GH197" t="e">
        <f>alpha!#REF!*SIN((GF197)*$GF$1)</f>
        <v>#REF!</v>
      </c>
      <c r="GI197">
        <v>196</v>
      </c>
      <c r="GJ197" t="e">
        <f>alpha!#REF!*COS((GI197+0.5)*$GI$1)</f>
        <v>#REF!</v>
      </c>
      <c r="GK197" t="e">
        <f>alpha!#REF!*SIN((GI197+0.5)*$GI$1)</f>
        <v>#REF!</v>
      </c>
      <c r="GL197">
        <v>196</v>
      </c>
      <c r="GM197" t="e">
        <f>alpha!#REF!*COS((GL197+0.5)*$GL$1)</f>
        <v>#REF!</v>
      </c>
      <c r="GN197" t="e">
        <f>alpha!#REF!*SIN((GL197+0.5)*$GL$1)</f>
        <v>#REF!</v>
      </c>
      <c r="GO197">
        <v>196</v>
      </c>
      <c r="GP197" t="e">
        <f>alpha!#REF!*COS((GO197)*$GO$1)</f>
        <v>#REF!</v>
      </c>
      <c r="GQ197" t="e">
        <f>alpha!#REF!*SIN((GO197)*$GO$1)</f>
        <v>#REF!</v>
      </c>
      <c r="GR197">
        <v>196</v>
      </c>
      <c r="GS197" t="e">
        <f>alpha!#REF!*COS((GR197+0.25)*$GR$1)</f>
        <v>#REF!</v>
      </c>
      <c r="GT197" t="e">
        <f>alpha!#REF!*SIN((GR197+0.25)*$GR$1)</f>
        <v>#REF!</v>
      </c>
      <c r="GU197">
        <v>196</v>
      </c>
      <c r="GV197" t="e">
        <f>alpha!#REF!*COS((GU197+0.75)*$GU$1)</f>
        <v>#REF!</v>
      </c>
      <c r="GW197" t="e">
        <f>alpha!#REF!*SIN((GU197+0.75)*$GU$1)</f>
        <v>#REF!</v>
      </c>
      <c r="GX197">
        <v>196</v>
      </c>
      <c r="GY197" t="e">
        <f>alpha!#REF!*COS((GX197+0.5)*$GX$1)</f>
        <v>#REF!</v>
      </c>
      <c r="GZ197" t="e">
        <f>alpha!#REF!*SIN((GX197+0.5)*$GX$1)</f>
        <v>#REF!</v>
      </c>
      <c r="HA197">
        <v>196</v>
      </c>
      <c r="HB197">
        <f>alpha!$I$88*COS((HA197)*$HA$1)</f>
        <v>-122.88461574342672</v>
      </c>
      <c r="HC197">
        <f>alpha!$I$88*SIN((HA197)*$HA$1)</f>
        <v>-263.52690888593605</v>
      </c>
      <c r="HD197">
        <v>196</v>
      </c>
      <c r="HE197">
        <f>alpha!$I$89*COS(HD197*$HD$1)</f>
        <v>-124.44380306588805</v>
      </c>
      <c r="HF197">
        <f>alpha!$I$89*SIN(HD197*$HD$1)</f>
        <v>-266.87059688932516</v>
      </c>
      <c r="HG197">
        <v>196</v>
      </c>
      <c r="HH197">
        <f>alpha!$I$90*COS((HG197+0.5)*$HG$1)</f>
        <v>-121.52535039386728</v>
      </c>
      <c r="HI197">
        <f>alpha!$I$90*SIN((HG197+0.5)*$HG$1)</f>
        <v>-268.21216381292999</v>
      </c>
      <c r="HJ197">
        <v>196</v>
      </c>
      <c r="HK197">
        <f>alpha!$I$91*COS(HJ197*$HJ$1)</f>
        <v>-126.78547852220998</v>
      </c>
      <c r="HL197">
        <f>alpha!$I$91*SIN(HJ197*$HJ$1)</f>
        <v>-271.8923361109949</v>
      </c>
    </row>
    <row r="198" spans="103:220">
      <c r="EU198">
        <v>197</v>
      </c>
      <c r="EV198">
        <f>alpha!$I$48*COS((EU198+0.5)*$EU$1)</f>
        <v>153.26432562079705</v>
      </c>
      <c r="EW198">
        <f>alpha!$I$48*SIN((EU198+0.5)*$EU$1)</f>
        <v>27.887391271625919</v>
      </c>
      <c r="EX198">
        <v>197</v>
      </c>
      <c r="EY198">
        <f>alpha!$I$49*COS((EX198)*$EX$1)</f>
        <v>153.70009534952905</v>
      </c>
      <c r="EZ198">
        <f>alpha!$I$49*SIN((EX198)*$EX$1)</f>
        <v>25.375988443411384</v>
      </c>
      <c r="FB198">
        <v>197</v>
      </c>
      <c r="FC198" t="e">
        <f>alpha!#REF!*COS((FB198+0.5)*$FB$1)</f>
        <v>#REF!</v>
      </c>
      <c r="FD198" t="e">
        <f>alpha!#REF!*SIN((FB198+0.5)*$FB$1)</f>
        <v>#REF!</v>
      </c>
      <c r="FE198">
        <v>197</v>
      </c>
      <c r="FF198" t="e">
        <f>alpha!#REF!*COS((FE198)*$FE$1)</f>
        <v>#REF!</v>
      </c>
      <c r="FG198" t="e">
        <f>alpha!#REF!*SIN((FE198)*$FE$1)</f>
        <v>#REF!</v>
      </c>
      <c r="FH198">
        <v>197</v>
      </c>
      <c r="FI198" t="e">
        <f>alpha!#REF!*COS((FH198)*$FH$1)</f>
        <v>#REF!</v>
      </c>
      <c r="FJ198" t="e">
        <f>alpha!#REF!*SIN((FH198)*$FH$1)</f>
        <v>#REF!</v>
      </c>
      <c r="FK198">
        <v>197</v>
      </c>
      <c r="FL198" t="e">
        <f>alpha!#REF!*COS((FK198+0.5)*$FK$1)</f>
        <v>#REF!</v>
      </c>
      <c r="FM198" t="e">
        <f>alpha!#REF!*SIN((FK198+0.5)*$FK$1)</f>
        <v>#REF!</v>
      </c>
      <c r="FN198">
        <v>197</v>
      </c>
      <c r="FO198" t="e">
        <f>alpha!#REF!*COS((FN198+0.5)*$FN$1)</f>
        <v>#REF!</v>
      </c>
      <c r="FP198" t="e">
        <f>alpha!#REF!*SIN((FN198+0.5)*$FN$1)</f>
        <v>#REF!</v>
      </c>
      <c r="FQ198">
        <v>197</v>
      </c>
      <c r="FR198" t="e">
        <f>alpha!#REF!*COS((FQ198)*$FQ$1)</f>
        <v>#REF!</v>
      </c>
      <c r="FS198" t="e">
        <f>alpha!#REF!*SIN((FQ198)*$FQ$1)</f>
        <v>#REF!</v>
      </c>
      <c r="FT198">
        <v>197</v>
      </c>
      <c r="FU198" t="e">
        <f>alpha!#REF!*COS((FT198+0.25)*$FT$1)</f>
        <v>#REF!</v>
      </c>
      <c r="FV198" t="e">
        <f>alpha!#REF!*SIN((FT198+0.25)*$FT$1)</f>
        <v>#REF!</v>
      </c>
      <c r="FW198">
        <v>197</v>
      </c>
      <c r="FX198" t="e">
        <f>alpha!#REF!*COS((FW198+0.75)*$FW$1)</f>
        <v>#REF!</v>
      </c>
      <c r="FY198" t="e">
        <f>alpha!#REF!*SIN((FW198+0.75)*$FW$1)</f>
        <v>#REF!</v>
      </c>
      <c r="FZ198">
        <v>197</v>
      </c>
      <c r="GA198" t="e">
        <f>alpha!#REF!*COS((FZ198+0.5)*$FZ$1)</f>
        <v>#REF!</v>
      </c>
      <c r="GB198" t="e">
        <f>alpha!#REF!*SIN((FZ198+0.5)*$FZ$1)</f>
        <v>#REF!</v>
      </c>
      <c r="GC198">
        <v>197</v>
      </c>
      <c r="GD198" t="e">
        <f>alpha!#REF!*COS((GC198)*$GC$1)</f>
        <v>#REF!</v>
      </c>
      <c r="GE198" t="e">
        <f>alpha!#REF!*SIN((GC198)*$GC$1)</f>
        <v>#REF!</v>
      </c>
      <c r="GF198">
        <v>197</v>
      </c>
      <c r="GG198" t="e">
        <f>alpha!#REF!*COS((GF198)*$GF$1)</f>
        <v>#REF!</v>
      </c>
      <c r="GH198" t="e">
        <f>alpha!#REF!*SIN((GF198)*$GF$1)</f>
        <v>#REF!</v>
      </c>
      <c r="GI198">
        <v>197</v>
      </c>
      <c r="GJ198" t="e">
        <f>alpha!#REF!*COS((GI198+0.5)*$GI$1)</f>
        <v>#REF!</v>
      </c>
      <c r="GK198" t="e">
        <f>alpha!#REF!*SIN((GI198+0.5)*$GI$1)</f>
        <v>#REF!</v>
      </c>
      <c r="GL198">
        <v>197</v>
      </c>
      <c r="GM198" t="e">
        <f>alpha!#REF!*COS((GL198+0.5)*$GL$1)</f>
        <v>#REF!</v>
      </c>
      <c r="GN198" t="e">
        <f>alpha!#REF!*SIN((GL198+0.5)*$GL$1)</f>
        <v>#REF!</v>
      </c>
      <c r="GO198">
        <v>197</v>
      </c>
      <c r="GP198" t="e">
        <f>alpha!#REF!*COS((GO198)*$GO$1)</f>
        <v>#REF!</v>
      </c>
      <c r="GQ198" t="e">
        <f>alpha!#REF!*SIN((GO198)*$GO$1)</f>
        <v>#REF!</v>
      </c>
      <c r="GR198">
        <v>197</v>
      </c>
      <c r="GS198" t="e">
        <f>alpha!#REF!*COS((GR198+0.25)*$GR$1)</f>
        <v>#REF!</v>
      </c>
      <c r="GT198" t="e">
        <f>alpha!#REF!*SIN((GR198+0.25)*$GR$1)</f>
        <v>#REF!</v>
      </c>
      <c r="GU198">
        <v>197</v>
      </c>
      <c r="GV198" t="e">
        <f>alpha!#REF!*COS((GU198+0.75)*$GU$1)</f>
        <v>#REF!</v>
      </c>
      <c r="GW198" t="e">
        <f>alpha!#REF!*SIN((GU198+0.75)*$GU$1)</f>
        <v>#REF!</v>
      </c>
      <c r="GX198">
        <v>197</v>
      </c>
      <c r="GY198" t="e">
        <f>alpha!#REF!*COS((GX198+0.5)*$GX$1)</f>
        <v>#REF!</v>
      </c>
      <c r="GZ198" t="e">
        <f>alpha!#REF!*SIN((GX198+0.5)*$GX$1)</f>
        <v>#REF!</v>
      </c>
      <c r="HA198">
        <v>197</v>
      </c>
      <c r="HB198">
        <f>alpha!$I$88*COS((HA198)*$HA$1)</f>
        <v>-117.10656331172393</v>
      </c>
      <c r="HC198">
        <f>alpha!$I$88*SIN((HA198)*$HA$1)</f>
        <v>-266.14491038286508</v>
      </c>
      <c r="HD198">
        <v>197</v>
      </c>
      <c r="HE198">
        <f>alpha!$I$89*COS(HD198*$HD$1)</f>
        <v>-118.59243742043979</v>
      </c>
      <c r="HF198">
        <f>alpha!$I$89*SIN(HD198*$HD$1)</f>
        <v>-269.52181617124296</v>
      </c>
      <c r="HG198">
        <v>197</v>
      </c>
      <c r="HH198">
        <f>alpha!$I$90*COS((HG198+0.5)*$HG$1)</f>
        <v>-115.64541313291916</v>
      </c>
      <c r="HI198">
        <f>alpha!$I$90*SIN((HG198+0.5)*$HG$1)</f>
        <v>-270.79939812873045</v>
      </c>
      <c r="HJ198">
        <v>197</v>
      </c>
      <c r="HK198">
        <f>alpha!$I$91*COS(HJ198*$HJ$1)</f>
        <v>-120.82400695762121</v>
      </c>
      <c r="HL198">
        <f>alpha!$I$91*SIN(HJ198*$HJ$1)</f>
        <v>-274.59344373583411</v>
      </c>
    </row>
    <row r="199" spans="103:220">
      <c r="EU199">
        <v>198</v>
      </c>
      <c r="EV199">
        <f>alpha!$I$48*COS((EU199+0.5)*$EU$1)</f>
        <v>152.26981611673369</v>
      </c>
      <c r="EW199">
        <f>alpha!$I$48*SIN((EU199+0.5)*$EU$1)</f>
        <v>32.887128176698148</v>
      </c>
      <c r="EX199">
        <v>198</v>
      </c>
      <c r="EY199">
        <f>alpha!$I$49*COS((EX199)*$EX$1)</f>
        <v>152.78752332603071</v>
      </c>
      <c r="EZ199">
        <f>alpha!$I$49*SIN((EX199)*$EX$1)</f>
        <v>30.391327970855336</v>
      </c>
      <c r="FB199">
        <v>198</v>
      </c>
      <c r="FC199" t="e">
        <f>alpha!#REF!*COS((FB199+0.5)*$FB$1)</f>
        <v>#REF!</v>
      </c>
      <c r="FD199" t="e">
        <f>alpha!#REF!*SIN((FB199+0.5)*$FB$1)</f>
        <v>#REF!</v>
      </c>
      <c r="FE199">
        <v>198</v>
      </c>
      <c r="FF199" t="e">
        <f>alpha!#REF!*COS((FE199)*$FE$1)</f>
        <v>#REF!</v>
      </c>
      <c r="FG199" t="e">
        <f>alpha!#REF!*SIN((FE199)*$FE$1)</f>
        <v>#REF!</v>
      </c>
      <c r="FH199">
        <v>198</v>
      </c>
      <c r="FI199" t="e">
        <f>alpha!#REF!*COS((FH199)*$FH$1)</f>
        <v>#REF!</v>
      </c>
      <c r="FJ199" t="e">
        <f>alpha!#REF!*SIN((FH199)*$FH$1)</f>
        <v>#REF!</v>
      </c>
      <c r="FK199">
        <v>198</v>
      </c>
      <c r="FL199" t="e">
        <f>alpha!#REF!*COS((FK199+0.5)*$FK$1)</f>
        <v>#REF!</v>
      </c>
      <c r="FM199" t="e">
        <f>alpha!#REF!*SIN((FK199+0.5)*$FK$1)</f>
        <v>#REF!</v>
      </c>
      <c r="FN199">
        <v>198</v>
      </c>
      <c r="FO199" t="e">
        <f>alpha!#REF!*COS((FN199+0.5)*$FN$1)</f>
        <v>#REF!</v>
      </c>
      <c r="FP199" t="e">
        <f>alpha!#REF!*SIN((FN199+0.5)*$FN$1)</f>
        <v>#REF!</v>
      </c>
      <c r="FQ199">
        <v>198</v>
      </c>
      <c r="FR199" t="e">
        <f>alpha!#REF!*COS((FQ199)*$FQ$1)</f>
        <v>#REF!</v>
      </c>
      <c r="FS199" t="e">
        <f>alpha!#REF!*SIN((FQ199)*$FQ$1)</f>
        <v>#REF!</v>
      </c>
      <c r="FT199">
        <v>198</v>
      </c>
      <c r="FU199" t="e">
        <f>alpha!#REF!*COS((FT199+0.25)*$FT$1)</f>
        <v>#REF!</v>
      </c>
      <c r="FV199" t="e">
        <f>alpha!#REF!*SIN((FT199+0.25)*$FT$1)</f>
        <v>#REF!</v>
      </c>
      <c r="FW199">
        <v>198</v>
      </c>
      <c r="FX199" t="e">
        <f>alpha!#REF!*COS((FW199+0.75)*$FW$1)</f>
        <v>#REF!</v>
      </c>
      <c r="FY199" t="e">
        <f>alpha!#REF!*SIN((FW199+0.75)*$FW$1)</f>
        <v>#REF!</v>
      </c>
      <c r="FZ199">
        <v>198</v>
      </c>
      <c r="GA199" t="e">
        <f>alpha!#REF!*COS((FZ199+0.5)*$FZ$1)</f>
        <v>#REF!</v>
      </c>
      <c r="GB199" t="e">
        <f>alpha!#REF!*SIN((FZ199+0.5)*$FZ$1)</f>
        <v>#REF!</v>
      </c>
      <c r="GC199">
        <v>198</v>
      </c>
      <c r="GD199" t="e">
        <f>alpha!#REF!*COS((GC199)*$GC$1)</f>
        <v>#REF!</v>
      </c>
      <c r="GE199" t="e">
        <f>alpha!#REF!*SIN((GC199)*$GC$1)</f>
        <v>#REF!</v>
      </c>
      <c r="GF199">
        <v>198</v>
      </c>
      <c r="GG199" t="e">
        <f>alpha!#REF!*COS((GF199)*$GF$1)</f>
        <v>#REF!</v>
      </c>
      <c r="GH199" t="e">
        <f>alpha!#REF!*SIN((GF199)*$GF$1)</f>
        <v>#REF!</v>
      </c>
      <c r="GI199">
        <v>198</v>
      </c>
      <c r="GJ199" t="e">
        <f>alpha!#REF!*COS((GI199+0.5)*$GI$1)</f>
        <v>#REF!</v>
      </c>
      <c r="GK199" t="e">
        <f>alpha!#REF!*SIN((GI199+0.5)*$GI$1)</f>
        <v>#REF!</v>
      </c>
      <c r="GL199">
        <v>198</v>
      </c>
      <c r="GM199" t="e">
        <f>alpha!#REF!*COS((GL199+0.5)*$GL$1)</f>
        <v>#REF!</v>
      </c>
      <c r="GN199" t="e">
        <f>alpha!#REF!*SIN((GL199+0.5)*$GL$1)</f>
        <v>#REF!</v>
      </c>
      <c r="GO199">
        <v>198</v>
      </c>
      <c r="GP199" t="e">
        <f>alpha!#REF!*COS((GO199)*$GO$1)</f>
        <v>#REF!</v>
      </c>
      <c r="GQ199" t="e">
        <f>alpha!#REF!*SIN((GO199)*$GO$1)</f>
        <v>#REF!</v>
      </c>
      <c r="GR199">
        <v>198</v>
      </c>
      <c r="GS199" t="e">
        <f>alpha!#REF!*COS((GR199+0.25)*$GR$1)</f>
        <v>#REF!</v>
      </c>
      <c r="GT199" t="e">
        <f>alpha!#REF!*SIN((GR199+0.25)*$GR$1)</f>
        <v>#REF!</v>
      </c>
      <c r="GU199">
        <v>198</v>
      </c>
      <c r="GV199" t="e">
        <f>alpha!#REF!*COS((GU199+0.75)*$GU$1)</f>
        <v>#REF!</v>
      </c>
      <c r="GW199" t="e">
        <f>alpha!#REF!*SIN((GU199+0.75)*$GU$1)</f>
        <v>#REF!</v>
      </c>
      <c r="GX199">
        <v>198</v>
      </c>
      <c r="GY199" t="e">
        <f>alpha!#REF!*COS((GX199+0.5)*$GX$1)</f>
        <v>#REF!</v>
      </c>
      <c r="GZ199" t="e">
        <f>alpha!#REF!*SIN((GX199+0.5)*$GX$1)</f>
        <v>#REF!</v>
      </c>
      <c r="HA199">
        <v>198</v>
      </c>
      <c r="HB199">
        <f>alpha!$I$88*COS((HA199)*$HA$1)</f>
        <v>-111.27277449835519</v>
      </c>
      <c r="HC199">
        <f>alpha!$I$88*SIN((HA199)*$HA$1)</f>
        <v>-268.63624131681172</v>
      </c>
      <c r="HD199">
        <v>198</v>
      </c>
      <c r="HE199">
        <f>alpha!$I$89*COS(HD199*$HD$1)</f>
        <v>-112.68462819772449</v>
      </c>
      <c r="HF199">
        <f>alpha!$I$89*SIN(HD199*$HD$1)</f>
        <v>-272.04475766591571</v>
      </c>
      <c r="HG199">
        <v>198</v>
      </c>
      <c r="HH199">
        <f>alpha!$I$90*COS((HG199+0.5)*$HG$1)</f>
        <v>-109.7104349186541</v>
      </c>
      <c r="HI199">
        <f>alpha!$I$90*SIN((HG199+0.5)*$HG$1)</f>
        <v>-273.25774659746787</v>
      </c>
      <c r="HJ199">
        <v>198</v>
      </c>
      <c r="HK199">
        <f>alpha!$I$91*COS(HJ199*$HJ$1)</f>
        <v>-114.8050297095271</v>
      </c>
      <c r="HL199">
        <f>alpha!$I$91*SIN(HJ199*$HJ$1)</f>
        <v>-277.16385975338596</v>
      </c>
    </row>
    <row r="200" spans="103:220">
      <c r="EU200">
        <v>199</v>
      </c>
      <c r="EV200">
        <f>alpha!$I$48*COS((EU200+0.5)*$EU$1)</f>
        <v>151.11225227962959</v>
      </c>
      <c r="EW200">
        <f>alpha!$I$48*SIN((EU200+0.5)*$EU$1)</f>
        <v>37.85164872118591</v>
      </c>
      <c r="EX200">
        <v>199</v>
      </c>
      <c r="EY200">
        <f>alpha!$I$49*COS((EX200)*$EX$1)</f>
        <v>151.71134259564468</v>
      </c>
      <c r="EZ200">
        <f>alpha!$I$49*SIN((EX200)*$EX$1)</f>
        <v>35.374123703088344</v>
      </c>
      <c r="FB200">
        <v>199</v>
      </c>
      <c r="FC200" t="e">
        <f>alpha!#REF!*COS((FB200+0.5)*$FB$1)</f>
        <v>#REF!</v>
      </c>
      <c r="FD200" t="e">
        <f>alpha!#REF!*SIN((FB200+0.5)*$FB$1)</f>
        <v>#REF!</v>
      </c>
      <c r="FE200">
        <v>199</v>
      </c>
      <c r="FF200" t="e">
        <f>alpha!#REF!*COS((FE200)*$FE$1)</f>
        <v>#REF!</v>
      </c>
      <c r="FG200" t="e">
        <f>alpha!#REF!*SIN((FE200)*$FE$1)</f>
        <v>#REF!</v>
      </c>
      <c r="FH200">
        <v>199</v>
      </c>
      <c r="FI200" t="e">
        <f>alpha!#REF!*COS((FH200)*$FH$1)</f>
        <v>#REF!</v>
      </c>
      <c r="FJ200" t="e">
        <f>alpha!#REF!*SIN((FH200)*$FH$1)</f>
        <v>#REF!</v>
      </c>
      <c r="FK200">
        <v>199</v>
      </c>
      <c r="FL200" t="e">
        <f>alpha!#REF!*COS((FK200+0.5)*$FK$1)</f>
        <v>#REF!</v>
      </c>
      <c r="FM200" t="e">
        <f>alpha!#REF!*SIN((FK200+0.5)*$FK$1)</f>
        <v>#REF!</v>
      </c>
      <c r="FN200">
        <v>199</v>
      </c>
      <c r="FO200" t="e">
        <f>alpha!#REF!*COS((FN200+0.5)*$FN$1)</f>
        <v>#REF!</v>
      </c>
      <c r="FP200" t="e">
        <f>alpha!#REF!*SIN((FN200+0.5)*$FN$1)</f>
        <v>#REF!</v>
      </c>
      <c r="FQ200">
        <v>199</v>
      </c>
      <c r="FR200" t="e">
        <f>alpha!#REF!*COS((FQ200)*$FQ$1)</f>
        <v>#REF!</v>
      </c>
      <c r="FS200" t="e">
        <f>alpha!#REF!*SIN((FQ200)*$FQ$1)</f>
        <v>#REF!</v>
      </c>
      <c r="FT200">
        <v>199</v>
      </c>
      <c r="FU200" t="e">
        <f>alpha!#REF!*COS((FT200+0.25)*$FT$1)</f>
        <v>#REF!</v>
      </c>
      <c r="FV200" t="e">
        <f>alpha!#REF!*SIN((FT200+0.25)*$FT$1)</f>
        <v>#REF!</v>
      </c>
      <c r="FW200">
        <v>199</v>
      </c>
      <c r="FX200" t="e">
        <f>alpha!#REF!*COS((FW200+0.75)*$FW$1)</f>
        <v>#REF!</v>
      </c>
      <c r="FY200" t="e">
        <f>alpha!#REF!*SIN((FW200+0.75)*$FW$1)</f>
        <v>#REF!</v>
      </c>
      <c r="FZ200">
        <v>199</v>
      </c>
      <c r="GA200" t="e">
        <f>alpha!#REF!*COS((FZ200+0.5)*$FZ$1)</f>
        <v>#REF!</v>
      </c>
      <c r="GB200" t="e">
        <f>alpha!#REF!*SIN((FZ200+0.5)*$FZ$1)</f>
        <v>#REF!</v>
      </c>
      <c r="GC200">
        <v>199</v>
      </c>
      <c r="GD200" t="e">
        <f>alpha!#REF!*COS((GC200)*$GC$1)</f>
        <v>#REF!</v>
      </c>
      <c r="GE200" t="e">
        <f>alpha!#REF!*SIN((GC200)*$GC$1)</f>
        <v>#REF!</v>
      </c>
      <c r="GF200">
        <v>199</v>
      </c>
      <c r="GG200" t="e">
        <f>alpha!#REF!*COS((GF200)*$GF$1)</f>
        <v>#REF!</v>
      </c>
      <c r="GH200" t="e">
        <f>alpha!#REF!*SIN((GF200)*$GF$1)</f>
        <v>#REF!</v>
      </c>
      <c r="GI200">
        <v>199</v>
      </c>
      <c r="GJ200" t="e">
        <f>alpha!#REF!*COS((GI200+0.5)*$GI$1)</f>
        <v>#REF!</v>
      </c>
      <c r="GK200" t="e">
        <f>alpha!#REF!*SIN((GI200+0.5)*$GI$1)</f>
        <v>#REF!</v>
      </c>
      <c r="GL200">
        <v>199</v>
      </c>
      <c r="GM200" t="e">
        <f>alpha!#REF!*COS((GL200+0.5)*$GL$1)</f>
        <v>#REF!</v>
      </c>
      <c r="GN200" t="e">
        <f>alpha!#REF!*SIN((GL200+0.5)*$GL$1)</f>
        <v>#REF!</v>
      </c>
      <c r="GO200">
        <v>199</v>
      </c>
      <c r="GP200" t="e">
        <f>alpha!#REF!*COS((GO200)*$GO$1)</f>
        <v>#REF!</v>
      </c>
      <c r="GQ200" t="e">
        <f>alpha!#REF!*SIN((GO200)*$GO$1)</f>
        <v>#REF!</v>
      </c>
      <c r="GR200">
        <v>199</v>
      </c>
      <c r="GS200" t="e">
        <f>alpha!#REF!*COS((GR200+0.25)*$GR$1)</f>
        <v>#REF!</v>
      </c>
      <c r="GT200" t="e">
        <f>alpha!#REF!*SIN((GR200+0.25)*$GR$1)</f>
        <v>#REF!</v>
      </c>
      <c r="GU200">
        <v>199</v>
      </c>
      <c r="GV200" t="e">
        <f>alpha!#REF!*COS((GU200+0.75)*$GU$1)</f>
        <v>#REF!</v>
      </c>
      <c r="GW200" t="e">
        <f>alpha!#REF!*SIN((GU200+0.75)*$GU$1)</f>
        <v>#REF!</v>
      </c>
      <c r="GX200">
        <v>199</v>
      </c>
      <c r="GY200" t="e">
        <f>alpha!#REF!*COS((GX200+0.5)*$GX$1)</f>
        <v>#REF!</v>
      </c>
      <c r="GZ200" t="e">
        <f>alpha!#REF!*SIN((GX200+0.5)*$GX$1)</f>
        <v>#REF!</v>
      </c>
      <c r="HA200">
        <v>199</v>
      </c>
      <c r="HB200">
        <f>alpha!$I$88*COS((HA200)*$HA$1)</f>
        <v>-105.38602587083821</v>
      </c>
      <c r="HC200">
        <f>alpha!$I$88*SIN((HA200)*$HA$1)</f>
        <v>-270.99971594918162</v>
      </c>
      <c r="HD200">
        <v>199</v>
      </c>
      <c r="HE200">
        <f>alpha!$I$89*COS(HD200*$HD$1)</f>
        <v>-106.72318719496582</v>
      </c>
      <c r="HF200">
        <f>alpha!$I$89*SIN(HD200*$HD$1)</f>
        <v>-274.4382205898342</v>
      </c>
      <c r="HG200">
        <v>199</v>
      </c>
      <c r="HH200">
        <f>alpha!$I$90*COS((HG200+0.5)*$HG$1)</f>
        <v>-103.7232404792652</v>
      </c>
      <c r="HI200">
        <f>alpha!$I$90*SIN((HG200+0.5)*$HG$1)</f>
        <v>-275.58603917841469</v>
      </c>
      <c r="HJ200">
        <v>199</v>
      </c>
      <c r="HK200">
        <f>alpha!$I$91*COS(HJ200*$HJ$1)</f>
        <v>-108.73141148511054</v>
      </c>
      <c r="HL200">
        <f>alpha!$I$91*SIN(HJ200*$HJ$1)</f>
        <v>-279.6023607848395</v>
      </c>
    </row>
    <row r="201" spans="103:220">
      <c r="EU201">
        <v>200</v>
      </c>
      <c r="EV201">
        <f>alpha!$I$48*COS((EU201+0.5)*$EU$1)</f>
        <v>149.7928736578352</v>
      </c>
      <c r="EW201">
        <f>alpha!$I$48*SIN((EU201+0.5)*$EU$1)</f>
        <v>42.775636772142732</v>
      </c>
      <c r="EX201">
        <v>200</v>
      </c>
      <c r="EY201">
        <f>alpha!$I$49*COS((EX201)*$EX$1)</f>
        <v>150.47270555965247</v>
      </c>
      <c r="EZ201">
        <f>alpha!$I$49*SIN((EX201)*$EX$1)</f>
        <v>40.319039937634905</v>
      </c>
      <c r="FB201">
        <v>200</v>
      </c>
      <c r="FC201" t="e">
        <f>alpha!#REF!*COS((FB201+0.5)*$FB$1)</f>
        <v>#REF!</v>
      </c>
      <c r="FD201" t="e">
        <f>alpha!#REF!*SIN((FB201+0.5)*$FB$1)</f>
        <v>#REF!</v>
      </c>
      <c r="FE201">
        <v>200</v>
      </c>
      <c r="FF201" t="e">
        <f>alpha!#REF!*COS((FE201)*$FE$1)</f>
        <v>#REF!</v>
      </c>
      <c r="FG201" t="e">
        <f>alpha!#REF!*SIN((FE201)*$FE$1)</f>
        <v>#REF!</v>
      </c>
      <c r="FH201">
        <v>200</v>
      </c>
      <c r="FI201" t="e">
        <f>alpha!#REF!*COS((FH201)*$FH$1)</f>
        <v>#REF!</v>
      </c>
      <c r="FJ201" t="e">
        <f>alpha!#REF!*SIN((FH201)*$FH$1)</f>
        <v>#REF!</v>
      </c>
      <c r="FK201">
        <v>200</v>
      </c>
      <c r="FL201" t="e">
        <f>alpha!#REF!*COS((FK201+0.5)*$FK$1)</f>
        <v>#REF!</v>
      </c>
      <c r="FM201" t="e">
        <f>alpha!#REF!*SIN((FK201+0.5)*$FK$1)</f>
        <v>#REF!</v>
      </c>
      <c r="FN201">
        <v>200</v>
      </c>
      <c r="FO201" t="e">
        <f>alpha!#REF!*COS((FN201+0.5)*$FN$1)</f>
        <v>#REF!</v>
      </c>
      <c r="FP201" t="e">
        <f>alpha!#REF!*SIN((FN201+0.5)*$FN$1)</f>
        <v>#REF!</v>
      </c>
      <c r="FQ201">
        <v>200</v>
      </c>
      <c r="FR201" t="e">
        <f>alpha!#REF!*COS((FQ201)*$FQ$1)</f>
        <v>#REF!</v>
      </c>
      <c r="FS201" t="e">
        <f>alpha!#REF!*SIN((FQ201)*$FQ$1)</f>
        <v>#REF!</v>
      </c>
      <c r="FT201">
        <v>200</v>
      </c>
      <c r="FU201" t="e">
        <f>alpha!#REF!*COS((FT201+0.25)*$FT$1)</f>
        <v>#REF!</v>
      </c>
      <c r="FV201" t="e">
        <f>alpha!#REF!*SIN((FT201+0.25)*$FT$1)</f>
        <v>#REF!</v>
      </c>
      <c r="FW201">
        <v>200</v>
      </c>
      <c r="FX201" t="e">
        <f>alpha!#REF!*COS((FW201+0.75)*$FW$1)</f>
        <v>#REF!</v>
      </c>
      <c r="FY201" t="e">
        <f>alpha!#REF!*SIN((FW201+0.75)*$FW$1)</f>
        <v>#REF!</v>
      </c>
      <c r="FZ201">
        <v>200</v>
      </c>
      <c r="GA201" t="e">
        <f>alpha!#REF!*COS((FZ201+0.5)*$FZ$1)</f>
        <v>#REF!</v>
      </c>
      <c r="GB201" t="e">
        <f>alpha!#REF!*SIN((FZ201+0.5)*$FZ$1)</f>
        <v>#REF!</v>
      </c>
      <c r="GC201">
        <v>200</v>
      </c>
      <c r="GD201" t="e">
        <f>alpha!#REF!*COS((GC201)*$GC$1)</f>
        <v>#REF!</v>
      </c>
      <c r="GE201" t="e">
        <f>alpha!#REF!*SIN((GC201)*$GC$1)</f>
        <v>#REF!</v>
      </c>
      <c r="GF201">
        <v>200</v>
      </c>
      <c r="GG201" t="e">
        <f>alpha!#REF!*COS((GF201)*$GF$1)</f>
        <v>#REF!</v>
      </c>
      <c r="GH201" t="e">
        <f>alpha!#REF!*SIN((GF201)*$GF$1)</f>
        <v>#REF!</v>
      </c>
      <c r="GI201">
        <v>200</v>
      </c>
      <c r="GJ201" t="e">
        <f>alpha!#REF!*COS((GI201+0.5)*$GI$1)</f>
        <v>#REF!</v>
      </c>
      <c r="GK201" t="e">
        <f>alpha!#REF!*SIN((GI201+0.5)*$GI$1)</f>
        <v>#REF!</v>
      </c>
      <c r="GL201">
        <v>200</v>
      </c>
      <c r="GM201" t="e">
        <f>alpha!#REF!*COS((GL201+0.5)*$GL$1)</f>
        <v>#REF!</v>
      </c>
      <c r="GN201" t="e">
        <f>alpha!#REF!*SIN((GL201+0.5)*$GL$1)</f>
        <v>#REF!</v>
      </c>
      <c r="GO201">
        <v>200</v>
      </c>
      <c r="GP201" t="e">
        <f>alpha!#REF!*COS((GO201)*$GO$1)</f>
        <v>#REF!</v>
      </c>
      <c r="GQ201" t="e">
        <f>alpha!#REF!*SIN((GO201)*$GO$1)</f>
        <v>#REF!</v>
      </c>
      <c r="GR201">
        <v>200</v>
      </c>
      <c r="GS201" t="e">
        <f>alpha!#REF!*COS((GR201+0.25)*$GR$1)</f>
        <v>#REF!</v>
      </c>
      <c r="GT201" t="e">
        <f>alpha!#REF!*SIN((GR201+0.25)*$GR$1)</f>
        <v>#REF!</v>
      </c>
      <c r="GU201">
        <v>200</v>
      </c>
      <c r="GV201" t="e">
        <f>alpha!#REF!*COS((GU201+0.75)*$GU$1)</f>
        <v>#REF!</v>
      </c>
      <c r="GW201" t="e">
        <f>alpha!#REF!*SIN((GU201+0.75)*$GU$1)</f>
        <v>#REF!</v>
      </c>
      <c r="GX201">
        <v>200</v>
      </c>
      <c r="GY201" t="e">
        <f>alpha!#REF!*COS((GX201+0.5)*$GX$1)</f>
        <v>#REF!</v>
      </c>
      <c r="GZ201" t="e">
        <f>alpha!#REF!*SIN((GX201+0.5)*$GX$1)</f>
        <v>#REF!</v>
      </c>
      <c r="HA201">
        <v>200</v>
      </c>
      <c r="HB201">
        <f>alpha!$I$88*COS((HA201)*$HA$1)</f>
        <v>-99.449119202694973</v>
      </c>
      <c r="HC201">
        <f>alpha!$I$88*SIN((HA201)*$HA$1)</f>
        <v>-273.23420939405497</v>
      </c>
      <c r="HD201">
        <v>200</v>
      </c>
      <c r="HE201">
        <f>alpha!$I$89*COS(HD201*$HD$1)</f>
        <v>-100.71095173521101</v>
      </c>
      <c r="HF201">
        <f>alpha!$I$89*SIN(HD201*$HD$1)</f>
        <v>-276.70106578427595</v>
      </c>
      <c r="HG201">
        <v>200</v>
      </c>
      <c r="HH201">
        <f>alpha!$I$90*COS((HG201+0.5)*$HG$1)</f>
        <v>-97.686679395039747</v>
      </c>
      <c r="HI201">
        <f>alpha!$I$90*SIN((HG201+0.5)*$HG$1)</f>
        <v>-277.78316773040251</v>
      </c>
      <c r="HJ201">
        <v>200</v>
      </c>
      <c r="HK201">
        <f>alpha!$I$91*COS(HJ201*$HJ$1)</f>
        <v>-102.60604299770081</v>
      </c>
      <c r="HL201">
        <f>alpha!$I$91*SIN(HJ201*$HJ$1)</f>
        <v>-281.90778623577245</v>
      </c>
    </row>
    <row r="202" spans="103:220">
      <c r="EU202">
        <v>201</v>
      </c>
      <c r="EV202">
        <f>alpha!$I$48*COS((EU202+0.5)*$EU$1)</f>
        <v>148.31309307502565</v>
      </c>
      <c r="EW202">
        <f>alpha!$I$48*SIN((EU202+0.5)*$EU$1)</f>
        <v>47.653819599831081</v>
      </c>
      <c r="EX202">
        <v>201</v>
      </c>
      <c r="EY202">
        <f>alpha!$I$49*COS((EX202)*$EX$1)</f>
        <v>149.07293858161671</v>
      </c>
      <c r="EZ202">
        <f>alpha!$I$49*SIN((EX202)*$EX$1)</f>
        <v>45.220781534334407</v>
      </c>
      <c r="FB202">
        <v>201</v>
      </c>
      <c r="FC202" t="e">
        <f>alpha!#REF!*COS((FB202+0.5)*$FB$1)</f>
        <v>#REF!</v>
      </c>
      <c r="FD202" t="e">
        <f>alpha!#REF!*SIN((FB202+0.5)*$FB$1)</f>
        <v>#REF!</v>
      </c>
      <c r="FE202">
        <v>201</v>
      </c>
      <c r="FF202" t="e">
        <f>alpha!#REF!*COS((FE202)*$FE$1)</f>
        <v>#REF!</v>
      </c>
      <c r="FG202" t="e">
        <f>alpha!#REF!*SIN((FE202)*$FE$1)</f>
        <v>#REF!</v>
      </c>
      <c r="FH202">
        <v>201</v>
      </c>
      <c r="FI202" t="e">
        <f>alpha!#REF!*COS((FH202)*$FH$1)</f>
        <v>#REF!</v>
      </c>
      <c r="FJ202" t="e">
        <f>alpha!#REF!*SIN((FH202)*$FH$1)</f>
        <v>#REF!</v>
      </c>
      <c r="FK202">
        <v>201</v>
      </c>
      <c r="FL202" t="e">
        <f>alpha!#REF!*COS((FK202+0.5)*$FK$1)</f>
        <v>#REF!</v>
      </c>
      <c r="FM202" t="e">
        <f>alpha!#REF!*SIN((FK202+0.5)*$FK$1)</f>
        <v>#REF!</v>
      </c>
      <c r="FN202">
        <v>201</v>
      </c>
      <c r="FO202" t="e">
        <f>alpha!#REF!*COS((FN202+0.5)*$FN$1)</f>
        <v>#REF!</v>
      </c>
      <c r="FP202" t="e">
        <f>alpha!#REF!*SIN((FN202+0.5)*$FN$1)</f>
        <v>#REF!</v>
      </c>
      <c r="FQ202">
        <v>201</v>
      </c>
      <c r="FR202" t="e">
        <f>alpha!#REF!*COS((FQ202)*$FQ$1)</f>
        <v>#REF!</v>
      </c>
      <c r="FS202" t="e">
        <f>alpha!#REF!*SIN((FQ202)*$FQ$1)</f>
        <v>#REF!</v>
      </c>
      <c r="FT202">
        <v>201</v>
      </c>
      <c r="FU202" t="e">
        <f>alpha!#REF!*COS((FT202+0.25)*$FT$1)</f>
        <v>#REF!</v>
      </c>
      <c r="FV202" t="e">
        <f>alpha!#REF!*SIN((FT202+0.25)*$FT$1)</f>
        <v>#REF!</v>
      </c>
      <c r="FW202">
        <v>201</v>
      </c>
      <c r="FX202" t="e">
        <f>alpha!#REF!*COS((FW202+0.75)*$FW$1)</f>
        <v>#REF!</v>
      </c>
      <c r="FY202" t="e">
        <f>alpha!#REF!*SIN((FW202+0.75)*$FW$1)</f>
        <v>#REF!</v>
      </c>
      <c r="FZ202">
        <v>201</v>
      </c>
      <c r="GA202" t="e">
        <f>alpha!#REF!*COS((FZ202+0.5)*$FZ$1)</f>
        <v>#REF!</v>
      </c>
      <c r="GB202" t="e">
        <f>alpha!#REF!*SIN((FZ202+0.5)*$FZ$1)</f>
        <v>#REF!</v>
      </c>
      <c r="GC202">
        <v>201</v>
      </c>
      <c r="GD202" t="e">
        <f>alpha!#REF!*COS((GC202)*$GC$1)</f>
        <v>#REF!</v>
      </c>
      <c r="GE202" t="e">
        <f>alpha!#REF!*SIN((GC202)*$GC$1)</f>
        <v>#REF!</v>
      </c>
      <c r="GF202">
        <v>201</v>
      </c>
      <c r="GG202" t="e">
        <f>alpha!#REF!*COS((GF202)*$GF$1)</f>
        <v>#REF!</v>
      </c>
      <c r="GH202" t="e">
        <f>alpha!#REF!*SIN((GF202)*$GF$1)</f>
        <v>#REF!</v>
      </c>
      <c r="GI202">
        <v>201</v>
      </c>
      <c r="GJ202" t="e">
        <f>alpha!#REF!*COS((GI202+0.5)*$GI$1)</f>
        <v>#REF!</v>
      </c>
      <c r="GK202" t="e">
        <f>alpha!#REF!*SIN((GI202+0.5)*$GI$1)</f>
        <v>#REF!</v>
      </c>
      <c r="GL202">
        <v>201</v>
      </c>
      <c r="GM202" t="e">
        <f>alpha!#REF!*COS((GL202+0.5)*$GL$1)</f>
        <v>#REF!</v>
      </c>
      <c r="GN202" t="e">
        <f>alpha!#REF!*SIN((GL202+0.5)*$GL$1)</f>
        <v>#REF!</v>
      </c>
      <c r="GO202">
        <v>201</v>
      </c>
      <c r="GP202" t="e">
        <f>alpha!#REF!*COS((GO202)*$GO$1)</f>
        <v>#REF!</v>
      </c>
      <c r="GQ202" t="e">
        <f>alpha!#REF!*SIN((GO202)*$GO$1)</f>
        <v>#REF!</v>
      </c>
      <c r="GR202">
        <v>201</v>
      </c>
      <c r="GS202" t="e">
        <f>alpha!#REF!*COS((GR202+0.25)*$GR$1)</f>
        <v>#REF!</v>
      </c>
      <c r="GT202" t="e">
        <f>alpha!#REF!*SIN((GR202+0.25)*$GR$1)</f>
        <v>#REF!</v>
      </c>
      <c r="GU202">
        <v>201</v>
      </c>
      <c r="GV202" t="e">
        <f>alpha!#REF!*COS((GU202+0.75)*$GU$1)</f>
        <v>#REF!</v>
      </c>
      <c r="GW202" t="e">
        <f>alpha!#REF!*SIN((GU202+0.75)*$GU$1)</f>
        <v>#REF!</v>
      </c>
      <c r="GX202">
        <v>201</v>
      </c>
      <c r="GY202" t="e">
        <f>alpha!#REF!*COS((GX202+0.5)*$GX$1)</f>
        <v>#REF!</v>
      </c>
      <c r="GZ202" t="e">
        <f>alpha!#REF!*SIN((GX202+0.5)*$GX$1)</f>
        <v>#REF!</v>
      </c>
      <c r="HA202">
        <v>201</v>
      </c>
      <c r="HB202">
        <f>alpha!$I$88*COS((HA202)*$HA$1)</f>
        <v>-93.464880139957216</v>
      </c>
      <c r="HC202">
        <f>alpha!$I$88*SIN((HA202)*$HA$1)</f>
        <v>-275.33865815357188</v>
      </c>
      <c r="HD202">
        <v>201</v>
      </c>
      <c r="HE202">
        <f>alpha!$I$89*COS(HD202*$HD$1)</f>
        <v>-94.650783316916801</v>
      </c>
      <c r="HF202">
        <f>alpha!$I$89*SIN(HD202*$HD$1)</f>
        <v>-278.83221625748388</v>
      </c>
      <c r="HG202">
        <v>201</v>
      </c>
      <c r="HH202">
        <f>alpha!$I$90*COS((HG202+0.5)*$HG$1)</f>
        <v>-91.603624742115329</v>
      </c>
      <c r="HI202">
        <f>alpha!$I$90*SIN((HG202+0.5)*$HG$1)</f>
        <v>-279.84808653923636</v>
      </c>
      <c r="HJ202">
        <v>201</v>
      </c>
      <c r="HK202">
        <f>alpha!$I$91*COS(HJ202*$HJ$1)</f>
        <v>-96.431839590948542</v>
      </c>
      <c r="HL202">
        <f>alpha!$I$91*SIN(HJ202*$HJ$1)</f>
        <v>-284.0790388485317</v>
      </c>
    </row>
    <row r="203" spans="103:220">
      <c r="EU203">
        <v>202</v>
      </c>
      <c r="EV203">
        <f>alpha!$I$48*COS((EU203+0.5)*$EU$1)</f>
        <v>146.67449511731346</v>
      </c>
      <c r="EW203">
        <f>alpha!$I$48*SIN((EU203+0.5)*$EU$1)</f>
        <v>52.480973523893901</v>
      </c>
      <c r="EX203">
        <v>202</v>
      </c>
      <c r="EY203">
        <f>alpha!$I$49*COS((EX203)*$EX$1)</f>
        <v>147.51354056707785</v>
      </c>
      <c r="EZ203">
        <f>alpha!$I$49*SIN((EX203)*$EX$1)</f>
        <v>50.074099585509757</v>
      </c>
      <c r="FB203">
        <v>202</v>
      </c>
      <c r="FC203" t="e">
        <f>alpha!#REF!*COS((FB203+0.5)*$FB$1)</f>
        <v>#REF!</v>
      </c>
      <c r="FD203" t="e">
        <f>alpha!#REF!*SIN((FB203+0.5)*$FB$1)</f>
        <v>#REF!</v>
      </c>
      <c r="FE203">
        <v>202</v>
      </c>
      <c r="FF203" t="e">
        <f>alpha!#REF!*COS((FE203)*$FE$1)</f>
        <v>#REF!</v>
      </c>
      <c r="FG203" t="e">
        <f>alpha!#REF!*SIN((FE203)*$FE$1)</f>
        <v>#REF!</v>
      </c>
      <c r="FH203">
        <v>202</v>
      </c>
      <c r="FI203" t="e">
        <f>alpha!#REF!*COS((FH203)*$FH$1)</f>
        <v>#REF!</v>
      </c>
      <c r="FJ203" t="e">
        <f>alpha!#REF!*SIN((FH203)*$FH$1)</f>
        <v>#REF!</v>
      </c>
      <c r="FK203">
        <v>202</v>
      </c>
      <c r="FL203" t="e">
        <f>alpha!#REF!*COS((FK203+0.5)*$FK$1)</f>
        <v>#REF!</v>
      </c>
      <c r="FM203" t="e">
        <f>alpha!#REF!*SIN((FK203+0.5)*$FK$1)</f>
        <v>#REF!</v>
      </c>
      <c r="FN203">
        <v>202</v>
      </c>
      <c r="FO203" t="e">
        <f>alpha!#REF!*COS((FN203+0.5)*$FN$1)</f>
        <v>#REF!</v>
      </c>
      <c r="FP203" t="e">
        <f>alpha!#REF!*SIN((FN203+0.5)*$FN$1)</f>
        <v>#REF!</v>
      </c>
      <c r="FQ203">
        <v>202</v>
      </c>
      <c r="FR203" t="e">
        <f>alpha!#REF!*COS((FQ203)*$FQ$1)</f>
        <v>#REF!</v>
      </c>
      <c r="FS203" t="e">
        <f>alpha!#REF!*SIN((FQ203)*$FQ$1)</f>
        <v>#REF!</v>
      </c>
      <c r="FT203">
        <v>202</v>
      </c>
      <c r="FU203" t="e">
        <f>alpha!#REF!*COS((FT203+0.25)*$FT$1)</f>
        <v>#REF!</v>
      </c>
      <c r="FV203" t="e">
        <f>alpha!#REF!*SIN((FT203+0.25)*$FT$1)</f>
        <v>#REF!</v>
      </c>
      <c r="FW203">
        <v>202</v>
      </c>
      <c r="FX203" t="e">
        <f>alpha!#REF!*COS((FW203+0.75)*$FW$1)</f>
        <v>#REF!</v>
      </c>
      <c r="FY203" t="e">
        <f>alpha!#REF!*SIN((FW203+0.75)*$FW$1)</f>
        <v>#REF!</v>
      </c>
      <c r="FZ203">
        <v>202</v>
      </c>
      <c r="GA203" t="e">
        <f>alpha!#REF!*COS((FZ203+0.5)*$FZ$1)</f>
        <v>#REF!</v>
      </c>
      <c r="GB203" t="e">
        <f>alpha!#REF!*SIN((FZ203+0.5)*$FZ$1)</f>
        <v>#REF!</v>
      </c>
      <c r="GC203">
        <v>202</v>
      </c>
      <c r="GD203" t="e">
        <f>alpha!#REF!*COS((GC203)*$GC$1)</f>
        <v>#REF!</v>
      </c>
      <c r="GE203" t="e">
        <f>alpha!#REF!*SIN((GC203)*$GC$1)</f>
        <v>#REF!</v>
      </c>
      <c r="GF203">
        <v>202</v>
      </c>
      <c r="GG203" t="e">
        <f>alpha!#REF!*COS((GF203)*$GF$1)</f>
        <v>#REF!</v>
      </c>
      <c r="GH203" t="e">
        <f>alpha!#REF!*SIN((GF203)*$GF$1)</f>
        <v>#REF!</v>
      </c>
      <c r="GI203">
        <v>202</v>
      </c>
      <c r="GJ203" t="e">
        <f>alpha!#REF!*COS((GI203+0.5)*$GI$1)</f>
        <v>#REF!</v>
      </c>
      <c r="GK203" t="e">
        <f>alpha!#REF!*SIN((GI203+0.5)*$GI$1)</f>
        <v>#REF!</v>
      </c>
      <c r="GL203">
        <v>202</v>
      </c>
      <c r="GM203" t="e">
        <f>alpha!#REF!*COS((GL203+0.5)*$GL$1)</f>
        <v>#REF!</v>
      </c>
      <c r="GN203" t="e">
        <f>alpha!#REF!*SIN((GL203+0.5)*$GL$1)</f>
        <v>#REF!</v>
      </c>
      <c r="GO203">
        <v>202</v>
      </c>
      <c r="GP203" t="e">
        <f>alpha!#REF!*COS((GO203)*$GO$1)</f>
        <v>#REF!</v>
      </c>
      <c r="GQ203" t="e">
        <f>alpha!#REF!*SIN((GO203)*$GO$1)</f>
        <v>#REF!</v>
      </c>
      <c r="GR203">
        <v>202</v>
      </c>
      <c r="GS203" t="e">
        <f>alpha!#REF!*COS((GR203+0.25)*$GR$1)</f>
        <v>#REF!</v>
      </c>
      <c r="GT203" t="e">
        <f>alpha!#REF!*SIN((GR203+0.25)*$GR$1)</f>
        <v>#REF!</v>
      </c>
      <c r="GU203">
        <v>202</v>
      </c>
      <c r="GV203" t="e">
        <f>alpha!#REF!*COS((GU203+0.75)*$GU$1)</f>
        <v>#REF!</v>
      </c>
      <c r="GW203" t="e">
        <f>alpha!#REF!*SIN((GU203+0.75)*$GU$1)</f>
        <v>#REF!</v>
      </c>
      <c r="GX203">
        <v>202</v>
      </c>
      <c r="GY203" t="e">
        <f>alpha!#REF!*COS((GX203+0.5)*$GX$1)</f>
        <v>#REF!</v>
      </c>
      <c r="GZ203" t="e">
        <f>alpha!#REF!*SIN((GX203+0.5)*$GX$1)</f>
        <v>#REF!</v>
      </c>
      <c r="HA203">
        <v>202</v>
      </c>
      <c r="HB203">
        <f>alpha!$I$88*COS((HA203)*$HA$1)</f>
        <v>-87.436156856313744</v>
      </c>
      <c r="HC203">
        <f>alpha!$I$88*SIN((HA203)*$HA$1)</f>
        <v>-277.31206062409939</v>
      </c>
      <c r="HD203">
        <v>202</v>
      </c>
      <c r="HE203">
        <f>alpha!$I$89*COS(HD203*$HD$1)</f>
        <v>-88.54556625203297</v>
      </c>
      <c r="HF203">
        <f>alpha!$I$89*SIN(HD203*$HD$1)</f>
        <v>-280.83065769725539</v>
      </c>
      <c r="HG203">
        <v>202</v>
      </c>
      <c r="HH203">
        <f>alpha!$I$90*COS((HG203+0.5)*$HG$1)</f>
        <v>-85.476971725049069</v>
      </c>
      <c r="HI203">
        <f>alpha!$I$90*SIN((HG203+0.5)*$HG$1)</f>
        <v>-281.77981281539911</v>
      </c>
      <c r="HJ203">
        <v>202</v>
      </c>
      <c r="HK203">
        <f>alpha!$I$91*COS(HJ203*$HJ$1)</f>
        <v>-90.211739851281891</v>
      </c>
      <c r="HL203">
        <f>alpha!$I$91*SIN(HJ203*$HJ$1)</f>
        <v>-286.11508522446809</v>
      </c>
    </row>
    <row r="204" spans="103:220">
      <c r="EU204">
        <v>203</v>
      </c>
      <c r="EV204">
        <f>alpha!$I$48*COS((EU204+0.5)*$EU$1)</f>
        <v>144.8788344364342</v>
      </c>
      <c r="EW204">
        <f>alpha!$I$48*SIN((EU204+0.5)*$EU$1)</f>
        <v>57.251929507002288</v>
      </c>
      <c r="EX204">
        <v>203</v>
      </c>
      <c r="EY204">
        <f>alpha!$I$49*COS((EX204)*$EX$1)</f>
        <v>145.79618135848841</v>
      </c>
      <c r="EZ204">
        <f>alpha!$I$49*SIN((EX204)*$EX$1)</f>
        <v>54.873797036629639</v>
      </c>
      <c r="FB204">
        <v>203</v>
      </c>
      <c r="FC204" t="e">
        <f>alpha!#REF!*COS((FB204+0.5)*$FB$1)</f>
        <v>#REF!</v>
      </c>
      <c r="FD204" t="e">
        <f>alpha!#REF!*SIN((FB204+0.5)*$FB$1)</f>
        <v>#REF!</v>
      </c>
      <c r="FE204">
        <v>203</v>
      </c>
      <c r="FF204" t="e">
        <f>alpha!#REF!*COS((FE204)*$FE$1)</f>
        <v>#REF!</v>
      </c>
      <c r="FG204" t="e">
        <f>alpha!#REF!*SIN((FE204)*$FE$1)</f>
        <v>#REF!</v>
      </c>
      <c r="FH204">
        <v>203</v>
      </c>
      <c r="FI204" t="e">
        <f>alpha!#REF!*COS((FH204)*$FH$1)</f>
        <v>#REF!</v>
      </c>
      <c r="FJ204" t="e">
        <f>alpha!#REF!*SIN((FH204)*$FH$1)</f>
        <v>#REF!</v>
      </c>
      <c r="FK204">
        <v>203</v>
      </c>
      <c r="FL204" t="e">
        <f>alpha!#REF!*COS((FK204+0.5)*$FK$1)</f>
        <v>#REF!</v>
      </c>
      <c r="FM204" t="e">
        <f>alpha!#REF!*SIN((FK204+0.5)*$FK$1)</f>
        <v>#REF!</v>
      </c>
      <c r="FN204">
        <v>203</v>
      </c>
      <c r="FO204" t="e">
        <f>alpha!#REF!*COS((FN204+0.5)*$FN$1)</f>
        <v>#REF!</v>
      </c>
      <c r="FP204" t="e">
        <f>alpha!#REF!*SIN((FN204+0.5)*$FN$1)</f>
        <v>#REF!</v>
      </c>
      <c r="FQ204">
        <v>203</v>
      </c>
      <c r="FR204" t="e">
        <f>alpha!#REF!*COS((FQ204)*$FQ$1)</f>
        <v>#REF!</v>
      </c>
      <c r="FS204" t="e">
        <f>alpha!#REF!*SIN((FQ204)*$FQ$1)</f>
        <v>#REF!</v>
      </c>
      <c r="FT204">
        <v>203</v>
      </c>
      <c r="FU204" t="e">
        <f>alpha!#REF!*COS((FT204+0.25)*$FT$1)</f>
        <v>#REF!</v>
      </c>
      <c r="FV204" t="e">
        <f>alpha!#REF!*SIN((FT204+0.25)*$FT$1)</f>
        <v>#REF!</v>
      </c>
      <c r="FW204">
        <v>203</v>
      </c>
      <c r="FX204" t="e">
        <f>alpha!#REF!*COS((FW204+0.75)*$FW$1)</f>
        <v>#REF!</v>
      </c>
      <c r="FY204" t="e">
        <f>alpha!#REF!*SIN((FW204+0.75)*$FW$1)</f>
        <v>#REF!</v>
      </c>
      <c r="FZ204">
        <v>203</v>
      </c>
      <c r="GA204" t="e">
        <f>alpha!#REF!*COS((FZ204+0.5)*$FZ$1)</f>
        <v>#REF!</v>
      </c>
      <c r="GB204" t="e">
        <f>alpha!#REF!*SIN((FZ204+0.5)*$FZ$1)</f>
        <v>#REF!</v>
      </c>
      <c r="GC204">
        <v>203</v>
      </c>
      <c r="GD204" t="e">
        <f>alpha!#REF!*COS((GC204)*$GC$1)</f>
        <v>#REF!</v>
      </c>
      <c r="GE204" t="e">
        <f>alpha!#REF!*SIN((GC204)*$GC$1)</f>
        <v>#REF!</v>
      </c>
      <c r="GF204">
        <v>203</v>
      </c>
      <c r="GG204" t="e">
        <f>alpha!#REF!*COS((GF204)*$GF$1)</f>
        <v>#REF!</v>
      </c>
      <c r="GH204" t="e">
        <f>alpha!#REF!*SIN((GF204)*$GF$1)</f>
        <v>#REF!</v>
      </c>
      <c r="GI204">
        <v>203</v>
      </c>
      <c r="GJ204" t="e">
        <f>alpha!#REF!*COS((GI204+0.5)*$GI$1)</f>
        <v>#REF!</v>
      </c>
      <c r="GK204" t="e">
        <f>alpha!#REF!*SIN((GI204+0.5)*$GI$1)</f>
        <v>#REF!</v>
      </c>
      <c r="GL204">
        <v>203</v>
      </c>
      <c r="GM204" t="e">
        <f>alpha!#REF!*COS((GL204+0.5)*$GL$1)</f>
        <v>#REF!</v>
      </c>
      <c r="GN204" t="e">
        <f>alpha!#REF!*SIN((GL204+0.5)*$GL$1)</f>
        <v>#REF!</v>
      </c>
      <c r="GO204">
        <v>203</v>
      </c>
      <c r="GP204" t="e">
        <f>alpha!#REF!*COS((GO204)*$GO$1)</f>
        <v>#REF!</v>
      </c>
      <c r="GQ204" t="e">
        <f>alpha!#REF!*SIN((GO204)*$GO$1)</f>
        <v>#REF!</v>
      </c>
      <c r="GR204">
        <v>203</v>
      </c>
      <c r="GS204" t="e">
        <f>alpha!#REF!*COS((GR204+0.25)*$GR$1)</f>
        <v>#REF!</v>
      </c>
      <c r="GT204" t="e">
        <f>alpha!#REF!*SIN((GR204+0.25)*$GR$1)</f>
        <v>#REF!</v>
      </c>
      <c r="GU204">
        <v>203</v>
      </c>
      <c r="GV204" t="e">
        <f>alpha!#REF!*COS((GU204+0.75)*$GU$1)</f>
        <v>#REF!</v>
      </c>
      <c r="GW204" t="e">
        <f>alpha!#REF!*SIN((GU204+0.75)*$GU$1)</f>
        <v>#REF!</v>
      </c>
      <c r="GX204">
        <v>203</v>
      </c>
      <c r="GY204" t="e">
        <f>alpha!#REF!*COS((GX204+0.5)*$GX$1)</f>
        <v>#REF!</v>
      </c>
      <c r="GZ204" t="e">
        <f>alpha!#REF!*SIN((GX204+0.5)*$GX$1)</f>
        <v>#REF!</v>
      </c>
      <c r="HA204">
        <v>203</v>
      </c>
      <c r="HB204">
        <f>alpha!$I$88*COS((HA204)*$HA$1)</f>
        <v>-81.365818697533285</v>
      </c>
      <c r="HC204">
        <f>alpha!$I$88*SIN((HA204)*$HA$1)</f>
        <v>-279.15347757294057</v>
      </c>
      <c r="HD204">
        <v>203</v>
      </c>
      <c r="HE204">
        <f>alpha!$I$89*COS(HD204*$HD$1)</f>
        <v>-82.398206293225201</v>
      </c>
      <c r="HF204">
        <f>alpha!$I$89*SIN(HD204*$HD$1)</f>
        <v>-282.69543895370032</v>
      </c>
      <c r="HG204">
        <v>203</v>
      </c>
      <c r="HH204">
        <f>alpha!$I$90*COS((HG204+0.5)*$HG$1)</f>
        <v>-79.309636298859175</v>
      </c>
      <c r="HI204">
        <f>alpha!$I$90*SIN((HG204+0.5)*$HG$1)</f>
        <v>-283.57742716180513</v>
      </c>
      <c r="HJ204">
        <v>203</v>
      </c>
      <c r="HK204">
        <f>alpha!$I$91*COS(HJ204*$HJ$1)</f>
        <v>-83.948704209297702</v>
      </c>
      <c r="HL204">
        <f>alpha!$I$91*SIN(HJ204*$HJ$1)</f>
        <v>-288.01495631577859</v>
      </c>
    </row>
    <row r="205" spans="103:220">
      <c r="EU205">
        <v>204</v>
      </c>
      <c r="EV205">
        <f>alpha!$I$48*COS((EU205+0.5)*$EU$1)</f>
        <v>142.92803387082131</v>
      </c>
      <c r="EW205">
        <f>alpha!$I$48*SIN((EU205+0.5)*$EU$1)</f>
        <v>61.961578689989992</v>
      </c>
      <c r="EX205">
        <v>204</v>
      </c>
      <c r="EY205">
        <f>alpha!$I$49*COS((EX205)*$EX$1)</f>
        <v>143.92269994710418</v>
      </c>
      <c r="EZ205">
        <f>alpha!$I$49*SIN((EX205)*$EX$1)</f>
        <v>59.614734251443963</v>
      </c>
      <c r="FB205">
        <v>204</v>
      </c>
      <c r="FC205" t="e">
        <f>alpha!#REF!*COS((FB205+0.5)*$FB$1)</f>
        <v>#REF!</v>
      </c>
      <c r="FD205" t="e">
        <f>alpha!#REF!*SIN((FB205+0.5)*$FB$1)</f>
        <v>#REF!</v>
      </c>
      <c r="FE205">
        <v>204</v>
      </c>
      <c r="FF205" t="e">
        <f>alpha!#REF!*COS((FE205)*$FE$1)</f>
        <v>#REF!</v>
      </c>
      <c r="FG205" t="e">
        <f>alpha!#REF!*SIN((FE205)*$FE$1)</f>
        <v>#REF!</v>
      </c>
      <c r="FH205">
        <v>204</v>
      </c>
      <c r="FI205" t="e">
        <f>alpha!#REF!*COS((FH205)*$FH$1)</f>
        <v>#REF!</v>
      </c>
      <c r="FJ205" t="e">
        <f>alpha!#REF!*SIN((FH205)*$FH$1)</f>
        <v>#REF!</v>
      </c>
      <c r="FK205">
        <v>204</v>
      </c>
      <c r="FL205" t="e">
        <f>alpha!#REF!*COS((FK205+0.5)*$FK$1)</f>
        <v>#REF!</v>
      </c>
      <c r="FM205" t="e">
        <f>alpha!#REF!*SIN((FK205+0.5)*$FK$1)</f>
        <v>#REF!</v>
      </c>
      <c r="FN205">
        <v>204</v>
      </c>
      <c r="FO205" t="e">
        <f>alpha!#REF!*COS((FN205+0.5)*$FN$1)</f>
        <v>#REF!</v>
      </c>
      <c r="FP205" t="e">
        <f>alpha!#REF!*SIN((FN205+0.5)*$FN$1)</f>
        <v>#REF!</v>
      </c>
      <c r="FQ205">
        <v>204</v>
      </c>
      <c r="FR205" t="e">
        <f>alpha!#REF!*COS((FQ205)*$FQ$1)</f>
        <v>#REF!</v>
      </c>
      <c r="FS205" t="e">
        <f>alpha!#REF!*SIN((FQ205)*$FQ$1)</f>
        <v>#REF!</v>
      </c>
      <c r="FT205">
        <v>204</v>
      </c>
      <c r="FU205" t="e">
        <f>alpha!#REF!*COS((FT205+0.25)*$FT$1)</f>
        <v>#REF!</v>
      </c>
      <c r="FV205" t="e">
        <f>alpha!#REF!*SIN((FT205+0.25)*$FT$1)</f>
        <v>#REF!</v>
      </c>
      <c r="FW205">
        <v>204</v>
      </c>
      <c r="FX205" t="e">
        <f>alpha!#REF!*COS((FW205+0.75)*$FW$1)</f>
        <v>#REF!</v>
      </c>
      <c r="FY205" t="e">
        <f>alpha!#REF!*SIN((FW205+0.75)*$FW$1)</f>
        <v>#REF!</v>
      </c>
      <c r="FZ205">
        <v>204</v>
      </c>
      <c r="GA205" t="e">
        <f>alpha!#REF!*COS((FZ205+0.5)*$FZ$1)</f>
        <v>#REF!</v>
      </c>
      <c r="GB205" t="e">
        <f>alpha!#REF!*SIN((FZ205+0.5)*$FZ$1)</f>
        <v>#REF!</v>
      </c>
      <c r="GC205">
        <v>204</v>
      </c>
      <c r="GD205" t="e">
        <f>alpha!#REF!*COS((GC205)*$GC$1)</f>
        <v>#REF!</v>
      </c>
      <c r="GE205" t="e">
        <f>alpha!#REF!*SIN((GC205)*$GC$1)</f>
        <v>#REF!</v>
      </c>
      <c r="GF205">
        <v>204</v>
      </c>
      <c r="GG205" t="e">
        <f>alpha!#REF!*COS((GF205)*$GF$1)</f>
        <v>#REF!</v>
      </c>
      <c r="GH205" t="e">
        <f>alpha!#REF!*SIN((GF205)*$GF$1)</f>
        <v>#REF!</v>
      </c>
      <c r="GI205">
        <v>204</v>
      </c>
      <c r="GJ205" t="e">
        <f>alpha!#REF!*COS((GI205+0.5)*$GI$1)</f>
        <v>#REF!</v>
      </c>
      <c r="GK205" t="e">
        <f>alpha!#REF!*SIN((GI205+0.5)*$GI$1)</f>
        <v>#REF!</v>
      </c>
      <c r="GL205">
        <v>204</v>
      </c>
      <c r="GM205" t="e">
        <f>alpha!#REF!*COS((GL205+0.5)*$GL$1)</f>
        <v>#REF!</v>
      </c>
      <c r="GN205" t="e">
        <f>alpha!#REF!*SIN((GL205+0.5)*$GL$1)</f>
        <v>#REF!</v>
      </c>
      <c r="GO205">
        <v>204</v>
      </c>
      <c r="GP205" t="e">
        <f>alpha!#REF!*COS((GO205)*$GO$1)</f>
        <v>#REF!</v>
      </c>
      <c r="GQ205" t="e">
        <f>alpha!#REF!*SIN((GO205)*$GO$1)</f>
        <v>#REF!</v>
      </c>
      <c r="GR205">
        <v>204</v>
      </c>
      <c r="GS205" t="e">
        <f>alpha!#REF!*COS((GR205+0.25)*$GR$1)</f>
        <v>#REF!</v>
      </c>
      <c r="GT205" t="e">
        <f>alpha!#REF!*SIN((GR205+0.25)*$GR$1)</f>
        <v>#REF!</v>
      </c>
      <c r="GU205">
        <v>204</v>
      </c>
      <c r="GV205" t="e">
        <f>alpha!#REF!*COS((GU205+0.75)*$GU$1)</f>
        <v>#REF!</v>
      </c>
      <c r="GW205" t="e">
        <f>alpha!#REF!*SIN((GU205+0.75)*$GU$1)</f>
        <v>#REF!</v>
      </c>
      <c r="GX205">
        <v>204</v>
      </c>
      <c r="GY205" t="e">
        <f>alpha!#REF!*COS((GX205+0.5)*$GX$1)</f>
        <v>#REF!</v>
      </c>
      <c r="GZ205" t="e">
        <f>alpha!#REF!*SIN((GX205+0.5)*$GX$1)</f>
        <v>#REF!</v>
      </c>
      <c r="HA205">
        <v>204</v>
      </c>
      <c r="HB205">
        <f>alpha!$I$88*COS((HA205)*$HA$1)</f>
        <v>-75.256754815810481</v>
      </c>
      <c r="HC205">
        <f>alpha!$I$88*SIN((HA205)*$HA$1)</f>
        <v>-280.86203258535869</v>
      </c>
      <c r="HD205">
        <v>204</v>
      </c>
      <c r="HE205">
        <f>alpha!$I$89*COS(HD205*$HD$1)</f>
        <v>-76.211629250893452</v>
      </c>
      <c r="HF205">
        <f>alpha!$I$89*SIN(HD205*$HD$1)</f>
        <v>-284.42567249193695</v>
      </c>
      <c r="HG205">
        <v>204</v>
      </c>
      <c r="HH205">
        <f>alpha!$I$90*COS((HG205+0.5)*$HG$1)</f>
        <v>-73.104553781186254</v>
      </c>
      <c r="HI205">
        <f>alpha!$I$90*SIN((HG205+0.5)*$HG$1)</f>
        <v>-285.24007401138408</v>
      </c>
      <c r="HJ205">
        <v>204</v>
      </c>
      <c r="HK205">
        <f>alpha!$I$91*COS(HJ205*$HJ$1)</f>
        <v>-77.645713530756183</v>
      </c>
      <c r="HL205">
        <f>alpha!$I$91*SIN(HJ205*$HJ$1)</f>
        <v>-289.77774788672048</v>
      </c>
    </row>
    <row r="206" spans="103:220">
      <c r="EU206">
        <v>205</v>
      </c>
      <c r="EV206">
        <f>alpha!$I$48*COS((EU206+0.5)*$EU$1)</f>
        <v>140.82418238658263</v>
      </c>
      <c r="EW206">
        <f>alpha!$I$48*SIN((EU206+0.5)*$EU$1)</f>
        <v>66.604877862548278</v>
      </c>
      <c r="EX206">
        <v>205</v>
      </c>
      <c r="EY206">
        <f>alpha!$I$49*COS((EX206)*$EX$1)</f>
        <v>141.89510250374605</v>
      </c>
      <c r="EZ206">
        <f>alpha!$I$49*SIN((EX206)*$EX$1)</f>
        <v>64.291834515635571</v>
      </c>
      <c r="FB206">
        <v>205</v>
      </c>
      <c r="FC206" t="e">
        <f>alpha!#REF!*COS((FB206+0.5)*$FB$1)</f>
        <v>#REF!</v>
      </c>
      <c r="FD206" t="e">
        <f>alpha!#REF!*SIN((FB206+0.5)*$FB$1)</f>
        <v>#REF!</v>
      </c>
      <c r="FE206">
        <v>205</v>
      </c>
      <c r="FF206" t="e">
        <f>alpha!#REF!*COS((FE206)*$FE$1)</f>
        <v>#REF!</v>
      </c>
      <c r="FG206" t="e">
        <f>alpha!#REF!*SIN((FE206)*$FE$1)</f>
        <v>#REF!</v>
      </c>
      <c r="FH206">
        <v>205</v>
      </c>
      <c r="FI206" t="e">
        <f>alpha!#REF!*COS((FH206)*$FH$1)</f>
        <v>#REF!</v>
      </c>
      <c r="FJ206" t="e">
        <f>alpha!#REF!*SIN((FH206)*$FH$1)</f>
        <v>#REF!</v>
      </c>
      <c r="FK206">
        <v>205</v>
      </c>
      <c r="FL206" t="e">
        <f>alpha!#REF!*COS((FK206+0.5)*$FK$1)</f>
        <v>#REF!</v>
      </c>
      <c r="FM206" t="e">
        <f>alpha!#REF!*SIN((FK206+0.5)*$FK$1)</f>
        <v>#REF!</v>
      </c>
      <c r="FN206">
        <v>205</v>
      </c>
      <c r="FO206" t="e">
        <f>alpha!#REF!*COS((FN206+0.5)*$FN$1)</f>
        <v>#REF!</v>
      </c>
      <c r="FP206" t="e">
        <f>alpha!#REF!*SIN((FN206+0.5)*$FN$1)</f>
        <v>#REF!</v>
      </c>
      <c r="FQ206">
        <v>205</v>
      </c>
      <c r="FR206" t="e">
        <f>alpha!#REF!*COS((FQ206)*$FQ$1)</f>
        <v>#REF!</v>
      </c>
      <c r="FS206" t="e">
        <f>alpha!#REF!*SIN((FQ206)*$FQ$1)</f>
        <v>#REF!</v>
      </c>
      <c r="FT206">
        <v>205</v>
      </c>
      <c r="FU206" t="e">
        <f>alpha!#REF!*COS((FT206+0.25)*$FT$1)</f>
        <v>#REF!</v>
      </c>
      <c r="FV206" t="e">
        <f>alpha!#REF!*SIN((FT206+0.25)*$FT$1)</f>
        <v>#REF!</v>
      </c>
      <c r="FW206">
        <v>205</v>
      </c>
      <c r="FX206" t="e">
        <f>alpha!#REF!*COS((FW206+0.75)*$FW$1)</f>
        <v>#REF!</v>
      </c>
      <c r="FY206" t="e">
        <f>alpha!#REF!*SIN((FW206+0.75)*$FW$1)</f>
        <v>#REF!</v>
      </c>
      <c r="FZ206">
        <v>205</v>
      </c>
      <c r="GA206" t="e">
        <f>alpha!#REF!*COS((FZ206+0.5)*$FZ$1)</f>
        <v>#REF!</v>
      </c>
      <c r="GB206" t="e">
        <f>alpha!#REF!*SIN((FZ206+0.5)*$FZ$1)</f>
        <v>#REF!</v>
      </c>
      <c r="GC206">
        <v>205</v>
      </c>
      <c r="GD206" t="e">
        <f>alpha!#REF!*COS((GC206)*$GC$1)</f>
        <v>#REF!</v>
      </c>
      <c r="GE206" t="e">
        <f>alpha!#REF!*SIN((GC206)*$GC$1)</f>
        <v>#REF!</v>
      </c>
      <c r="GF206">
        <v>205</v>
      </c>
      <c r="GG206" t="e">
        <f>alpha!#REF!*COS((GF206)*$GF$1)</f>
        <v>#REF!</v>
      </c>
      <c r="GH206" t="e">
        <f>alpha!#REF!*SIN((GF206)*$GF$1)</f>
        <v>#REF!</v>
      </c>
      <c r="GI206">
        <v>205</v>
      </c>
      <c r="GJ206" t="e">
        <f>alpha!#REF!*COS((GI206+0.5)*$GI$1)</f>
        <v>#REF!</v>
      </c>
      <c r="GK206" t="e">
        <f>alpha!#REF!*SIN((GI206+0.5)*$GI$1)</f>
        <v>#REF!</v>
      </c>
      <c r="GL206">
        <v>205</v>
      </c>
      <c r="GM206" t="e">
        <f>alpha!#REF!*COS((GL206+0.5)*$GL$1)</f>
        <v>#REF!</v>
      </c>
      <c r="GN206" t="e">
        <f>alpha!#REF!*SIN((GL206+0.5)*$GL$1)</f>
        <v>#REF!</v>
      </c>
      <c r="GO206">
        <v>205</v>
      </c>
      <c r="GP206" t="e">
        <f>alpha!#REF!*COS((GO206)*$GO$1)</f>
        <v>#REF!</v>
      </c>
      <c r="GQ206" t="e">
        <f>alpha!#REF!*SIN((GO206)*$GO$1)</f>
        <v>#REF!</v>
      </c>
      <c r="GR206">
        <v>205</v>
      </c>
      <c r="GS206" t="e">
        <f>alpha!#REF!*COS((GR206+0.25)*$GR$1)</f>
        <v>#REF!</v>
      </c>
      <c r="GT206" t="e">
        <f>alpha!#REF!*SIN((GR206+0.25)*$GR$1)</f>
        <v>#REF!</v>
      </c>
      <c r="GU206">
        <v>205</v>
      </c>
      <c r="GV206" t="e">
        <f>alpha!#REF!*COS((GU206+0.75)*$GU$1)</f>
        <v>#REF!</v>
      </c>
      <c r="GW206" t="e">
        <f>alpha!#REF!*SIN((GU206+0.75)*$GU$1)</f>
        <v>#REF!</v>
      </c>
      <c r="GX206">
        <v>205</v>
      </c>
      <c r="GY206" t="e">
        <f>alpha!#REF!*COS((GX206+0.5)*$GX$1)</f>
        <v>#REF!</v>
      </c>
      <c r="GZ206" t="e">
        <f>alpha!#REF!*SIN((GX206+0.5)*$GX$1)</f>
        <v>#REF!</v>
      </c>
      <c r="HA206">
        <v>205</v>
      </c>
      <c r="HB206">
        <f>alpha!$I$88*COS((HA206)*$HA$1)</f>
        <v>-69.111872794687784</v>
      </c>
      <c r="HC206">
        <f>alpha!$I$88*SIN((HA206)*$HA$1)</f>
        <v>-282.43691248170268</v>
      </c>
      <c r="HD206">
        <v>205</v>
      </c>
      <c r="HE206">
        <f>alpha!$I$89*COS(HD206*$HD$1)</f>
        <v>-69.988779600646538</v>
      </c>
      <c r="HF206">
        <f>alpha!$I$89*SIN(HD206*$HD$1)</f>
        <v>-286.02053481451003</v>
      </c>
      <c r="HG206">
        <v>205</v>
      </c>
      <c r="HH206">
        <f>alpha!$I$90*COS((HG206+0.5)*$HG$1)</f>
        <v>-66.864677455243097</v>
      </c>
      <c r="HI206">
        <f>alpha!$I$90*SIN((HG206+0.5)*$HG$1)</f>
        <v>-286.76696203428406</v>
      </c>
      <c r="HJ206">
        <v>205</v>
      </c>
      <c r="HK206">
        <f>alpha!$I$91*COS(HJ206*$HJ$1)</f>
        <v>-71.305767697852033</v>
      </c>
      <c r="HL206">
        <f>alpha!$I$91*SIN(HJ206*$HJ$1)</f>
        <v>-291.40262094397838</v>
      </c>
    </row>
    <row r="207" spans="103:220">
      <c r="EU207">
        <v>206</v>
      </c>
      <c r="EV207">
        <f>alpha!$I$48*COS((EU207+0.5)*$EU$1)</f>
        <v>138.56953284058329</v>
      </c>
      <c r="EW207">
        <f>alpha!$I$48*SIN((EU207+0.5)*$EU$1)</f>
        <v>71.17685486362106</v>
      </c>
      <c r="EX207">
        <v>206</v>
      </c>
      <c r="EY207">
        <f>alpha!$I$49*COS((EX207)*$EX$1)</f>
        <v>139.71556023054214</v>
      </c>
      <c r="EZ207">
        <f>alpha!$I$49*SIN((EX207)*$EX$1)</f>
        <v>68.900089473092976</v>
      </c>
      <c r="FB207">
        <v>206</v>
      </c>
      <c r="FC207" t="e">
        <f>alpha!#REF!*COS((FB207+0.5)*$FB$1)</f>
        <v>#REF!</v>
      </c>
      <c r="FD207" t="e">
        <f>alpha!#REF!*SIN((FB207+0.5)*$FB$1)</f>
        <v>#REF!</v>
      </c>
      <c r="FE207">
        <v>206</v>
      </c>
      <c r="FF207" t="e">
        <f>alpha!#REF!*COS((FE207)*$FE$1)</f>
        <v>#REF!</v>
      </c>
      <c r="FG207" t="e">
        <f>alpha!#REF!*SIN((FE207)*$FE$1)</f>
        <v>#REF!</v>
      </c>
      <c r="FH207">
        <v>206</v>
      </c>
      <c r="FI207" t="e">
        <f>alpha!#REF!*COS((FH207)*$FH$1)</f>
        <v>#REF!</v>
      </c>
      <c r="FJ207" t="e">
        <f>alpha!#REF!*SIN((FH207)*$FH$1)</f>
        <v>#REF!</v>
      </c>
      <c r="FK207">
        <v>206</v>
      </c>
      <c r="FL207" t="e">
        <f>alpha!#REF!*COS((FK207+0.5)*$FK$1)</f>
        <v>#REF!</v>
      </c>
      <c r="FM207" t="e">
        <f>alpha!#REF!*SIN((FK207+0.5)*$FK$1)</f>
        <v>#REF!</v>
      </c>
      <c r="FN207">
        <v>206</v>
      </c>
      <c r="FO207" t="e">
        <f>alpha!#REF!*COS((FN207+0.5)*$FN$1)</f>
        <v>#REF!</v>
      </c>
      <c r="FP207" t="e">
        <f>alpha!#REF!*SIN((FN207+0.5)*$FN$1)</f>
        <v>#REF!</v>
      </c>
      <c r="FQ207">
        <v>206</v>
      </c>
      <c r="FR207" t="e">
        <f>alpha!#REF!*COS((FQ207)*$FQ$1)</f>
        <v>#REF!</v>
      </c>
      <c r="FS207" t="e">
        <f>alpha!#REF!*SIN((FQ207)*$FQ$1)</f>
        <v>#REF!</v>
      </c>
      <c r="FT207">
        <v>206</v>
      </c>
      <c r="FU207" t="e">
        <f>alpha!#REF!*COS((FT207+0.25)*$FT$1)</f>
        <v>#REF!</v>
      </c>
      <c r="FV207" t="e">
        <f>alpha!#REF!*SIN((FT207+0.25)*$FT$1)</f>
        <v>#REF!</v>
      </c>
      <c r="FW207">
        <v>206</v>
      </c>
      <c r="FX207" t="e">
        <f>alpha!#REF!*COS((FW207+0.75)*$FW$1)</f>
        <v>#REF!</v>
      </c>
      <c r="FY207" t="e">
        <f>alpha!#REF!*SIN((FW207+0.75)*$FW$1)</f>
        <v>#REF!</v>
      </c>
      <c r="FZ207">
        <v>206</v>
      </c>
      <c r="GA207" t="e">
        <f>alpha!#REF!*COS((FZ207+0.5)*$FZ$1)</f>
        <v>#REF!</v>
      </c>
      <c r="GB207" t="e">
        <f>alpha!#REF!*SIN((FZ207+0.5)*$FZ$1)</f>
        <v>#REF!</v>
      </c>
      <c r="GC207">
        <v>206</v>
      </c>
      <c r="GD207" t="e">
        <f>alpha!#REF!*COS((GC207)*$GC$1)</f>
        <v>#REF!</v>
      </c>
      <c r="GE207" t="e">
        <f>alpha!#REF!*SIN((GC207)*$GC$1)</f>
        <v>#REF!</v>
      </c>
      <c r="GF207">
        <v>206</v>
      </c>
      <c r="GG207" t="e">
        <f>alpha!#REF!*COS((GF207)*$GF$1)</f>
        <v>#REF!</v>
      </c>
      <c r="GH207" t="e">
        <f>alpha!#REF!*SIN((GF207)*$GF$1)</f>
        <v>#REF!</v>
      </c>
      <c r="GI207">
        <v>206</v>
      </c>
      <c r="GJ207" t="e">
        <f>alpha!#REF!*COS((GI207+0.5)*$GI$1)</f>
        <v>#REF!</v>
      </c>
      <c r="GK207" t="e">
        <f>alpha!#REF!*SIN((GI207+0.5)*$GI$1)</f>
        <v>#REF!</v>
      </c>
      <c r="GL207">
        <v>206</v>
      </c>
      <c r="GM207" t="e">
        <f>alpha!#REF!*COS((GL207+0.5)*$GL$1)</f>
        <v>#REF!</v>
      </c>
      <c r="GN207" t="e">
        <f>alpha!#REF!*SIN((GL207+0.5)*$GL$1)</f>
        <v>#REF!</v>
      </c>
      <c r="GO207">
        <v>206</v>
      </c>
      <c r="GP207" t="e">
        <f>alpha!#REF!*COS((GO207)*$GO$1)</f>
        <v>#REF!</v>
      </c>
      <c r="GQ207" t="e">
        <f>alpha!#REF!*SIN((GO207)*$GO$1)</f>
        <v>#REF!</v>
      </c>
      <c r="GR207">
        <v>206</v>
      </c>
      <c r="GS207" t="e">
        <f>alpha!#REF!*COS((GR207+0.25)*$GR$1)</f>
        <v>#REF!</v>
      </c>
      <c r="GT207" t="e">
        <f>alpha!#REF!*SIN((GR207+0.25)*$GR$1)</f>
        <v>#REF!</v>
      </c>
      <c r="GU207">
        <v>206</v>
      </c>
      <c r="GV207" t="e">
        <f>alpha!#REF!*COS((GU207+0.75)*$GU$1)</f>
        <v>#REF!</v>
      </c>
      <c r="GW207" t="e">
        <f>alpha!#REF!*SIN((GU207+0.75)*$GU$1)</f>
        <v>#REF!</v>
      </c>
      <c r="GX207">
        <v>206</v>
      </c>
      <c r="GY207" t="e">
        <f>alpha!#REF!*COS((GX207+0.5)*$GX$1)</f>
        <v>#REF!</v>
      </c>
      <c r="GZ207" t="e">
        <f>alpha!#REF!*SIN((GX207+0.5)*$GX$1)</f>
        <v>#REF!</v>
      </c>
      <c r="HA207">
        <v>206</v>
      </c>
      <c r="HB207">
        <f>alpha!$I$88*COS((HA207)*$HA$1)</f>
        <v>-62.934097265201018</v>
      </c>
      <c r="HC207">
        <f>alpha!$I$88*SIN((HA207)*$HA$1)</f>
        <v>-283.87736770443729</v>
      </c>
      <c r="HD207">
        <v>206</v>
      </c>
      <c r="HE207">
        <f>alpha!$I$89*COS(HD207*$HD$1)</f>
        <v>-63.732619081889027</v>
      </c>
      <c r="HF207">
        <f>alpha!$I$89*SIN(HD207*$HD$1)</f>
        <v>-287.47926685333158</v>
      </c>
      <c r="HG207">
        <v>206</v>
      </c>
      <c r="HH207">
        <f>alpha!$I$90*COS((HG207+0.5)*$HG$1)</f>
        <v>-60.592977164209742</v>
      </c>
      <c r="HI207">
        <f>alpha!$I$90*SIN((HG207+0.5)*$HG$1)</f>
        <v>-288.15736451450232</v>
      </c>
      <c r="HJ207">
        <v>206</v>
      </c>
      <c r="HK207">
        <f>alpha!$I$91*COS(HJ207*$HJ$1)</f>
        <v>-64.931884181430846</v>
      </c>
      <c r="HL207">
        <f>alpha!$I$91*SIN(HJ207*$HJ$1)</f>
        <v>-292.88880213598003</v>
      </c>
    </row>
    <row r="208" spans="103:220">
      <c r="EU208">
        <v>207</v>
      </c>
      <c r="EV208">
        <f>alpha!$I$48*COS((EU208+0.5)*$EU$1)</f>
        <v>136.16649956802991</v>
      </c>
      <c r="EW208">
        <f>alpha!$I$48*SIN((EU208+0.5)*$EU$1)</f>
        <v>75.672613905720084</v>
      </c>
      <c r="EX208">
        <v>207</v>
      </c>
      <c r="EY208">
        <f>alpha!$I$49*COS((EX208)*$EX$1)</f>
        <v>137.38640703595024</v>
      </c>
      <c r="EZ208">
        <f>alpha!$I$49*SIN((EX208)*$EX$1)</f>
        <v>73.434564488983426</v>
      </c>
      <c r="FB208">
        <v>207</v>
      </c>
      <c r="FC208" t="e">
        <f>alpha!#REF!*COS((FB208+0.5)*$FB$1)</f>
        <v>#REF!</v>
      </c>
      <c r="FD208" t="e">
        <f>alpha!#REF!*SIN((FB208+0.5)*$FB$1)</f>
        <v>#REF!</v>
      </c>
      <c r="FE208">
        <v>207</v>
      </c>
      <c r="FF208" t="e">
        <f>alpha!#REF!*COS((FE208)*$FE$1)</f>
        <v>#REF!</v>
      </c>
      <c r="FG208" t="e">
        <f>alpha!#REF!*SIN((FE208)*$FE$1)</f>
        <v>#REF!</v>
      </c>
      <c r="FH208">
        <v>207</v>
      </c>
      <c r="FI208" t="e">
        <f>alpha!#REF!*COS((FH208)*$FH$1)</f>
        <v>#REF!</v>
      </c>
      <c r="FJ208" t="e">
        <f>alpha!#REF!*SIN((FH208)*$FH$1)</f>
        <v>#REF!</v>
      </c>
      <c r="FK208">
        <v>207</v>
      </c>
      <c r="FL208" t="e">
        <f>alpha!#REF!*COS((FK208+0.5)*$FK$1)</f>
        <v>#REF!</v>
      </c>
      <c r="FM208" t="e">
        <f>alpha!#REF!*SIN((FK208+0.5)*$FK$1)</f>
        <v>#REF!</v>
      </c>
      <c r="FN208">
        <v>207</v>
      </c>
      <c r="FO208" t="e">
        <f>alpha!#REF!*COS((FN208+0.5)*$FN$1)</f>
        <v>#REF!</v>
      </c>
      <c r="FP208" t="e">
        <f>alpha!#REF!*SIN((FN208+0.5)*$FN$1)</f>
        <v>#REF!</v>
      </c>
      <c r="FQ208">
        <v>207</v>
      </c>
      <c r="FR208" t="e">
        <f>alpha!#REF!*COS((FQ208)*$FQ$1)</f>
        <v>#REF!</v>
      </c>
      <c r="FS208" t="e">
        <f>alpha!#REF!*SIN((FQ208)*$FQ$1)</f>
        <v>#REF!</v>
      </c>
      <c r="FT208">
        <v>207</v>
      </c>
      <c r="FU208" t="e">
        <f>alpha!#REF!*COS((FT208+0.25)*$FT$1)</f>
        <v>#REF!</v>
      </c>
      <c r="FV208" t="e">
        <f>alpha!#REF!*SIN((FT208+0.25)*$FT$1)</f>
        <v>#REF!</v>
      </c>
      <c r="FW208">
        <v>207</v>
      </c>
      <c r="FX208" t="e">
        <f>alpha!#REF!*COS((FW208+0.75)*$FW$1)</f>
        <v>#REF!</v>
      </c>
      <c r="FY208" t="e">
        <f>alpha!#REF!*SIN((FW208+0.75)*$FW$1)</f>
        <v>#REF!</v>
      </c>
      <c r="FZ208">
        <v>207</v>
      </c>
      <c r="GA208" t="e">
        <f>alpha!#REF!*COS((FZ208+0.5)*$FZ$1)</f>
        <v>#REF!</v>
      </c>
      <c r="GB208" t="e">
        <f>alpha!#REF!*SIN((FZ208+0.5)*$FZ$1)</f>
        <v>#REF!</v>
      </c>
      <c r="GC208">
        <v>207</v>
      </c>
      <c r="GD208" t="e">
        <f>alpha!#REF!*COS((GC208)*$GC$1)</f>
        <v>#REF!</v>
      </c>
      <c r="GE208" t="e">
        <f>alpha!#REF!*SIN((GC208)*$GC$1)</f>
        <v>#REF!</v>
      </c>
      <c r="GF208">
        <v>207</v>
      </c>
      <c r="GG208" t="e">
        <f>alpha!#REF!*COS((GF208)*$GF$1)</f>
        <v>#REF!</v>
      </c>
      <c r="GH208" t="e">
        <f>alpha!#REF!*SIN((GF208)*$GF$1)</f>
        <v>#REF!</v>
      </c>
      <c r="GI208">
        <v>207</v>
      </c>
      <c r="GJ208" t="e">
        <f>alpha!#REF!*COS((GI208+0.5)*$GI$1)</f>
        <v>#REF!</v>
      </c>
      <c r="GK208" t="e">
        <f>alpha!#REF!*SIN((GI208+0.5)*$GI$1)</f>
        <v>#REF!</v>
      </c>
      <c r="GL208">
        <v>207</v>
      </c>
      <c r="GM208" t="e">
        <f>alpha!#REF!*COS((GL208+0.5)*$GL$1)</f>
        <v>#REF!</v>
      </c>
      <c r="GN208" t="e">
        <f>alpha!#REF!*SIN((GL208+0.5)*$GL$1)</f>
        <v>#REF!</v>
      </c>
      <c r="GO208">
        <v>207</v>
      </c>
      <c r="GP208" t="e">
        <f>alpha!#REF!*COS((GO208)*$GO$1)</f>
        <v>#REF!</v>
      </c>
      <c r="GQ208" t="e">
        <f>alpha!#REF!*SIN((GO208)*$GO$1)</f>
        <v>#REF!</v>
      </c>
      <c r="GR208">
        <v>207</v>
      </c>
      <c r="GS208" t="e">
        <f>alpha!#REF!*COS((GR208+0.25)*$GR$1)</f>
        <v>#REF!</v>
      </c>
      <c r="GT208" t="e">
        <f>alpha!#REF!*SIN((GR208+0.25)*$GR$1)</f>
        <v>#REF!</v>
      </c>
      <c r="GU208">
        <v>207</v>
      </c>
      <c r="GV208" t="e">
        <f>alpha!#REF!*COS((GU208+0.75)*$GU$1)</f>
        <v>#REF!</v>
      </c>
      <c r="GW208" t="e">
        <f>alpha!#REF!*SIN((GU208+0.75)*$GU$1)</f>
        <v>#REF!</v>
      </c>
      <c r="GX208">
        <v>207</v>
      </c>
      <c r="GY208" t="e">
        <f>alpha!#REF!*COS((GX208+0.5)*$GX$1)</f>
        <v>#REF!</v>
      </c>
      <c r="GZ208" t="e">
        <f>alpha!#REF!*SIN((GX208+0.5)*$GX$1)</f>
        <v>#REF!</v>
      </c>
      <c r="HA208">
        <v>207</v>
      </c>
      <c r="HB208">
        <f>alpha!$I$88*COS((HA208)*$HA$1)</f>
        <v>-56.726368513915531</v>
      </c>
      <c r="HC208">
        <f>alpha!$I$88*SIN((HA208)*$HA$1)</f>
        <v>-285.18271267489121</v>
      </c>
      <c r="HD208">
        <v>207</v>
      </c>
      <c r="HE208">
        <f>alpha!$I$89*COS(HD208*$HD$1)</f>
        <v>-57.446125288195859</v>
      </c>
      <c r="HF208">
        <f>alpha!$I$89*SIN(HD208*$HD$1)</f>
        <v>-288.80117433095575</v>
      </c>
      <c r="HG208">
        <v>207</v>
      </c>
      <c r="HH208">
        <f>alpha!$I$90*COS((HG208+0.5)*$HG$1)</f>
        <v>-54.292437897751128</v>
      </c>
      <c r="HI208">
        <f>alpha!$I$90*SIN((HG208+0.5)*$HG$1)</f>
        <v>-289.41061969576214</v>
      </c>
      <c r="HJ208">
        <v>207</v>
      </c>
      <c r="HK208">
        <f>alpha!$I$91*COS(HJ208*$HJ$1)</f>
        <v>-58.527096604838597</v>
      </c>
      <c r="HL208">
        <f>alpha!$I$91*SIN(HJ208*$HJ$1)</f>
        <v>-294.23558412096912</v>
      </c>
    </row>
    <row r="209" spans="151:220">
      <c r="EU209">
        <v>208</v>
      </c>
      <c r="EV209">
        <f>alpha!$I$48*COS((EU209+0.5)*$EU$1)</f>
        <v>133.61765579714017</v>
      </c>
      <c r="EW209">
        <f>alpha!$I$48*SIN((EU209+0.5)*$EU$1)</f>
        <v>80.087340817456536</v>
      </c>
      <c r="EX209">
        <v>208</v>
      </c>
      <c r="EY209">
        <f>alpha!$I$49*COS((EX209)*$EX$1)</f>
        <v>134.91013703554995</v>
      </c>
      <c r="EZ209">
        <f>alpha!$I$49*SIN((EX209)*$EX$1)</f>
        <v>77.890403933883917</v>
      </c>
      <c r="FB209">
        <v>208</v>
      </c>
      <c r="FC209" t="e">
        <f>alpha!#REF!*COS((FB209+0.5)*$FB$1)</f>
        <v>#REF!</v>
      </c>
      <c r="FD209" t="e">
        <f>alpha!#REF!*SIN((FB209+0.5)*$FB$1)</f>
        <v>#REF!</v>
      </c>
      <c r="FE209">
        <v>208</v>
      </c>
      <c r="FF209" t="e">
        <f>alpha!#REF!*COS((FE209)*$FE$1)</f>
        <v>#REF!</v>
      </c>
      <c r="FG209" t="e">
        <f>alpha!#REF!*SIN((FE209)*$FE$1)</f>
        <v>#REF!</v>
      </c>
      <c r="FH209">
        <v>208</v>
      </c>
      <c r="FI209" t="e">
        <f>alpha!#REF!*COS((FH209)*$FH$1)</f>
        <v>#REF!</v>
      </c>
      <c r="FJ209" t="e">
        <f>alpha!#REF!*SIN((FH209)*$FH$1)</f>
        <v>#REF!</v>
      </c>
      <c r="FK209">
        <v>208</v>
      </c>
      <c r="FL209" t="e">
        <f>alpha!#REF!*COS((FK209+0.5)*$FK$1)</f>
        <v>#REF!</v>
      </c>
      <c r="FM209" t="e">
        <f>alpha!#REF!*SIN((FK209+0.5)*$FK$1)</f>
        <v>#REF!</v>
      </c>
      <c r="FN209">
        <v>208</v>
      </c>
      <c r="FO209" t="e">
        <f>alpha!#REF!*COS((FN209+0.5)*$FN$1)</f>
        <v>#REF!</v>
      </c>
      <c r="FP209" t="e">
        <f>alpha!#REF!*SIN((FN209+0.5)*$FN$1)</f>
        <v>#REF!</v>
      </c>
      <c r="FQ209">
        <v>208</v>
      </c>
      <c r="FR209" t="e">
        <f>alpha!#REF!*COS((FQ209)*$FQ$1)</f>
        <v>#REF!</v>
      </c>
      <c r="FS209" t="e">
        <f>alpha!#REF!*SIN((FQ209)*$FQ$1)</f>
        <v>#REF!</v>
      </c>
      <c r="FT209">
        <v>208</v>
      </c>
      <c r="FU209" t="e">
        <f>alpha!#REF!*COS((FT209+0.25)*$FT$1)</f>
        <v>#REF!</v>
      </c>
      <c r="FV209" t="e">
        <f>alpha!#REF!*SIN((FT209+0.25)*$FT$1)</f>
        <v>#REF!</v>
      </c>
      <c r="FW209">
        <v>208</v>
      </c>
      <c r="FX209" t="e">
        <f>alpha!#REF!*COS((FW209+0.75)*$FW$1)</f>
        <v>#REF!</v>
      </c>
      <c r="FY209" t="e">
        <f>alpha!#REF!*SIN((FW209+0.75)*$FW$1)</f>
        <v>#REF!</v>
      </c>
      <c r="FZ209">
        <v>208</v>
      </c>
      <c r="GA209" t="e">
        <f>alpha!#REF!*COS((FZ209+0.5)*$FZ$1)</f>
        <v>#REF!</v>
      </c>
      <c r="GB209" t="e">
        <f>alpha!#REF!*SIN((FZ209+0.5)*$FZ$1)</f>
        <v>#REF!</v>
      </c>
      <c r="GC209">
        <v>208</v>
      </c>
      <c r="GD209" t="e">
        <f>alpha!#REF!*COS((GC209)*$GC$1)</f>
        <v>#REF!</v>
      </c>
      <c r="GE209" t="e">
        <f>alpha!#REF!*SIN((GC209)*$GC$1)</f>
        <v>#REF!</v>
      </c>
      <c r="GF209">
        <v>208</v>
      </c>
      <c r="GG209" t="e">
        <f>alpha!#REF!*COS((GF209)*$GF$1)</f>
        <v>#REF!</v>
      </c>
      <c r="GH209" t="e">
        <f>alpha!#REF!*SIN((GF209)*$GF$1)</f>
        <v>#REF!</v>
      </c>
      <c r="GI209">
        <v>208</v>
      </c>
      <c r="GJ209" t="e">
        <f>alpha!#REF!*COS((GI209+0.5)*$GI$1)</f>
        <v>#REF!</v>
      </c>
      <c r="GK209" t="e">
        <f>alpha!#REF!*SIN((GI209+0.5)*$GI$1)</f>
        <v>#REF!</v>
      </c>
      <c r="GL209">
        <v>208</v>
      </c>
      <c r="GM209" t="e">
        <f>alpha!#REF!*COS((GL209+0.5)*$GL$1)</f>
        <v>#REF!</v>
      </c>
      <c r="GN209" t="e">
        <f>alpha!#REF!*SIN((GL209+0.5)*$GL$1)</f>
        <v>#REF!</v>
      </c>
      <c r="GO209">
        <v>208</v>
      </c>
      <c r="GP209" t="e">
        <f>alpha!#REF!*COS((GO209)*$GO$1)</f>
        <v>#REF!</v>
      </c>
      <c r="GQ209" t="e">
        <f>alpha!#REF!*SIN((GO209)*$GO$1)</f>
        <v>#REF!</v>
      </c>
      <c r="GR209">
        <v>208</v>
      </c>
      <c r="GS209" t="e">
        <f>alpha!#REF!*COS((GR209+0.25)*$GR$1)</f>
        <v>#REF!</v>
      </c>
      <c r="GT209" t="e">
        <f>alpha!#REF!*SIN((GR209+0.25)*$GR$1)</f>
        <v>#REF!</v>
      </c>
      <c r="GU209">
        <v>208</v>
      </c>
      <c r="GV209" t="e">
        <f>alpha!#REF!*COS((GU209+0.75)*$GU$1)</f>
        <v>#REF!</v>
      </c>
      <c r="GW209" t="e">
        <f>alpha!#REF!*SIN((GU209+0.75)*$GU$1)</f>
        <v>#REF!</v>
      </c>
      <c r="GX209">
        <v>208</v>
      </c>
      <c r="GY209" t="e">
        <f>alpha!#REF!*COS((GX209+0.5)*$GX$1)</f>
        <v>#REF!</v>
      </c>
      <c r="GZ209" t="e">
        <f>alpha!#REF!*SIN((GX209+0.5)*$GX$1)</f>
        <v>#REF!</v>
      </c>
      <c r="HA209">
        <v>208</v>
      </c>
      <c r="HB209">
        <f>alpha!$I$88*COS((HA209)*$HA$1)</f>
        <v>-50.49164108350697</v>
      </c>
      <c r="HC209">
        <f>alpha!$I$88*SIN((HA209)*$HA$1)</f>
        <v>-286.35232611955576</v>
      </c>
      <c r="HD209">
        <v>208</v>
      </c>
      <c r="HE209">
        <f>alpha!$I$89*COS(HD209*$HD$1)</f>
        <v>-51.132290250136947</v>
      </c>
      <c r="HF209">
        <f>alpha!$I$89*SIN(HD209*$HD$1)</f>
        <v>-289.98562809101759</v>
      </c>
      <c r="HG209">
        <v>208</v>
      </c>
      <c r="HH209">
        <f>alpha!$I$90*COS((HG209+0.5)*$HG$1)</f>
        <v>-47.966058371321481</v>
      </c>
      <c r="HI209">
        <f>alpha!$I$90*SIN((HG209+0.5)*$HG$1)</f>
        <v>-290.52613109647331</v>
      </c>
      <c r="HJ209">
        <v>208</v>
      </c>
      <c r="HK209">
        <f>alpha!$I$91*COS(HJ209*$HJ$1)</f>
        <v>-52.094453300079103</v>
      </c>
      <c r="HL209">
        <f>alpha!$I$91*SIN(HJ209*$HJ$1)</f>
        <v>-295.44232590366238</v>
      </c>
    </row>
    <row r="210" spans="151:220">
      <c r="EU210">
        <v>209</v>
      </c>
      <c r="EV210">
        <f>alpha!$I$48*COS((EU210+0.5)*$EU$1)</f>
        <v>130.92573089366559</v>
      </c>
      <c r="EW210">
        <f>alpha!$I$48*SIN((EU210+0.5)*$EU$1)</f>
        <v>84.416308198676418</v>
      </c>
      <c r="EX210">
        <v>209</v>
      </c>
      <c r="EY210">
        <f>alpha!$I$49*COS((EX210)*$EX$1)</f>
        <v>132.28940188128152</v>
      </c>
      <c r="EZ210">
        <f>alpha!$I$49*SIN((EX210)*$EX$1)</f>
        <v>82.26283638331013</v>
      </c>
      <c r="FB210">
        <v>209</v>
      </c>
      <c r="FC210" t="e">
        <f>alpha!#REF!*COS((FB210+0.5)*$FB$1)</f>
        <v>#REF!</v>
      </c>
      <c r="FD210" t="e">
        <f>alpha!#REF!*SIN((FB210+0.5)*$FB$1)</f>
        <v>#REF!</v>
      </c>
      <c r="FE210">
        <v>209</v>
      </c>
      <c r="FF210" t="e">
        <f>alpha!#REF!*COS((FE210)*$FE$1)</f>
        <v>#REF!</v>
      </c>
      <c r="FG210" t="e">
        <f>alpha!#REF!*SIN((FE210)*$FE$1)</f>
        <v>#REF!</v>
      </c>
      <c r="FH210">
        <v>209</v>
      </c>
      <c r="FI210" t="e">
        <f>alpha!#REF!*COS((FH210)*$FH$1)</f>
        <v>#REF!</v>
      </c>
      <c r="FJ210" t="e">
        <f>alpha!#REF!*SIN((FH210)*$FH$1)</f>
        <v>#REF!</v>
      </c>
      <c r="FK210">
        <v>209</v>
      </c>
      <c r="FL210" t="e">
        <f>alpha!#REF!*COS((FK210+0.5)*$FK$1)</f>
        <v>#REF!</v>
      </c>
      <c r="FM210" t="e">
        <f>alpha!#REF!*SIN((FK210+0.5)*$FK$1)</f>
        <v>#REF!</v>
      </c>
      <c r="FN210">
        <v>209</v>
      </c>
      <c r="FO210" t="e">
        <f>alpha!#REF!*COS((FN210+0.5)*$FN$1)</f>
        <v>#REF!</v>
      </c>
      <c r="FP210" t="e">
        <f>alpha!#REF!*SIN((FN210+0.5)*$FN$1)</f>
        <v>#REF!</v>
      </c>
      <c r="FQ210">
        <v>209</v>
      </c>
      <c r="FR210" t="e">
        <f>alpha!#REF!*COS((FQ210)*$FQ$1)</f>
        <v>#REF!</v>
      </c>
      <c r="FS210" t="e">
        <f>alpha!#REF!*SIN((FQ210)*$FQ$1)</f>
        <v>#REF!</v>
      </c>
      <c r="FT210">
        <v>209</v>
      </c>
      <c r="FU210" t="e">
        <f>alpha!#REF!*COS((FT210+0.25)*$FT$1)</f>
        <v>#REF!</v>
      </c>
      <c r="FV210" t="e">
        <f>alpha!#REF!*SIN((FT210+0.25)*$FT$1)</f>
        <v>#REF!</v>
      </c>
      <c r="FW210">
        <v>209</v>
      </c>
      <c r="FX210" t="e">
        <f>alpha!#REF!*COS((FW210+0.75)*$FW$1)</f>
        <v>#REF!</v>
      </c>
      <c r="FY210" t="e">
        <f>alpha!#REF!*SIN((FW210+0.75)*$FW$1)</f>
        <v>#REF!</v>
      </c>
      <c r="FZ210">
        <v>209</v>
      </c>
      <c r="GA210" t="e">
        <f>alpha!#REF!*COS((FZ210+0.5)*$FZ$1)</f>
        <v>#REF!</v>
      </c>
      <c r="GB210" t="e">
        <f>alpha!#REF!*SIN((FZ210+0.5)*$FZ$1)</f>
        <v>#REF!</v>
      </c>
      <c r="GC210">
        <v>209</v>
      </c>
      <c r="GD210" t="e">
        <f>alpha!#REF!*COS((GC210)*$GC$1)</f>
        <v>#REF!</v>
      </c>
      <c r="GE210" t="e">
        <f>alpha!#REF!*SIN((GC210)*$GC$1)</f>
        <v>#REF!</v>
      </c>
      <c r="GF210">
        <v>209</v>
      </c>
      <c r="GG210" t="e">
        <f>alpha!#REF!*COS((GF210)*$GF$1)</f>
        <v>#REF!</v>
      </c>
      <c r="GH210" t="e">
        <f>alpha!#REF!*SIN((GF210)*$GF$1)</f>
        <v>#REF!</v>
      </c>
      <c r="GI210">
        <v>209</v>
      </c>
      <c r="GJ210" t="e">
        <f>alpha!#REF!*COS((GI210+0.5)*$GI$1)</f>
        <v>#REF!</v>
      </c>
      <c r="GK210" t="e">
        <f>alpha!#REF!*SIN((GI210+0.5)*$GI$1)</f>
        <v>#REF!</v>
      </c>
      <c r="GL210">
        <v>209</v>
      </c>
      <c r="GM210" t="e">
        <f>alpha!#REF!*COS((GL210+0.5)*$GL$1)</f>
        <v>#REF!</v>
      </c>
      <c r="GN210" t="e">
        <f>alpha!#REF!*SIN((GL210+0.5)*$GL$1)</f>
        <v>#REF!</v>
      </c>
      <c r="GO210">
        <v>209</v>
      </c>
      <c r="GP210" t="e">
        <f>alpha!#REF!*COS((GO210)*$GO$1)</f>
        <v>#REF!</v>
      </c>
      <c r="GQ210" t="e">
        <f>alpha!#REF!*SIN((GO210)*$GO$1)</f>
        <v>#REF!</v>
      </c>
      <c r="GR210">
        <v>209</v>
      </c>
      <c r="GS210" t="e">
        <f>alpha!#REF!*COS((GR210+0.25)*$GR$1)</f>
        <v>#REF!</v>
      </c>
      <c r="GT210" t="e">
        <f>alpha!#REF!*SIN((GR210+0.25)*$GR$1)</f>
        <v>#REF!</v>
      </c>
      <c r="GU210">
        <v>209</v>
      </c>
      <c r="GV210" t="e">
        <f>alpha!#REF!*COS((GU210+0.75)*$GU$1)</f>
        <v>#REF!</v>
      </c>
      <c r="GW210" t="e">
        <f>alpha!#REF!*SIN((GU210+0.75)*$GU$1)</f>
        <v>#REF!</v>
      </c>
      <c r="GX210">
        <v>209</v>
      </c>
      <c r="GY210" t="e">
        <f>alpha!#REF!*COS((GX210+0.5)*$GX$1)</f>
        <v>#REF!</v>
      </c>
      <c r="GZ210" t="e">
        <f>alpha!#REF!*SIN((GX210+0.5)*$GX$1)</f>
        <v>#REF!</v>
      </c>
      <c r="HA210">
        <v>209</v>
      </c>
      <c r="HB210">
        <f>alpha!$I$88*COS((HA210)*$HA$1)</f>
        <v>-44.232882366561014</v>
      </c>
      <c r="HC210">
        <f>alpha!$I$88*SIN((HA210)*$HA$1)</f>
        <v>-287.38565136577728</v>
      </c>
      <c r="HD210">
        <v>209</v>
      </c>
      <c r="HE210">
        <f>alpha!$I$89*COS(HD210*$HD$1)</f>
        <v>-44.794119011234777</v>
      </c>
      <c r="HF210">
        <f>alpha!$I$89*SIN(HD210*$HD$1)</f>
        <v>-291.03206439767689</v>
      </c>
      <c r="HG210">
        <v>209</v>
      </c>
      <c r="HH210">
        <f>alpha!$I$90*COS((HG210+0.5)*$HG$1)</f>
        <v>-41.616849598940348</v>
      </c>
      <c r="HI210">
        <f>alpha!$I$90*SIN((HG210+0.5)*$HG$1)</f>
        <v>-291.50336779362493</v>
      </c>
      <c r="HJ210">
        <v>209</v>
      </c>
      <c r="HK210">
        <f>alpha!$I$91*COS(HJ210*$HJ$1)</f>
        <v>-45.63701585697514</v>
      </c>
      <c r="HL210">
        <f>alpha!$I$91*SIN(HJ210*$HJ$1)</f>
        <v>-296.50845314032819</v>
      </c>
    </row>
    <row r="211" spans="151:220">
      <c r="EU211">
        <v>210</v>
      </c>
      <c r="EV211">
        <f>alpha!$I$48*COS((EU211+0.5)*$EU$1)</f>
        <v>128.09360743821804</v>
      </c>
      <c r="EW211">
        <f>alpha!$I$48*SIN((EU211+0.5)*$EU$1)</f>
        <v>88.654880482679317</v>
      </c>
      <c r="EX211">
        <v>210</v>
      </c>
      <c r="EY211">
        <f>alpha!$I$49*COS((EX211)*$EX$1)</f>
        <v>129.52700792199045</v>
      </c>
      <c r="EZ211">
        <f>alpha!$I$49*SIN((EX211)*$EX$1)</f>
        <v>86.547179727077733</v>
      </c>
      <c r="FB211">
        <v>210</v>
      </c>
      <c r="FC211" t="e">
        <f>alpha!#REF!*COS((FB211+0.5)*$FB$1)</f>
        <v>#REF!</v>
      </c>
      <c r="FD211" t="e">
        <f>alpha!#REF!*SIN((FB211+0.5)*$FB$1)</f>
        <v>#REF!</v>
      </c>
      <c r="FE211">
        <v>210</v>
      </c>
      <c r="FF211" t="e">
        <f>alpha!#REF!*COS((FE211)*$FE$1)</f>
        <v>#REF!</v>
      </c>
      <c r="FG211" t="e">
        <f>alpha!#REF!*SIN((FE211)*$FE$1)</f>
        <v>#REF!</v>
      </c>
      <c r="FH211">
        <v>210</v>
      </c>
      <c r="FI211" t="e">
        <f>alpha!#REF!*COS((FH211)*$FH$1)</f>
        <v>#REF!</v>
      </c>
      <c r="FJ211" t="e">
        <f>alpha!#REF!*SIN((FH211)*$FH$1)</f>
        <v>#REF!</v>
      </c>
      <c r="FK211">
        <v>210</v>
      </c>
      <c r="FL211" t="e">
        <f>alpha!#REF!*COS((FK211+0.5)*$FK$1)</f>
        <v>#REF!</v>
      </c>
      <c r="FM211" t="e">
        <f>alpha!#REF!*SIN((FK211+0.5)*$FK$1)</f>
        <v>#REF!</v>
      </c>
      <c r="FN211">
        <v>210</v>
      </c>
      <c r="FO211" t="e">
        <f>alpha!#REF!*COS((FN211+0.5)*$FN$1)</f>
        <v>#REF!</v>
      </c>
      <c r="FP211" t="e">
        <f>alpha!#REF!*SIN((FN211+0.5)*$FN$1)</f>
        <v>#REF!</v>
      </c>
      <c r="FQ211">
        <v>210</v>
      </c>
      <c r="FR211" t="e">
        <f>alpha!#REF!*COS((FQ211)*$FQ$1)</f>
        <v>#REF!</v>
      </c>
      <c r="FS211" t="e">
        <f>alpha!#REF!*SIN((FQ211)*$FQ$1)</f>
        <v>#REF!</v>
      </c>
      <c r="FT211">
        <v>210</v>
      </c>
      <c r="FU211" t="e">
        <f>alpha!#REF!*COS((FT211+0.25)*$FT$1)</f>
        <v>#REF!</v>
      </c>
      <c r="FV211" t="e">
        <f>alpha!#REF!*SIN((FT211+0.25)*$FT$1)</f>
        <v>#REF!</v>
      </c>
      <c r="FW211">
        <v>210</v>
      </c>
      <c r="FX211" t="e">
        <f>alpha!#REF!*COS((FW211+0.75)*$FW$1)</f>
        <v>#REF!</v>
      </c>
      <c r="FY211" t="e">
        <f>alpha!#REF!*SIN((FW211+0.75)*$FW$1)</f>
        <v>#REF!</v>
      </c>
      <c r="FZ211">
        <v>210</v>
      </c>
      <c r="GA211" t="e">
        <f>alpha!#REF!*COS((FZ211+0.5)*$FZ$1)</f>
        <v>#REF!</v>
      </c>
      <c r="GB211" t="e">
        <f>alpha!#REF!*SIN((FZ211+0.5)*$FZ$1)</f>
        <v>#REF!</v>
      </c>
      <c r="GC211">
        <v>210</v>
      </c>
      <c r="GD211" t="e">
        <f>alpha!#REF!*COS((GC211)*$GC$1)</f>
        <v>#REF!</v>
      </c>
      <c r="GE211" t="e">
        <f>alpha!#REF!*SIN((GC211)*$GC$1)</f>
        <v>#REF!</v>
      </c>
      <c r="GF211">
        <v>210</v>
      </c>
      <c r="GG211" t="e">
        <f>alpha!#REF!*COS((GF211)*$GF$1)</f>
        <v>#REF!</v>
      </c>
      <c r="GH211" t="e">
        <f>alpha!#REF!*SIN((GF211)*$GF$1)</f>
        <v>#REF!</v>
      </c>
      <c r="GI211">
        <v>210</v>
      </c>
      <c r="GJ211" t="e">
        <f>alpha!#REF!*COS((GI211+0.5)*$GI$1)</f>
        <v>#REF!</v>
      </c>
      <c r="GK211" t="e">
        <f>alpha!#REF!*SIN((GI211+0.5)*$GI$1)</f>
        <v>#REF!</v>
      </c>
      <c r="GL211">
        <v>210</v>
      </c>
      <c r="GM211" t="e">
        <f>alpha!#REF!*COS((GL211+0.5)*$GL$1)</f>
        <v>#REF!</v>
      </c>
      <c r="GN211" t="e">
        <f>alpha!#REF!*SIN((GL211+0.5)*$GL$1)</f>
        <v>#REF!</v>
      </c>
      <c r="GO211">
        <v>210</v>
      </c>
      <c r="GP211" t="e">
        <f>alpha!#REF!*COS((GO211)*$GO$1)</f>
        <v>#REF!</v>
      </c>
      <c r="GQ211" t="e">
        <f>alpha!#REF!*SIN((GO211)*$GO$1)</f>
        <v>#REF!</v>
      </c>
      <c r="GR211">
        <v>210</v>
      </c>
      <c r="GS211" t="e">
        <f>alpha!#REF!*COS((GR211+0.25)*$GR$1)</f>
        <v>#REF!</v>
      </c>
      <c r="GT211" t="e">
        <f>alpha!#REF!*SIN((GR211+0.25)*$GR$1)</f>
        <v>#REF!</v>
      </c>
      <c r="GU211">
        <v>210</v>
      </c>
      <c r="GV211" t="e">
        <f>alpha!#REF!*COS((GU211+0.75)*$GU$1)</f>
        <v>#REF!</v>
      </c>
      <c r="GW211" t="e">
        <f>alpha!#REF!*SIN((GU211+0.75)*$GU$1)</f>
        <v>#REF!</v>
      </c>
      <c r="GX211">
        <v>210</v>
      </c>
      <c r="GY211" t="e">
        <f>alpha!#REF!*COS((GX211+0.5)*$GX$1)</f>
        <v>#REF!</v>
      </c>
      <c r="GZ211" t="e">
        <f>alpha!#REF!*SIN((GX211+0.5)*$GX$1)</f>
        <v>#REF!</v>
      </c>
      <c r="HA211">
        <v>210</v>
      </c>
      <c r="HB211">
        <f>alpha!$I$88*COS((HA211)*$HA$1)</f>
        <v>-37.953071193253194</v>
      </c>
      <c r="HC211">
        <f>alpha!$I$88*SIN((HA211)*$HA$1)</f>
        <v>-288.28219660670334</v>
      </c>
      <c r="HD211">
        <v>210</v>
      </c>
      <c r="HE211">
        <f>alpha!$I$89*COS(HD211*$HD$1)</f>
        <v>-38.434628197724344</v>
      </c>
      <c r="HF211">
        <f>alpha!$I$89*SIN(HD211*$HD$1)</f>
        <v>-291.93998520392665</v>
      </c>
      <c r="HG211">
        <v>210</v>
      </c>
      <c r="HH211">
        <f>alpha!$I$90*COS((HG211+0.5)*$HG$1)</f>
        <v>-35.247833460110861</v>
      </c>
      <c r="HI211">
        <f>alpha!$I$90*SIN((HG211+0.5)*$HG$1)</f>
        <v>-292.3418646754763</v>
      </c>
      <c r="HJ211">
        <v>210</v>
      </c>
      <c r="HK211">
        <f>alpha!$I$91*COS(HJ211*$HJ$1)</f>
        <v>-39.157857666015488</v>
      </c>
      <c r="HL211">
        <f>alpha!$I$91*SIN(HJ211*$HJ$1)</f>
        <v>-297.43345841214312</v>
      </c>
    </row>
    <row r="212" spans="151:220">
      <c r="EU212">
        <v>211</v>
      </c>
      <c r="EV212">
        <f>alpha!$I$48*COS((EU212+0.5)*$EU$1)</f>
        <v>125.12431813953067</v>
      </c>
      <c r="EW212">
        <f>alpha!$I$48*SIN((EU212+0.5)*$EU$1)</f>
        <v>92.798518900098742</v>
      </c>
      <c r="EX212">
        <v>211</v>
      </c>
      <c r="EY212">
        <f>alpha!$I$49*COS((EX212)*$EX$1)</f>
        <v>126.62591319831878</v>
      </c>
      <c r="EZ212">
        <f>alpha!$I$49*SIN((EX212)*$EX$1)</f>
        <v>90.738846183022972</v>
      </c>
      <c r="FB212">
        <v>211</v>
      </c>
      <c r="FC212" t="e">
        <f>alpha!#REF!*COS((FB212+0.5)*$FB$1)</f>
        <v>#REF!</v>
      </c>
      <c r="FD212" t="e">
        <f>alpha!#REF!*SIN((FB212+0.5)*$FB$1)</f>
        <v>#REF!</v>
      </c>
      <c r="FE212">
        <v>211</v>
      </c>
      <c r="FF212" t="e">
        <f>alpha!#REF!*COS((FE212)*$FE$1)</f>
        <v>#REF!</v>
      </c>
      <c r="FG212" t="e">
        <f>alpha!#REF!*SIN((FE212)*$FE$1)</f>
        <v>#REF!</v>
      </c>
      <c r="FH212">
        <v>211</v>
      </c>
      <c r="FI212" t="e">
        <f>alpha!#REF!*COS((FH212)*$FH$1)</f>
        <v>#REF!</v>
      </c>
      <c r="FJ212" t="e">
        <f>alpha!#REF!*SIN((FH212)*$FH$1)</f>
        <v>#REF!</v>
      </c>
      <c r="FK212">
        <v>211</v>
      </c>
      <c r="FL212" t="e">
        <f>alpha!#REF!*COS((FK212+0.5)*$FK$1)</f>
        <v>#REF!</v>
      </c>
      <c r="FM212" t="e">
        <f>alpha!#REF!*SIN((FK212+0.5)*$FK$1)</f>
        <v>#REF!</v>
      </c>
      <c r="FN212">
        <v>211</v>
      </c>
      <c r="FO212" t="e">
        <f>alpha!#REF!*COS((FN212+0.5)*$FN$1)</f>
        <v>#REF!</v>
      </c>
      <c r="FP212" t="e">
        <f>alpha!#REF!*SIN((FN212+0.5)*$FN$1)</f>
        <v>#REF!</v>
      </c>
      <c r="FQ212">
        <v>211</v>
      </c>
      <c r="FR212" t="e">
        <f>alpha!#REF!*COS((FQ212)*$FQ$1)</f>
        <v>#REF!</v>
      </c>
      <c r="FS212" t="e">
        <f>alpha!#REF!*SIN((FQ212)*$FQ$1)</f>
        <v>#REF!</v>
      </c>
      <c r="FT212">
        <v>211</v>
      </c>
      <c r="FU212" t="e">
        <f>alpha!#REF!*COS((FT212+0.25)*$FT$1)</f>
        <v>#REF!</v>
      </c>
      <c r="FV212" t="e">
        <f>alpha!#REF!*SIN((FT212+0.25)*$FT$1)</f>
        <v>#REF!</v>
      </c>
      <c r="FW212">
        <v>211</v>
      </c>
      <c r="FX212" t="e">
        <f>alpha!#REF!*COS((FW212+0.75)*$FW$1)</f>
        <v>#REF!</v>
      </c>
      <c r="FY212" t="e">
        <f>alpha!#REF!*SIN((FW212+0.75)*$FW$1)</f>
        <v>#REF!</v>
      </c>
      <c r="FZ212">
        <v>211</v>
      </c>
      <c r="GA212" t="e">
        <f>alpha!#REF!*COS((FZ212+0.5)*$FZ$1)</f>
        <v>#REF!</v>
      </c>
      <c r="GB212" t="e">
        <f>alpha!#REF!*SIN((FZ212+0.5)*$FZ$1)</f>
        <v>#REF!</v>
      </c>
      <c r="GC212">
        <v>211</v>
      </c>
      <c r="GD212" t="e">
        <f>alpha!#REF!*COS((GC212)*$GC$1)</f>
        <v>#REF!</v>
      </c>
      <c r="GE212" t="e">
        <f>alpha!#REF!*SIN((GC212)*$GC$1)</f>
        <v>#REF!</v>
      </c>
      <c r="GF212">
        <v>211</v>
      </c>
      <c r="GG212" t="e">
        <f>alpha!#REF!*COS((GF212)*$GF$1)</f>
        <v>#REF!</v>
      </c>
      <c r="GH212" t="e">
        <f>alpha!#REF!*SIN((GF212)*$GF$1)</f>
        <v>#REF!</v>
      </c>
      <c r="GI212">
        <v>211</v>
      </c>
      <c r="GJ212" t="e">
        <f>alpha!#REF!*COS((GI212+0.5)*$GI$1)</f>
        <v>#REF!</v>
      </c>
      <c r="GK212" t="e">
        <f>alpha!#REF!*SIN((GI212+0.5)*$GI$1)</f>
        <v>#REF!</v>
      </c>
      <c r="GL212">
        <v>211</v>
      </c>
      <c r="GM212" t="e">
        <f>alpha!#REF!*COS((GL212+0.5)*$GL$1)</f>
        <v>#REF!</v>
      </c>
      <c r="GN212" t="e">
        <f>alpha!#REF!*SIN((GL212+0.5)*$GL$1)</f>
        <v>#REF!</v>
      </c>
      <c r="GO212">
        <v>211</v>
      </c>
      <c r="GP212" t="e">
        <f>alpha!#REF!*COS((GO212)*$GO$1)</f>
        <v>#REF!</v>
      </c>
      <c r="GQ212" t="e">
        <f>alpha!#REF!*SIN((GO212)*$GO$1)</f>
        <v>#REF!</v>
      </c>
      <c r="GR212">
        <v>211</v>
      </c>
      <c r="GS212" t="e">
        <f>alpha!#REF!*COS((GR212+0.25)*$GR$1)</f>
        <v>#REF!</v>
      </c>
      <c r="GT212" t="e">
        <f>alpha!#REF!*SIN((GR212+0.25)*$GR$1)</f>
        <v>#REF!</v>
      </c>
      <c r="GU212">
        <v>211</v>
      </c>
      <c r="GV212" t="e">
        <f>alpha!#REF!*COS((GU212+0.75)*$GU$1)</f>
        <v>#REF!</v>
      </c>
      <c r="GW212" t="e">
        <f>alpha!#REF!*SIN((GU212+0.75)*$GU$1)</f>
        <v>#REF!</v>
      </c>
      <c r="GX212">
        <v>211</v>
      </c>
      <c r="GY212" t="e">
        <f>alpha!#REF!*COS((GX212+0.5)*$GX$1)</f>
        <v>#REF!</v>
      </c>
      <c r="GZ212" t="e">
        <f>alpha!#REF!*SIN((GX212+0.5)*$GX$1)</f>
        <v>#REF!</v>
      </c>
      <c r="HA212">
        <v>211</v>
      </c>
      <c r="HB212">
        <f>alpha!$I$88*COS((HA212)*$HA$1)</f>
        <v>-31.655196413589074</v>
      </c>
      <c r="HC212">
        <f>alpha!$I$88*SIN((HA212)*$HA$1)</f>
        <v>-289.0415351353559</v>
      </c>
      <c r="HD212">
        <v>211</v>
      </c>
      <c r="HE212">
        <f>alpha!$I$89*COS(HD212*$HD$1)</f>
        <v>-32.056844582804523</v>
      </c>
      <c r="HF212">
        <f>alpha!$I$89*SIN(HD212*$HD$1)</f>
        <v>-292.70895838863578</v>
      </c>
      <c r="HG212">
        <v>211</v>
      </c>
      <c r="HH212">
        <f>alpha!$I$90*COS((HG212+0.5)*$HG$1)</f>
        <v>-28.862041261570621</v>
      </c>
      <c r="HI212">
        <f>alpha!$I$90*SIN((HG212+0.5)*$HG$1)</f>
        <v>-293.04122266292433</v>
      </c>
      <c r="HJ212">
        <v>211</v>
      </c>
      <c r="HK212">
        <f>alpha!$I$91*COS(HJ212*$HJ$1)</f>
        <v>-32.660062455589518</v>
      </c>
      <c r="HL212">
        <f>alpha!$I$91*SIN(HJ212*$HJ$1)</f>
        <v>-298.21690146669584</v>
      </c>
    </row>
    <row r="213" spans="151:220">
      <c r="EU213">
        <v>212</v>
      </c>
      <c r="EV213">
        <f>alpha!$I$48*COS((EU213+0.5)*$EU$1)</f>
        <v>122.02104258695707</v>
      </c>
      <c r="EW213">
        <f>alpha!$I$48*SIN((EU213+0.5)*$EU$1)</f>
        <v>96.842786339130512</v>
      </c>
      <c r="EX213">
        <v>212</v>
      </c>
      <c r="EY213">
        <f>alpha!$I$49*COS((EX213)*$EX$1)</f>
        <v>123.58922427516103</v>
      </c>
      <c r="EZ213">
        <f>alpha!$I$49*SIN((EX213)*$EX$1)</f>
        <v>94.833347209715313</v>
      </c>
      <c r="FB213">
        <v>212</v>
      </c>
      <c r="FC213" t="e">
        <f>alpha!#REF!*COS((FB213+0.5)*$FB$1)</f>
        <v>#REF!</v>
      </c>
      <c r="FD213" t="e">
        <f>alpha!#REF!*SIN((FB213+0.5)*$FB$1)</f>
        <v>#REF!</v>
      </c>
      <c r="FE213">
        <v>212</v>
      </c>
      <c r="FF213" t="e">
        <f>alpha!#REF!*COS((FE213)*$FE$1)</f>
        <v>#REF!</v>
      </c>
      <c r="FG213" t="e">
        <f>alpha!#REF!*SIN((FE213)*$FE$1)</f>
        <v>#REF!</v>
      </c>
      <c r="FH213">
        <v>212</v>
      </c>
      <c r="FI213" t="e">
        <f>alpha!#REF!*COS((FH213)*$FH$1)</f>
        <v>#REF!</v>
      </c>
      <c r="FJ213" t="e">
        <f>alpha!#REF!*SIN((FH213)*$FH$1)</f>
        <v>#REF!</v>
      </c>
      <c r="FK213">
        <v>212</v>
      </c>
      <c r="FL213" t="e">
        <f>alpha!#REF!*COS((FK213+0.5)*$FK$1)</f>
        <v>#REF!</v>
      </c>
      <c r="FM213" t="e">
        <f>alpha!#REF!*SIN((FK213+0.5)*$FK$1)</f>
        <v>#REF!</v>
      </c>
      <c r="FN213">
        <v>212</v>
      </c>
      <c r="FO213" t="e">
        <f>alpha!#REF!*COS((FN213+0.5)*$FN$1)</f>
        <v>#REF!</v>
      </c>
      <c r="FP213" t="e">
        <f>alpha!#REF!*SIN((FN213+0.5)*$FN$1)</f>
        <v>#REF!</v>
      </c>
      <c r="FQ213">
        <v>212</v>
      </c>
      <c r="FR213" t="e">
        <f>alpha!#REF!*COS((FQ213)*$FQ$1)</f>
        <v>#REF!</v>
      </c>
      <c r="FS213" t="e">
        <f>alpha!#REF!*SIN((FQ213)*$FQ$1)</f>
        <v>#REF!</v>
      </c>
      <c r="FT213">
        <v>212</v>
      </c>
      <c r="FU213" t="e">
        <f>alpha!#REF!*COS((FT213+0.25)*$FT$1)</f>
        <v>#REF!</v>
      </c>
      <c r="FV213" t="e">
        <f>alpha!#REF!*SIN((FT213+0.25)*$FT$1)</f>
        <v>#REF!</v>
      </c>
      <c r="FW213">
        <v>212</v>
      </c>
      <c r="FX213" t="e">
        <f>alpha!#REF!*COS((FW213+0.75)*$FW$1)</f>
        <v>#REF!</v>
      </c>
      <c r="FY213" t="e">
        <f>alpha!#REF!*SIN((FW213+0.75)*$FW$1)</f>
        <v>#REF!</v>
      </c>
      <c r="FZ213">
        <v>212</v>
      </c>
      <c r="GA213" t="e">
        <f>alpha!#REF!*COS((FZ213+0.5)*$FZ$1)</f>
        <v>#REF!</v>
      </c>
      <c r="GB213" t="e">
        <f>alpha!#REF!*SIN((FZ213+0.5)*$FZ$1)</f>
        <v>#REF!</v>
      </c>
      <c r="GC213">
        <v>212</v>
      </c>
      <c r="GD213" t="e">
        <f>alpha!#REF!*COS((GC213)*$GC$1)</f>
        <v>#REF!</v>
      </c>
      <c r="GE213" t="e">
        <f>alpha!#REF!*SIN((GC213)*$GC$1)</f>
        <v>#REF!</v>
      </c>
      <c r="GF213">
        <v>212</v>
      </c>
      <c r="GG213" t="e">
        <f>alpha!#REF!*COS((GF213)*$GF$1)</f>
        <v>#REF!</v>
      </c>
      <c r="GH213" t="e">
        <f>alpha!#REF!*SIN((GF213)*$GF$1)</f>
        <v>#REF!</v>
      </c>
      <c r="GI213">
        <v>212</v>
      </c>
      <c r="GJ213" t="e">
        <f>alpha!#REF!*COS((GI213+0.5)*$GI$1)</f>
        <v>#REF!</v>
      </c>
      <c r="GK213" t="e">
        <f>alpha!#REF!*SIN((GI213+0.5)*$GI$1)</f>
        <v>#REF!</v>
      </c>
      <c r="GL213">
        <v>212</v>
      </c>
      <c r="GM213" t="e">
        <f>alpha!#REF!*COS((GL213+0.5)*$GL$1)</f>
        <v>#REF!</v>
      </c>
      <c r="GN213" t="e">
        <f>alpha!#REF!*SIN((GL213+0.5)*$GL$1)</f>
        <v>#REF!</v>
      </c>
      <c r="GO213">
        <v>212</v>
      </c>
      <c r="GP213" t="e">
        <f>alpha!#REF!*COS((GO213)*$GO$1)</f>
        <v>#REF!</v>
      </c>
      <c r="GQ213" t="e">
        <f>alpha!#REF!*SIN((GO213)*$GO$1)</f>
        <v>#REF!</v>
      </c>
      <c r="GR213">
        <v>212</v>
      </c>
      <c r="GS213" t="e">
        <f>alpha!#REF!*COS((GR213+0.25)*$GR$1)</f>
        <v>#REF!</v>
      </c>
      <c r="GT213" t="e">
        <f>alpha!#REF!*SIN((GR213+0.25)*$GR$1)</f>
        <v>#REF!</v>
      </c>
      <c r="GU213">
        <v>212</v>
      </c>
      <c r="GV213" t="e">
        <f>alpha!#REF!*COS((GU213+0.75)*$GU$1)</f>
        <v>#REF!</v>
      </c>
      <c r="GW213" t="e">
        <f>alpha!#REF!*SIN((GU213+0.75)*$GU$1)</f>
        <v>#REF!</v>
      </c>
      <c r="GX213">
        <v>212</v>
      </c>
      <c r="GY213" t="e">
        <f>alpha!#REF!*COS((GX213+0.5)*$GX$1)</f>
        <v>#REF!</v>
      </c>
      <c r="GZ213" t="e">
        <f>alpha!#REF!*SIN((GX213+0.5)*$GX$1)</f>
        <v>#REF!</v>
      </c>
      <c r="HA213">
        <v>212</v>
      </c>
      <c r="HB213">
        <f>alpha!$I$88*COS((HA213)*$HA$1)</f>
        <v>-25.342255474871511</v>
      </c>
      <c r="HC213">
        <f>alpha!$I$88*SIN((HA213)*$HA$1)</f>
        <v>-289.66330554772111</v>
      </c>
      <c r="HD213">
        <v>212</v>
      </c>
      <c r="HE213">
        <f>alpha!$I$89*COS(HD213*$HD$1)</f>
        <v>-25.663803646055904</v>
      </c>
      <c r="HF213">
        <f>alpha!$I$89*SIN(HD213*$HD$1)</f>
        <v>-293.33861796221601</v>
      </c>
      <c r="HG213">
        <v>212</v>
      </c>
      <c r="HH213">
        <f>alpha!$I$90*COS((HG213+0.5)*$HG$1)</f>
        <v>-22.462512294553033</v>
      </c>
      <c r="HI213">
        <f>alpha!$I$90*SIN((HG213+0.5)*$HG$1)</f>
        <v>-293.60110889944417</v>
      </c>
      <c r="HJ213">
        <v>212</v>
      </c>
      <c r="HK213">
        <f>alpha!$I$91*COS(HJ213*$HJ$1)</f>
        <v>-26.146722824297473</v>
      </c>
      <c r="HL213">
        <f>alpha!$I$91*SIN(HJ213*$HJ$1)</f>
        <v>-298.85840942752367</v>
      </c>
    </row>
    <row r="214" spans="151:220">
      <c r="EU214">
        <v>213</v>
      </c>
      <c r="EV214">
        <f>alpha!$I$48*COS((EU214+0.5)*$EU$1)</f>
        <v>118.78710384568755</v>
      </c>
      <c r="EW214">
        <f>alpha!$I$48*SIN((EU214+0.5)*$EU$1)</f>
        <v>100.78335209690293</v>
      </c>
      <c r="EX214">
        <v>213</v>
      </c>
      <c r="EY214">
        <f>alpha!$I$49*COS((EX214)*$EX$1)</f>
        <v>120.42019291507688</v>
      </c>
      <c r="EZ214">
        <f>alpha!$I$49*SIN((EX214)*$EX$1)</f>
        <v>98.826298312899141</v>
      </c>
      <c r="FB214">
        <v>213</v>
      </c>
      <c r="FC214" t="e">
        <f>alpha!#REF!*COS((FB214+0.5)*$FB$1)</f>
        <v>#REF!</v>
      </c>
      <c r="FD214" t="e">
        <f>alpha!#REF!*SIN((FB214+0.5)*$FB$1)</f>
        <v>#REF!</v>
      </c>
      <c r="FE214">
        <v>213</v>
      </c>
      <c r="FF214" t="e">
        <f>alpha!#REF!*COS((FE214)*$FE$1)</f>
        <v>#REF!</v>
      </c>
      <c r="FG214" t="e">
        <f>alpha!#REF!*SIN((FE214)*$FE$1)</f>
        <v>#REF!</v>
      </c>
      <c r="FH214">
        <v>213</v>
      </c>
      <c r="FI214" t="e">
        <f>alpha!#REF!*COS((FH214)*$FH$1)</f>
        <v>#REF!</v>
      </c>
      <c r="FJ214" t="e">
        <f>alpha!#REF!*SIN((FH214)*$FH$1)</f>
        <v>#REF!</v>
      </c>
      <c r="FK214">
        <v>213</v>
      </c>
      <c r="FL214" t="e">
        <f>alpha!#REF!*COS((FK214+0.5)*$FK$1)</f>
        <v>#REF!</v>
      </c>
      <c r="FM214" t="e">
        <f>alpha!#REF!*SIN((FK214+0.5)*$FK$1)</f>
        <v>#REF!</v>
      </c>
      <c r="FN214">
        <v>213</v>
      </c>
      <c r="FO214" t="e">
        <f>alpha!#REF!*COS((FN214+0.5)*$FN$1)</f>
        <v>#REF!</v>
      </c>
      <c r="FP214" t="e">
        <f>alpha!#REF!*SIN((FN214+0.5)*$FN$1)</f>
        <v>#REF!</v>
      </c>
      <c r="FQ214">
        <v>213</v>
      </c>
      <c r="FR214" t="e">
        <f>alpha!#REF!*COS((FQ214)*$FQ$1)</f>
        <v>#REF!</v>
      </c>
      <c r="FS214" t="e">
        <f>alpha!#REF!*SIN((FQ214)*$FQ$1)</f>
        <v>#REF!</v>
      </c>
      <c r="FT214">
        <v>213</v>
      </c>
      <c r="FU214" t="e">
        <f>alpha!#REF!*COS((FT214+0.25)*$FT$1)</f>
        <v>#REF!</v>
      </c>
      <c r="FV214" t="e">
        <f>alpha!#REF!*SIN((FT214+0.25)*$FT$1)</f>
        <v>#REF!</v>
      </c>
      <c r="FW214">
        <v>213</v>
      </c>
      <c r="FX214" t="e">
        <f>alpha!#REF!*COS((FW214+0.75)*$FW$1)</f>
        <v>#REF!</v>
      </c>
      <c r="FY214" t="e">
        <f>alpha!#REF!*SIN((FW214+0.75)*$FW$1)</f>
        <v>#REF!</v>
      </c>
      <c r="FZ214">
        <v>213</v>
      </c>
      <c r="GA214" t="e">
        <f>alpha!#REF!*COS((FZ214+0.5)*$FZ$1)</f>
        <v>#REF!</v>
      </c>
      <c r="GB214" t="e">
        <f>alpha!#REF!*SIN((FZ214+0.5)*$FZ$1)</f>
        <v>#REF!</v>
      </c>
      <c r="GC214">
        <v>213</v>
      </c>
      <c r="GD214" t="e">
        <f>alpha!#REF!*COS((GC214)*$GC$1)</f>
        <v>#REF!</v>
      </c>
      <c r="GE214" t="e">
        <f>alpha!#REF!*SIN((GC214)*$GC$1)</f>
        <v>#REF!</v>
      </c>
      <c r="GF214">
        <v>213</v>
      </c>
      <c r="GG214" t="e">
        <f>alpha!#REF!*COS((GF214)*$GF$1)</f>
        <v>#REF!</v>
      </c>
      <c r="GH214" t="e">
        <f>alpha!#REF!*SIN((GF214)*$GF$1)</f>
        <v>#REF!</v>
      </c>
      <c r="GI214">
        <v>213</v>
      </c>
      <c r="GJ214" t="e">
        <f>alpha!#REF!*COS((GI214+0.5)*$GI$1)</f>
        <v>#REF!</v>
      </c>
      <c r="GK214" t="e">
        <f>alpha!#REF!*SIN((GI214+0.5)*$GI$1)</f>
        <v>#REF!</v>
      </c>
      <c r="GL214">
        <v>213</v>
      </c>
      <c r="GM214" t="e">
        <f>alpha!#REF!*COS((GL214+0.5)*$GL$1)</f>
        <v>#REF!</v>
      </c>
      <c r="GN214" t="e">
        <f>alpha!#REF!*SIN((GL214+0.5)*$GL$1)</f>
        <v>#REF!</v>
      </c>
      <c r="GO214">
        <v>213</v>
      </c>
      <c r="GP214" t="e">
        <f>alpha!#REF!*COS((GO214)*$GO$1)</f>
        <v>#REF!</v>
      </c>
      <c r="GQ214" t="e">
        <f>alpha!#REF!*SIN((GO214)*$GO$1)</f>
        <v>#REF!</v>
      </c>
      <c r="GR214">
        <v>213</v>
      </c>
      <c r="GS214" t="e">
        <f>alpha!#REF!*COS((GR214+0.25)*$GR$1)</f>
        <v>#REF!</v>
      </c>
      <c r="GT214" t="e">
        <f>alpha!#REF!*SIN((GR214+0.25)*$GR$1)</f>
        <v>#REF!</v>
      </c>
      <c r="GU214">
        <v>213</v>
      </c>
      <c r="GV214" t="e">
        <f>alpha!#REF!*COS((GU214+0.75)*$GU$1)</f>
        <v>#REF!</v>
      </c>
      <c r="GW214" t="e">
        <f>alpha!#REF!*SIN((GU214+0.75)*$GU$1)</f>
        <v>#REF!</v>
      </c>
      <c r="GX214">
        <v>213</v>
      </c>
      <c r="GY214" t="e">
        <f>alpha!#REF!*COS((GX214+0.5)*$GX$1)</f>
        <v>#REF!</v>
      </c>
      <c r="GZ214" t="e">
        <f>alpha!#REF!*SIN((GX214+0.5)*$GX$1)</f>
        <v>#REF!</v>
      </c>
      <c r="HA214">
        <v>213</v>
      </c>
      <c r="HB214">
        <f>alpha!$I$88*COS((HA214)*$HA$1)</f>
        <v>-19.017252995080117</v>
      </c>
      <c r="HC214">
        <f>alpha!$I$88*SIN((HA214)*$HA$1)</f>
        <v>-290.14721191475752</v>
      </c>
      <c r="HD214">
        <v>213</v>
      </c>
      <c r="HE214">
        <f>alpha!$I$89*COS(HD214*$HD$1)</f>
        <v>-19.258548128718964</v>
      </c>
      <c r="HF214">
        <f>alpha!$I$89*SIN(HD214*$HD$1)</f>
        <v>-293.82866424081232</v>
      </c>
      <c r="HG214">
        <v>213</v>
      </c>
      <c r="HH214">
        <f>alpha!$I$90*COS((HG214+0.5)*$HG$1)</f>
        <v>-16.052292388248564</v>
      </c>
      <c r="HI214">
        <f>alpha!$I$90*SIN((HG214+0.5)*$HG$1)</f>
        <v>-294.0212569095105</v>
      </c>
      <c r="HJ214">
        <v>213</v>
      </c>
      <c r="HK214">
        <f>alpha!$I$91*COS(HJ214*$HJ$1)</f>
        <v>-19.620938769043086</v>
      </c>
      <c r="HL214">
        <f>alpha!$I$91*SIN(HJ214*$HJ$1)</f>
        <v>-299.35767697158104</v>
      </c>
    </row>
    <row r="215" spans="151:220">
      <c r="EU215">
        <v>214</v>
      </c>
      <c r="EV215">
        <f>alpha!$I$48*COS((EU215+0.5)*$EU$1)</f>
        <v>115.42596489832752</v>
      </c>
      <c r="EW215">
        <f>alpha!$I$48*SIN((EU215+0.5)*$EU$1)</f>
        <v>104.61599651690238</v>
      </c>
      <c r="EX215">
        <v>214</v>
      </c>
      <c r="EY215">
        <f>alpha!$I$49*COS((EX215)*$EX$1)</f>
        <v>117.12221259622237</v>
      </c>
      <c r="EZ215">
        <f>alpha!$I$49*SIN((EX215)*$EX$1)</f>
        <v>102.71342374052068</v>
      </c>
      <c r="FB215">
        <v>214</v>
      </c>
      <c r="FC215" t="e">
        <f>alpha!#REF!*COS((FB215+0.5)*$FB$1)</f>
        <v>#REF!</v>
      </c>
      <c r="FD215" t="e">
        <f>alpha!#REF!*SIN((FB215+0.5)*$FB$1)</f>
        <v>#REF!</v>
      </c>
      <c r="FE215">
        <v>214</v>
      </c>
      <c r="FF215" t="e">
        <f>alpha!#REF!*COS((FE215)*$FE$1)</f>
        <v>#REF!</v>
      </c>
      <c r="FG215" t="e">
        <f>alpha!#REF!*SIN((FE215)*$FE$1)</f>
        <v>#REF!</v>
      </c>
      <c r="FH215">
        <v>214</v>
      </c>
      <c r="FI215" t="e">
        <f>alpha!#REF!*COS((FH215)*$FH$1)</f>
        <v>#REF!</v>
      </c>
      <c r="FJ215" t="e">
        <f>alpha!#REF!*SIN((FH215)*$FH$1)</f>
        <v>#REF!</v>
      </c>
      <c r="FK215">
        <v>214</v>
      </c>
      <c r="FL215" t="e">
        <f>alpha!#REF!*COS((FK215+0.5)*$FK$1)</f>
        <v>#REF!</v>
      </c>
      <c r="FM215" t="e">
        <f>alpha!#REF!*SIN((FK215+0.5)*$FK$1)</f>
        <v>#REF!</v>
      </c>
      <c r="FN215">
        <v>214</v>
      </c>
      <c r="FO215" t="e">
        <f>alpha!#REF!*COS((FN215+0.5)*$FN$1)</f>
        <v>#REF!</v>
      </c>
      <c r="FP215" t="e">
        <f>alpha!#REF!*SIN((FN215+0.5)*$FN$1)</f>
        <v>#REF!</v>
      </c>
      <c r="FQ215">
        <v>214</v>
      </c>
      <c r="FR215" t="e">
        <f>alpha!#REF!*COS((FQ215)*$FQ$1)</f>
        <v>#REF!</v>
      </c>
      <c r="FS215" t="e">
        <f>alpha!#REF!*SIN((FQ215)*$FQ$1)</f>
        <v>#REF!</v>
      </c>
      <c r="FT215">
        <v>214</v>
      </c>
      <c r="FU215" t="e">
        <f>alpha!#REF!*COS((FT215+0.25)*$FT$1)</f>
        <v>#REF!</v>
      </c>
      <c r="FV215" t="e">
        <f>alpha!#REF!*SIN((FT215+0.25)*$FT$1)</f>
        <v>#REF!</v>
      </c>
      <c r="FW215">
        <v>214</v>
      </c>
      <c r="FX215" t="e">
        <f>alpha!#REF!*COS((FW215+0.75)*$FW$1)</f>
        <v>#REF!</v>
      </c>
      <c r="FY215" t="e">
        <f>alpha!#REF!*SIN((FW215+0.75)*$FW$1)</f>
        <v>#REF!</v>
      </c>
      <c r="FZ215">
        <v>214</v>
      </c>
      <c r="GA215" t="e">
        <f>alpha!#REF!*COS((FZ215+0.5)*$FZ$1)</f>
        <v>#REF!</v>
      </c>
      <c r="GB215" t="e">
        <f>alpha!#REF!*SIN((FZ215+0.5)*$FZ$1)</f>
        <v>#REF!</v>
      </c>
      <c r="GC215">
        <v>214</v>
      </c>
      <c r="GD215" t="e">
        <f>alpha!#REF!*COS((GC215)*$GC$1)</f>
        <v>#REF!</v>
      </c>
      <c r="GE215" t="e">
        <f>alpha!#REF!*SIN((GC215)*$GC$1)</f>
        <v>#REF!</v>
      </c>
      <c r="GF215">
        <v>214</v>
      </c>
      <c r="GG215" t="e">
        <f>alpha!#REF!*COS((GF215)*$GF$1)</f>
        <v>#REF!</v>
      </c>
      <c r="GH215" t="e">
        <f>alpha!#REF!*SIN((GF215)*$GF$1)</f>
        <v>#REF!</v>
      </c>
      <c r="GI215">
        <v>214</v>
      </c>
      <c r="GJ215" t="e">
        <f>alpha!#REF!*COS((GI215+0.5)*$GI$1)</f>
        <v>#REF!</v>
      </c>
      <c r="GK215" t="e">
        <f>alpha!#REF!*SIN((GI215+0.5)*$GI$1)</f>
        <v>#REF!</v>
      </c>
      <c r="GL215">
        <v>214</v>
      </c>
      <c r="GM215" t="e">
        <f>alpha!#REF!*COS((GL215+0.5)*$GL$1)</f>
        <v>#REF!</v>
      </c>
      <c r="GN215" t="e">
        <f>alpha!#REF!*SIN((GL215+0.5)*$GL$1)</f>
        <v>#REF!</v>
      </c>
      <c r="GO215">
        <v>214</v>
      </c>
      <c r="GP215" t="e">
        <f>alpha!#REF!*COS((GO215)*$GO$1)</f>
        <v>#REF!</v>
      </c>
      <c r="GQ215" t="e">
        <f>alpha!#REF!*SIN((GO215)*$GO$1)</f>
        <v>#REF!</v>
      </c>
      <c r="GR215">
        <v>214</v>
      </c>
      <c r="GS215" t="e">
        <f>alpha!#REF!*COS((GR215+0.25)*$GR$1)</f>
        <v>#REF!</v>
      </c>
      <c r="GT215" t="e">
        <f>alpha!#REF!*SIN((GR215+0.25)*$GR$1)</f>
        <v>#REF!</v>
      </c>
      <c r="GU215">
        <v>214</v>
      </c>
      <c r="GV215" t="e">
        <f>alpha!#REF!*COS((GU215+0.75)*$GU$1)</f>
        <v>#REF!</v>
      </c>
      <c r="GW215" t="e">
        <f>alpha!#REF!*SIN((GU215+0.75)*$GU$1)</f>
        <v>#REF!</v>
      </c>
      <c r="GX215">
        <v>214</v>
      </c>
      <c r="GY215" t="e">
        <f>alpha!#REF!*COS((GX215+0.5)*$GX$1)</f>
        <v>#REF!</v>
      </c>
      <c r="GZ215" t="e">
        <f>alpha!#REF!*SIN((GX215+0.5)*$GX$1)</f>
        <v>#REF!</v>
      </c>
      <c r="HA215">
        <v>214</v>
      </c>
      <c r="HB215">
        <f>alpha!$I$88*COS((HA215)*$HA$1)</f>
        <v>-12.68319933283377</v>
      </c>
      <c r="HC215">
        <f>alpha!$I$88*SIN((HA215)*$HA$1)</f>
        <v>-290.49302392324279</v>
      </c>
      <c r="HD215">
        <v>214</v>
      </c>
      <c r="HE215">
        <f>alpha!$I$89*COS(HD215*$HD$1)</f>
        <v>-12.844126585511956</v>
      </c>
      <c r="HF215">
        <f>alpha!$I$89*SIN(HD215*$HD$1)</f>
        <v>-294.17886398893711</v>
      </c>
      <c r="HG215">
        <v>214</v>
      </c>
      <c r="HH215">
        <f>alpha!$I$90*COS((HG215+0.5)*$HG$1)</f>
        <v>-9.6344324601567877</v>
      </c>
      <c r="HI215">
        <f>alpha!$I$90*SIN((HG215+0.5)*$HG$1)</f>
        <v>-294.30146672542577</v>
      </c>
      <c r="HJ215">
        <v>214</v>
      </c>
      <c r="HK215">
        <f>alpha!$I$91*COS(HJ215*$HJ$1)</f>
        <v>-13.085816209600839</v>
      </c>
      <c r="HL215">
        <f>alpha!$I$91*SIN(HJ215*$HJ$1)</f>
        <v>-299.71446647455736</v>
      </c>
    </row>
    <row r="216" spans="151:220">
      <c r="EU216">
        <v>215</v>
      </c>
      <c r="EV216">
        <f>alpha!$I$48*COS((EU216+0.5)*$EU$1)</f>
        <v>111.94122493664918</v>
      </c>
      <c r="EW216">
        <f>alpha!$I$48*SIN((EU216+0.5)*$EU$1)</f>
        <v>108.33661550748658</v>
      </c>
      <c r="EX216">
        <v>215</v>
      </c>
      <c r="EY216">
        <f>alpha!$I$49*COS((EX216)*$EX$1)</f>
        <v>113.69881487852828</v>
      </c>
      <c r="EZ216">
        <f>alpha!$I$49*SIN((EX216)*$EX$1)</f>
        <v>106.49056106131013</v>
      </c>
      <c r="FB216">
        <v>215</v>
      </c>
      <c r="FC216" t="e">
        <f>alpha!#REF!*COS((FB216+0.5)*$FB$1)</f>
        <v>#REF!</v>
      </c>
      <c r="FD216" t="e">
        <f>alpha!#REF!*SIN((FB216+0.5)*$FB$1)</f>
        <v>#REF!</v>
      </c>
      <c r="FE216">
        <v>215</v>
      </c>
      <c r="FF216" t="e">
        <f>alpha!#REF!*COS((FE216)*$FE$1)</f>
        <v>#REF!</v>
      </c>
      <c r="FG216" t="e">
        <f>alpha!#REF!*SIN((FE216)*$FE$1)</f>
        <v>#REF!</v>
      </c>
      <c r="FH216">
        <v>215</v>
      </c>
      <c r="FI216" t="e">
        <f>alpha!#REF!*COS((FH216)*$FH$1)</f>
        <v>#REF!</v>
      </c>
      <c r="FJ216" t="e">
        <f>alpha!#REF!*SIN((FH216)*$FH$1)</f>
        <v>#REF!</v>
      </c>
      <c r="FK216">
        <v>215</v>
      </c>
      <c r="FL216" t="e">
        <f>alpha!#REF!*COS((FK216+0.5)*$FK$1)</f>
        <v>#REF!</v>
      </c>
      <c r="FM216" t="e">
        <f>alpha!#REF!*SIN((FK216+0.5)*$FK$1)</f>
        <v>#REF!</v>
      </c>
      <c r="FN216">
        <v>215</v>
      </c>
      <c r="FO216" t="e">
        <f>alpha!#REF!*COS((FN216+0.5)*$FN$1)</f>
        <v>#REF!</v>
      </c>
      <c r="FP216" t="e">
        <f>alpha!#REF!*SIN((FN216+0.5)*$FN$1)</f>
        <v>#REF!</v>
      </c>
      <c r="FQ216">
        <v>215</v>
      </c>
      <c r="FR216" t="e">
        <f>alpha!#REF!*COS((FQ216)*$FQ$1)</f>
        <v>#REF!</v>
      </c>
      <c r="FS216" t="e">
        <f>alpha!#REF!*SIN((FQ216)*$FQ$1)</f>
        <v>#REF!</v>
      </c>
      <c r="FT216">
        <v>215</v>
      </c>
      <c r="FU216" t="e">
        <f>alpha!#REF!*COS((FT216+0.25)*$FT$1)</f>
        <v>#REF!</v>
      </c>
      <c r="FV216" t="e">
        <f>alpha!#REF!*SIN((FT216+0.25)*$FT$1)</f>
        <v>#REF!</v>
      </c>
      <c r="FW216">
        <v>215</v>
      </c>
      <c r="FX216" t="e">
        <f>alpha!#REF!*COS((FW216+0.75)*$FW$1)</f>
        <v>#REF!</v>
      </c>
      <c r="FY216" t="e">
        <f>alpha!#REF!*SIN((FW216+0.75)*$FW$1)</f>
        <v>#REF!</v>
      </c>
      <c r="FZ216">
        <v>215</v>
      </c>
      <c r="GA216" t="e">
        <f>alpha!#REF!*COS((FZ216+0.5)*$FZ$1)</f>
        <v>#REF!</v>
      </c>
      <c r="GB216" t="e">
        <f>alpha!#REF!*SIN((FZ216+0.5)*$FZ$1)</f>
        <v>#REF!</v>
      </c>
      <c r="GC216">
        <v>215</v>
      </c>
      <c r="GD216" t="e">
        <f>alpha!#REF!*COS((GC216)*$GC$1)</f>
        <v>#REF!</v>
      </c>
      <c r="GE216" t="e">
        <f>alpha!#REF!*SIN((GC216)*$GC$1)</f>
        <v>#REF!</v>
      </c>
      <c r="GF216">
        <v>215</v>
      </c>
      <c r="GG216" t="e">
        <f>alpha!#REF!*COS((GF216)*$GF$1)</f>
        <v>#REF!</v>
      </c>
      <c r="GH216" t="e">
        <f>alpha!#REF!*SIN((GF216)*$GF$1)</f>
        <v>#REF!</v>
      </c>
      <c r="GI216">
        <v>215</v>
      </c>
      <c r="GJ216" t="e">
        <f>alpha!#REF!*COS((GI216+0.5)*$GI$1)</f>
        <v>#REF!</v>
      </c>
      <c r="GK216" t="e">
        <f>alpha!#REF!*SIN((GI216+0.5)*$GI$1)</f>
        <v>#REF!</v>
      </c>
      <c r="GL216">
        <v>215</v>
      </c>
      <c r="GM216" t="e">
        <f>alpha!#REF!*COS((GL216+0.5)*$GL$1)</f>
        <v>#REF!</v>
      </c>
      <c r="GN216" t="e">
        <f>alpha!#REF!*SIN((GL216+0.5)*$GL$1)</f>
        <v>#REF!</v>
      </c>
      <c r="GO216">
        <v>215</v>
      </c>
      <c r="GP216" t="e">
        <f>alpha!#REF!*COS((GO216)*$GO$1)</f>
        <v>#REF!</v>
      </c>
      <c r="GQ216" t="e">
        <f>alpha!#REF!*SIN((GO216)*$GO$1)</f>
        <v>#REF!</v>
      </c>
      <c r="GR216">
        <v>215</v>
      </c>
      <c r="GS216" t="e">
        <f>alpha!#REF!*COS((GR216+0.25)*$GR$1)</f>
        <v>#REF!</v>
      </c>
      <c r="GT216" t="e">
        <f>alpha!#REF!*SIN((GR216+0.25)*$GR$1)</f>
        <v>#REF!</v>
      </c>
      <c r="GU216">
        <v>215</v>
      </c>
      <c r="GV216" t="e">
        <f>alpha!#REF!*COS((GU216+0.75)*$GU$1)</f>
        <v>#REF!</v>
      </c>
      <c r="GW216" t="e">
        <f>alpha!#REF!*SIN((GU216+0.75)*$GU$1)</f>
        <v>#REF!</v>
      </c>
      <c r="GX216">
        <v>215</v>
      </c>
      <c r="GY216" t="e">
        <f>alpha!#REF!*COS((GX216+0.5)*$GX$1)</f>
        <v>#REF!</v>
      </c>
      <c r="GZ216" t="e">
        <f>alpha!#REF!*SIN((GX216+0.5)*$GX$1)</f>
        <v>#REF!</v>
      </c>
      <c r="HA216">
        <v>215</v>
      </c>
      <c r="HB216">
        <f>alpha!$I$88*COS((HA216)*$HA$1)</f>
        <v>-6.3431091546250222</v>
      </c>
      <c r="HC216">
        <f>alpha!$I$88*SIN((HA216)*$HA$1)</f>
        <v>-290.70057698538994</v>
      </c>
      <c r="HD216">
        <v>215</v>
      </c>
      <c r="HE216">
        <f>alpha!$I$89*COS(HD216*$HD$1)</f>
        <v>-6.4235919336860681</v>
      </c>
      <c r="HF216">
        <f>alpha!$I$89*SIN(HD216*$HD$1)</f>
        <v>-294.38905053047694</v>
      </c>
      <c r="HG216">
        <v>215</v>
      </c>
      <c r="HH216">
        <f>alpha!$I$90*COS((HG216+0.5)*$HG$1)</f>
        <v>-3.2119870640128223</v>
      </c>
      <c r="HI216">
        <f>alpha!$I$90*SIN((HG216+0.5)*$HG$1)</f>
        <v>-294.44160498249363</v>
      </c>
      <c r="HJ216">
        <v>215</v>
      </c>
      <c r="HK216">
        <f>alpha!$I$91*COS(HJ216*$HJ$1)</f>
        <v>-6.544465510368517</v>
      </c>
      <c r="HL216">
        <f>alpha!$I$91*SIN(HJ216*$HJ$1)</f>
        <v>-299.92860812397277</v>
      </c>
    </row>
    <row r="217" spans="151:220">
      <c r="EU217">
        <v>216</v>
      </c>
      <c r="EV217">
        <f>alpha!$I$48*COS((EU217+0.5)*$EU$1)</f>
        <v>108.33661550748674</v>
      </c>
      <c r="EW217">
        <f>alpha!$I$48*SIN((EU217+0.5)*$EU$1)</f>
        <v>111.94122493664902</v>
      </c>
      <c r="EX217">
        <v>216</v>
      </c>
      <c r="EY217">
        <f>alpha!$I$49*COS((EX217)*$EX$1)</f>
        <v>110.1536656220176</v>
      </c>
      <c r="EZ217">
        <f>alpha!$I$49*SIN((EX217)*$EX$1)</f>
        <v>110.15366562201734</v>
      </c>
      <c r="FB217">
        <v>216</v>
      </c>
      <c r="FC217" t="e">
        <f>alpha!#REF!*COS((FB217+0.5)*$FB$1)</f>
        <v>#REF!</v>
      </c>
      <c r="FD217" t="e">
        <f>alpha!#REF!*SIN((FB217+0.5)*$FB$1)</f>
        <v>#REF!</v>
      </c>
      <c r="FE217">
        <v>216</v>
      </c>
      <c r="FF217" t="e">
        <f>alpha!#REF!*COS((FE217)*$FE$1)</f>
        <v>#REF!</v>
      </c>
      <c r="FG217" t="e">
        <f>alpha!#REF!*SIN((FE217)*$FE$1)</f>
        <v>#REF!</v>
      </c>
      <c r="FH217">
        <v>216</v>
      </c>
      <c r="FI217" t="e">
        <f>alpha!#REF!*COS((FH217)*$FH$1)</f>
        <v>#REF!</v>
      </c>
      <c r="FJ217" t="e">
        <f>alpha!#REF!*SIN((FH217)*$FH$1)</f>
        <v>#REF!</v>
      </c>
      <c r="FK217">
        <v>216</v>
      </c>
      <c r="FL217" t="e">
        <f>alpha!#REF!*COS((FK217+0.5)*$FK$1)</f>
        <v>#REF!</v>
      </c>
      <c r="FM217" t="e">
        <f>alpha!#REF!*SIN((FK217+0.5)*$FK$1)</f>
        <v>#REF!</v>
      </c>
      <c r="FN217">
        <v>216</v>
      </c>
      <c r="FO217" t="e">
        <f>alpha!#REF!*COS((FN217+0.5)*$FN$1)</f>
        <v>#REF!</v>
      </c>
      <c r="FP217" t="e">
        <f>alpha!#REF!*SIN((FN217+0.5)*$FN$1)</f>
        <v>#REF!</v>
      </c>
      <c r="FQ217">
        <v>216</v>
      </c>
      <c r="FR217" t="e">
        <f>alpha!#REF!*COS((FQ217)*$FQ$1)</f>
        <v>#REF!</v>
      </c>
      <c r="FS217" t="e">
        <f>alpha!#REF!*SIN((FQ217)*$FQ$1)</f>
        <v>#REF!</v>
      </c>
      <c r="FT217">
        <v>216</v>
      </c>
      <c r="FU217" t="e">
        <f>alpha!#REF!*COS((FT217+0.25)*$FT$1)</f>
        <v>#REF!</v>
      </c>
      <c r="FV217" t="e">
        <f>alpha!#REF!*SIN((FT217+0.25)*$FT$1)</f>
        <v>#REF!</v>
      </c>
      <c r="FW217">
        <v>216</v>
      </c>
      <c r="FX217" t="e">
        <f>alpha!#REF!*COS((FW217+0.75)*$FW$1)</f>
        <v>#REF!</v>
      </c>
      <c r="FY217" t="e">
        <f>alpha!#REF!*SIN((FW217+0.75)*$FW$1)</f>
        <v>#REF!</v>
      </c>
      <c r="FZ217">
        <v>216</v>
      </c>
      <c r="GA217" t="e">
        <f>alpha!#REF!*COS((FZ217+0.5)*$FZ$1)</f>
        <v>#REF!</v>
      </c>
      <c r="GB217" t="e">
        <f>alpha!#REF!*SIN((FZ217+0.5)*$FZ$1)</f>
        <v>#REF!</v>
      </c>
      <c r="GC217">
        <v>216</v>
      </c>
      <c r="GD217" t="e">
        <f>alpha!#REF!*COS((GC217)*$GC$1)</f>
        <v>#REF!</v>
      </c>
      <c r="GE217" t="e">
        <f>alpha!#REF!*SIN((GC217)*$GC$1)</f>
        <v>#REF!</v>
      </c>
      <c r="GF217">
        <v>216</v>
      </c>
      <c r="GG217" t="e">
        <f>alpha!#REF!*COS((GF217)*$GF$1)</f>
        <v>#REF!</v>
      </c>
      <c r="GH217" t="e">
        <f>alpha!#REF!*SIN((GF217)*$GF$1)</f>
        <v>#REF!</v>
      </c>
      <c r="GI217">
        <v>216</v>
      </c>
      <c r="GJ217" t="e">
        <f>alpha!#REF!*COS((GI217+0.5)*$GI$1)</f>
        <v>#REF!</v>
      </c>
      <c r="GK217" t="e">
        <f>alpha!#REF!*SIN((GI217+0.5)*$GI$1)</f>
        <v>#REF!</v>
      </c>
      <c r="GL217">
        <v>216</v>
      </c>
      <c r="GM217" t="e">
        <f>alpha!#REF!*COS((GL217+0.5)*$GL$1)</f>
        <v>#REF!</v>
      </c>
      <c r="GN217" t="e">
        <f>alpha!#REF!*SIN((GL217+0.5)*$GL$1)</f>
        <v>#REF!</v>
      </c>
      <c r="GO217">
        <v>216</v>
      </c>
      <c r="GP217" t="e">
        <f>alpha!#REF!*COS((GO217)*$GO$1)</f>
        <v>#REF!</v>
      </c>
      <c r="GQ217" t="e">
        <f>alpha!#REF!*SIN((GO217)*$GO$1)</f>
        <v>#REF!</v>
      </c>
      <c r="GR217">
        <v>216</v>
      </c>
      <c r="GS217" t="e">
        <f>alpha!#REF!*COS((GR217+0.25)*$GR$1)</f>
        <v>#REF!</v>
      </c>
      <c r="GT217" t="e">
        <f>alpha!#REF!*SIN((GR217+0.25)*$GR$1)</f>
        <v>#REF!</v>
      </c>
      <c r="GU217">
        <v>216</v>
      </c>
      <c r="GV217" t="e">
        <f>alpha!#REF!*COS((GU217+0.75)*$GU$1)</f>
        <v>#REF!</v>
      </c>
      <c r="GW217" t="e">
        <f>alpha!#REF!*SIN((GU217+0.75)*$GU$1)</f>
        <v>#REF!</v>
      </c>
      <c r="GX217">
        <v>216</v>
      </c>
      <c r="GY217" t="e">
        <f>alpha!#REF!*COS((GX217+0.5)*$GX$1)</f>
        <v>#REF!</v>
      </c>
      <c r="GZ217" t="e">
        <f>alpha!#REF!*SIN((GX217+0.5)*$GX$1)</f>
        <v>#REF!</v>
      </c>
      <c r="HA217">
        <v>216</v>
      </c>
      <c r="HB217">
        <f>alpha!$I$88*COS((HA217)*$HA$1)</f>
        <v>-5.343542059327909E-14</v>
      </c>
      <c r="HC217">
        <f>alpha!$I$88*SIN((HA217)*$HA$1)</f>
        <v>-290.7697723171824</v>
      </c>
      <c r="HD217">
        <v>216</v>
      </c>
      <c r="HE217">
        <f>alpha!$I$89*COS(HD217*$HD$1)</f>
        <v>-5.4113421088747021E-14</v>
      </c>
      <c r="HF217">
        <f>alpha!$I$89*SIN(HD217*$HD$1)</f>
        <v>-294.45912382802169</v>
      </c>
      <c r="HG217">
        <v>216</v>
      </c>
      <c r="HH217">
        <f>alpha!$I$90*COS((HG217+0.5)*$HG$1)</f>
        <v>3.2119870640127148</v>
      </c>
      <c r="HI217">
        <f>alpha!$I$90*SIN((HG217+0.5)*$HG$1)</f>
        <v>-294.44160498249363</v>
      </c>
      <c r="HJ217">
        <v>216</v>
      </c>
      <c r="HK217">
        <f>alpha!$I$91*COS(HJ217*$HJ$1)</f>
        <v>-5.51316804708879E-14</v>
      </c>
      <c r="HL217">
        <f>alpha!$I$91*SIN(HJ217*$HJ$1)</f>
        <v>-300</v>
      </c>
    </row>
    <row r="218" spans="151:220">
      <c r="EU218">
        <v>217</v>
      </c>
      <c r="EV218">
        <f>alpha!$I$48*COS((EU218+0.5)*$EU$1)</f>
        <v>104.61599651690256</v>
      </c>
      <c r="EW218">
        <f>alpha!$I$48*SIN((EU218+0.5)*$EU$1)</f>
        <v>115.42596489832736</v>
      </c>
      <c r="EX218">
        <v>217</v>
      </c>
      <c r="EY218">
        <f>alpha!$I$49*COS((EX218)*$EX$1)</f>
        <v>106.4905610613103</v>
      </c>
      <c r="EZ218">
        <f>alpha!$I$49*SIN((EX218)*$EX$1)</f>
        <v>113.69881487852814</v>
      </c>
      <c r="FB218">
        <v>217</v>
      </c>
      <c r="FC218" t="e">
        <f>alpha!#REF!*COS((FB218+0.5)*$FB$1)</f>
        <v>#REF!</v>
      </c>
      <c r="FD218" t="e">
        <f>alpha!#REF!*SIN((FB218+0.5)*$FB$1)</f>
        <v>#REF!</v>
      </c>
      <c r="FE218">
        <v>217</v>
      </c>
      <c r="FF218" t="e">
        <f>alpha!#REF!*COS((FE218)*$FE$1)</f>
        <v>#REF!</v>
      </c>
      <c r="FG218" t="e">
        <f>alpha!#REF!*SIN((FE218)*$FE$1)</f>
        <v>#REF!</v>
      </c>
      <c r="FN218">
        <v>217</v>
      </c>
      <c r="FO218" t="e">
        <f>alpha!#REF!*COS((FN218+0.5)*$FN$1)</f>
        <v>#REF!</v>
      </c>
      <c r="FP218" t="e">
        <f>alpha!#REF!*SIN((FN218+0.5)*$FN$1)</f>
        <v>#REF!</v>
      </c>
      <c r="FQ218">
        <v>217</v>
      </c>
      <c r="FR218" t="e">
        <f>alpha!#REF!*COS((FQ218)*$FQ$1)</f>
        <v>#REF!</v>
      </c>
      <c r="FS218" t="e">
        <f>alpha!#REF!*SIN((FQ218)*$FQ$1)</f>
        <v>#REF!</v>
      </c>
      <c r="FZ218">
        <v>217</v>
      </c>
      <c r="GA218" t="e">
        <f>alpha!#REF!*COS((FZ218+0.5)*$FZ$1)</f>
        <v>#REF!</v>
      </c>
      <c r="GB218" t="e">
        <f>alpha!#REF!*SIN((FZ218+0.5)*$FZ$1)</f>
        <v>#REF!</v>
      </c>
      <c r="GC218">
        <v>217</v>
      </c>
      <c r="GD218" t="e">
        <f>alpha!#REF!*COS((GC218)*$GC$1)</f>
        <v>#REF!</v>
      </c>
      <c r="GE218" t="e">
        <f>alpha!#REF!*SIN((GC218)*$GC$1)</f>
        <v>#REF!</v>
      </c>
      <c r="GL218">
        <v>217</v>
      </c>
      <c r="GM218" t="e">
        <f>alpha!#REF!*COS((GL218+0.5)*$GL$1)</f>
        <v>#REF!</v>
      </c>
      <c r="GN218" t="e">
        <f>alpha!#REF!*SIN((GL218+0.5)*$GL$1)</f>
        <v>#REF!</v>
      </c>
      <c r="GO218">
        <v>217</v>
      </c>
      <c r="GP218" t="e">
        <f>alpha!#REF!*COS((GO218)*$GO$1)</f>
        <v>#REF!</v>
      </c>
      <c r="GQ218" t="e">
        <f>alpha!#REF!*SIN((GO218)*$GO$1)</f>
        <v>#REF!</v>
      </c>
      <c r="GX218">
        <v>217</v>
      </c>
      <c r="GY218" t="e">
        <f>alpha!#REF!*COS((GX218+0.5)*$GX$1)</f>
        <v>#REF!</v>
      </c>
      <c r="GZ218" t="e">
        <f>alpha!#REF!*SIN((GX218+0.5)*$GX$1)</f>
        <v>#REF!</v>
      </c>
      <c r="HA218">
        <v>217</v>
      </c>
      <c r="HB218">
        <f>alpha!$I$88*COS((HA218)*$HA$1)</f>
        <v>6.3431091546246572</v>
      </c>
      <c r="HC218">
        <f>alpha!$I$88*SIN((HA218)*$HA$1)</f>
        <v>-290.70057698538994</v>
      </c>
      <c r="HJ218">
        <v>217</v>
      </c>
      <c r="HK218">
        <f>alpha!$I$91*COS(HJ218*$HJ$1)</f>
        <v>6.5444655103681404</v>
      </c>
      <c r="HL218">
        <f>alpha!$I$91*SIN(HJ218*$HJ$1)</f>
        <v>-299.92860812397277</v>
      </c>
    </row>
    <row r="219" spans="151:220">
      <c r="EU219">
        <v>218</v>
      </c>
      <c r="EV219">
        <f>alpha!$I$48*COS((EU219+0.5)*$EU$1)</f>
        <v>100.7833520969032</v>
      </c>
      <c r="EW219">
        <f>alpha!$I$48*SIN((EU219+0.5)*$EU$1)</f>
        <v>118.78710384568734</v>
      </c>
      <c r="EX219">
        <v>218</v>
      </c>
      <c r="EY219">
        <f>alpha!$I$49*COS((EX219)*$EX$1)</f>
        <v>102.71342374052085</v>
      </c>
      <c r="EZ219">
        <f>alpha!$I$49*SIN((EX219)*$EX$1)</f>
        <v>117.12221259622221</v>
      </c>
      <c r="FB219">
        <v>218</v>
      </c>
      <c r="FC219" t="e">
        <f>alpha!#REF!*COS((FB219+0.5)*$FB$1)</f>
        <v>#REF!</v>
      </c>
      <c r="FD219" t="e">
        <f>alpha!#REF!*SIN((FB219+0.5)*$FB$1)</f>
        <v>#REF!</v>
      </c>
      <c r="FE219">
        <v>218</v>
      </c>
      <c r="FF219" t="e">
        <f>alpha!#REF!*COS((FE219)*$FE$1)</f>
        <v>#REF!</v>
      </c>
      <c r="FG219" t="e">
        <f>alpha!#REF!*SIN((FE219)*$FE$1)</f>
        <v>#REF!</v>
      </c>
      <c r="FN219">
        <v>218</v>
      </c>
      <c r="FO219" t="e">
        <f>alpha!#REF!*COS((FN219+0.5)*$FN$1)</f>
        <v>#REF!</v>
      </c>
      <c r="FP219" t="e">
        <f>alpha!#REF!*SIN((FN219+0.5)*$FN$1)</f>
        <v>#REF!</v>
      </c>
      <c r="FQ219">
        <v>218</v>
      </c>
      <c r="FR219" t="e">
        <f>alpha!#REF!*COS((FQ219)*$FQ$1)</f>
        <v>#REF!</v>
      </c>
      <c r="FS219" t="e">
        <f>alpha!#REF!*SIN((FQ219)*$FQ$1)</f>
        <v>#REF!</v>
      </c>
      <c r="FZ219">
        <v>218</v>
      </c>
      <c r="GA219" t="e">
        <f>alpha!#REF!*COS((FZ219+0.5)*$FZ$1)</f>
        <v>#REF!</v>
      </c>
      <c r="GB219" t="e">
        <f>alpha!#REF!*SIN((FZ219+0.5)*$FZ$1)</f>
        <v>#REF!</v>
      </c>
      <c r="GC219">
        <v>218</v>
      </c>
      <c r="GD219" t="e">
        <f>alpha!#REF!*COS((GC219)*$GC$1)</f>
        <v>#REF!</v>
      </c>
      <c r="GE219" t="e">
        <f>alpha!#REF!*SIN((GC219)*$GC$1)</f>
        <v>#REF!</v>
      </c>
      <c r="GL219">
        <v>218</v>
      </c>
      <c r="GM219" t="e">
        <f>alpha!#REF!*COS((GL219+0.5)*$GL$1)</f>
        <v>#REF!</v>
      </c>
      <c r="GN219" t="e">
        <f>alpha!#REF!*SIN((GL219+0.5)*$GL$1)</f>
        <v>#REF!</v>
      </c>
      <c r="GO219">
        <v>218</v>
      </c>
      <c r="GP219" t="e">
        <f>alpha!#REF!*COS((GO219)*$GO$1)</f>
        <v>#REF!</v>
      </c>
      <c r="GQ219" t="e">
        <f>alpha!#REF!*SIN((GO219)*$GO$1)</f>
        <v>#REF!</v>
      </c>
      <c r="GX219">
        <v>218</v>
      </c>
      <c r="GY219" t="e">
        <f>alpha!#REF!*COS((GX219+0.5)*$GX$1)</f>
        <v>#REF!</v>
      </c>
      <c r="GZ219" t="e">
        <f>alpha!#REF!*SIN((GX219+0.5)*$GX$1)</f>
        <v>#REF!</v>
      </c>
      <c r="HA219">
        <v>218</v>
      </c>
      <c r="HB219">
        <f>alpha!$I$88*COS((HA219)*$HA$1)</f>
        <v>12.683199332833663</v>
      </c>
      <c r="HC219">
        <f>alpha!$I$88*SIN((HA219)*$HA$1)</f>
        <v>-290.49302392324279</v>
      </c>
      <c r="HJ219">
        <v>218</v>
      </c>
      <c r="HK219">
        <f>alpha!$I$91*COS(HJ219*$HJ$1)</f>
        <v>13.085816209600729</v>
      </c>
      <c r="HL219">
        <f>alpha!$I$91*SIN(HJ219*$HJ$1)</f>
        <v>-299.71446647455736</v>
      </c>
    </row>
    <row r="220" spans="151:220">
      <c r="EU220">
        <v>219</v>
      </c>
      <c r="EV220">
        <f>alpha!$I$48*COS((EU220+0.5)*$EU$1)</f>
        <v>96.842786339130683</v>
      </c>
      <c r="EW220">
        <f>alpha!$I$48*SIN((EU220+0.5)*$EU$1)</f>
        <v>122.02104258695691</v>
      </c>
      <c r="EX220">
        <v>219</v>
      </c>
      <c r="EY220">
        <f>alpha!$I$49*COS((EX220)*$EX$1)</f>
        <v>98.826298312899311</v>
      </c>
      <c r="EZ220">
        <f>alpha!$I$49*SIN((EX220)*$EX$1)</f>
        <v>120.42019291507674</v>
      </c>
      <c r="FB220">
        <v>219</v>
      </c>
      <c r="FC220" t="e">
        <f>alpha!#REF!*COS((FB220+0.5)*$FB$1)</f>
        <v>#REF!</v>
      </c>
      <c r="FD220" t="e">
        <f>alpha!#REF!*SIN((FB220+0.5)*$FB$1)</f>
        <v>#REF!</v>
      </c>
      <c r="FE220">
        <v>219</v>
      </c>
      <c r="FF220" t="e">
        <f>alpha!#REF!*COS((FE220)*$FE$1)</f>
        <v>#REF!</v>
      </c>
      <c r="FG220" t="e">
        <f>alpha!#REF!*SIN((FE220)*$FE$1)</f>
        <v>#REF!</v>
      </c>
      <c r="FN220">
        <v>219</v>
      </c>
      <c r="FO220" t="e">
        <f>alpha!#REF!*COS((FN220+0.5)*$FN$1)</f>
        <v>#REF!</v>
      </c>
      <c r="FP220" t="e">
        <f>alpha!#REF!*SIN((FN220+0.5)*$FN$1)</f>
        <v>#REF!</v>
      </c>
      <c r="FQ220">
        <v>219</v>
      </c>
      <c r="FR220" t="e">
        <f>alpha!#REF!*COS((FQ220)*$FQ$1)</f>
        <v>#REF!</v>
      </c>
      <c r="FS220" t="e">
        <f>alpha!#REF!*SIN((FQ220)*$FQ$1)</f>
        <v>#REF!</v>
      </c>
      <c r="FZ220">
        <v>219</v>
      </c>
      <c r="GA220" t="e">
        <f>alpha!#REF!*COS((FZ220+0.5)*$FZ$1)</f>
        <v>#REF!</v>
      </c>
      <c r="GB220" t="e">
        <f>alpha!#REF!*SIN((FZ220+0.5)*$FZ$1)</f>
        <v>#REF!</v>
      </c>
      <c r="GC220">
        <v>219</v>
      </c>
      <c r="GD220" t="e">
        <f>alpha!#REF!*COS((GC220)*$GC$1)</f>
        <v>#REF!</v>
      </c>
      <c r="GE220" t="e">
        <f>alpha!#REF!*SIN((GC220)*$GC$1)</f>
        <v>#REF!</v>
      </c>
      <c r="GL220">
        <v>219</v>
      </c>
      <c r="GM220" t="e">
        <f>alpha!#REF!*COS((GL220+0.5)*$GL$1)</f>
        <v>#REF!</v>
      </c>
      <c r="GN220" t="e">
        <f>alpha!#REF!*SIN((GL220+0.5)*$GL$1)</f>
        <v>#REF!</v>
      </c>
      <c r="GO220">
        <v>219</v>
      </c>
      <c r="GP220" t="e">
        <f>alpha!#REF!*COS((GO220)*$GO$1)</f>
        <v>#REF!</v>
      </c>
      <c r="GQ220" t="e">
        <f>alpha!#REF!*SIN((GO220)*$GO$1)</f>
        <v>#REF!</v>
      </c>
      <c r="GX220">
        <v>219</v>
      </c>
      <c r="GY220" t="e">
        <f>alpha!#REF!*COS((GX220+0.5)*$GX$1)</f>
        <v>#REF!</v>
      </c>
      <c r="GZ220" t="e">
        <f>alpha!#REF!*SIN((GX220+0.5)*$GX$1)</f>
        <v>#REF!</v>
      </c>
      <c r="HA220">
        <v>219</v>
      </c>
      <c r="HB220">
        <f>alpha!$I$88*COS((HA220)*$HA$1)</f>
        <v>19.017252995079755</v>
      </c>
      <c r="HC220">
        <f>alpha!$I$88*SIN((HA220)*$HA$1)</f>
        <v>-290.14721191475758</v>
      </c>
      <c r="HJ220">
        <v>219</v>
      </c>
      <c r="HK220">
        <f>alpha!$I$91*COS(HJ220*$HJ$1)</f>
        <v>19.620938769042709</v>
      </c>
      <c r="HL220">
        <f>alpha!$I$91*SIN(HJ220*$HJ$1)</f>
        <v>-299.3576769715811</v>
      </c>
    </row>
    <row r="221" spans="151:220">
      <c r="EU221">
        <v>220</v>
      </c>
      <c r="EV221">
        <f>alpha!$I$48*COS((EU221+0.5)*$EU$1)</f>
        <v>92.798518900098927</v>
      </c>
      <c r="EW221">
        <f>alpha!$I$48*SIN((EU221+0.5)*$EU$1)</f>
        <v>125.12431813953054</v>
      </c>
      <c r="EX221">
        <v>220</v>
      </c>
      <c r="EY221">
        <f>alpha!$I$49*COS((EX221)*$EX$1)</f>
        <v>94.833347209715484</v>
      </c>
      <c r="EZ221">
        <f>alpha!$I$49*SIN((EX221)*$EX$1)</f>
        <v>123.58922427516089</v>
      </c>
      <c r="FB221">
        <v>220</v>
      </c>
      <c r="FC221" t="e">
        <f>alpha!#REF!*COS((FB221+0.5)*$FB$1)</f>
        <v>#REF!</v>
      </c>
      <c r="FD221" t="e">
        <f>alpha!#REF!*SIN((FB221+0.5)*$FB$1)</f>
        <v>#REF!</v>
      </c>
      <c r="FE221">
        <v>220</v>
      </c>
      <c r="FF221" t="e">
        <f>alpha!#REF!*COS((FE221)*$FE$1)</f>
        <v>#REF!</v>
      </c>
      <c r="FG221" t="e">
        <f>alpha!#REF!*SIN((FE221)*$FE$1)</f>
        <v>#REF!</v>
      </c>
      <c r="FN221">
        <v>220</v>
      </c>
      <c r="FO221" t="e">
        <f>alpha!#REF!*COS((FN221+0.5)*$FN$1)</f>
        <v>#REF!</v>
      </c>
      <c r="FP221" t="e">
        <f>alpha!#REF!*SIN((FN221+0.5)*$FN$1)</f>
        <v>#REF!</v>
      </c>
      <c r="FQ221">
        <v>220</v>
      </c>
      <c r="FR221" t="e">
        <f>alpha!#REF!*COS((FQ221)*$FQ$1)</f>
        <v>#REF!</v>
      </c>
      <c r="FS221" t="e">
        <f>alpha!#REF!*SIN((FQ221)*$FQ$1)</f>
        <v>#REF!</v>
      </c>
      <c r="FZ221">
        <v>220</v>
      </c>
      <c r="GA221" t="e">
        <f>alpha!#REF!*COS((FZ221+0.5)*$FZ$1)</f>
        <v>#REF!</v>
      </c>
      <c r="GB221" t="e">
        <f>alpha!#REF!*SIN((FZ221+0.5)*$FZ$1)</f>
        <v>#REF!</v>
      </c>
      <c r="GC221">
        <v>220</v>
      </c>
      <c r="GD221" t="e">
        <f>alpha!#REF!*COS((GC221)*$GC$1)</f>
        <v>#REF!</v>
      </c>
      <c r="GE221" t="e">
        <f>alpha!#REF!*SIN((GC221)*$GC$1)</f>
        <v>#REF!</v>
      </c>
      <c r="GL221">
        <v>220</v>
      </c>
      <c r="GM221" t="e">
        <f>alpha!#REF!*COS((GL221+0.5)*$GL$1)</f>
        <v>#REF!</v>
      </c>
      <c r="GN221" t="e">
        <f>alpha!#REF!*SIN((GL221+0.5)*$GL$1)</f>
        <v>#REF!</v>
      </c>
      <c r="GO221">
        <v>220</v>
      </c>
      <c r="GP221" t="e">
        <f>alpha!#REF!*COS((GO221)*$GO$1)</f>
        <v>#REF!</v>
      </c>
      <c r="GQ221" t="e">
        <f>alpha!#REF!*SIN((GO221)*$GO$1)</f>
        <v>#REF!</v>
      </c>
      <c r="GX221">
        <v>220</v>
      </c>
      <c r="GY221" t="e">
        <f>alpha!#REF!*COS((GX221+0.5)*$GX$1)</f>
        <v>#REF!</v>
      </c>
      <c r="GZ221" t="e">
        <f>alpha!#REF!*SIN((GX221+0.5)*$GX$1)</f>
        <v>#REF!</v>
      </c>
      <c r="HA221">
        <v>220</v>
      </c>
      <c r="HB221">
        <f>alpha!$I$88*COS((HA221)*$HA$1)</f>
        <v>25.342255474871404</v>
      </c>
      <c r="HC221">
        <f>alpha!$I$88*SIN((HA221)*$HA$1)</f>
        <v>-289.66330554772111</v>
      </c>
      <c r="HJ221">
        <v>220</v>
      </c>
      <c r="HK221">
        <f>alpha!$I$91*COS(HJ221*$HJ$1)</f>
        <v>26.146722824297367</v>
      </c>
      <c r="HL221">
        <f>alpha!$I$91*SIN(HJ221*$HJ$1)</f>
        <v>-298.85840942752367</v>
      </c>
    </row>
    <row r="222" spans="151:220">
      <c r="EU222">
        <v>221</v>
      </c>
      <c r="EV222">
        <f>alpha!$I$48*COS((EU222+0.5)*$EU$1)</f>
        <v>88.654880482679488</v>
      </c>
      <c r="EW222">
        <f>alpha!$I$48*SIN((EU222+0.5)*$EU$1)</f>
        <v>128.09360743821793</v>
      </c>
      <c r="EX222">
        <v>221</v>
      </c>
      <c r="EY222">
        <f>alpha!$I$49*COS((EX222)*$EX$1)</f>
        <v>90.73884618302327</v>
      </c>
      <c r="EZ222">
        <f>alpha!$I$49*SIN((EX222)*$EX$1)</f>
        <v>126.62591319831857</v>
      </c>
      <c r="FB222">
        <v>221</v>
      </c>
      <c r="FC222" t="e">
        <f>alpha!#REF!*COS((FB222+0.5)*$FB$1)</f>
        <v>#REF!</v>
      </c>
      <c r="FD222" t="e">
        <f>alpha!#REF!*SIN((FB222+0.5)*$FB$1)</f>
        <v>#REF!</v>
      </c>
      <c r="FE222">
        <v>221</v>
      </c>
      <c r="FF222" t="e">
        <f>alpha!#REF!*COS((FE222)*$FE$1)</f>
        <v>#REF!</v>
      </c>
      <c r="FG222" t="e">
        <f>alpha!#REF!*SIN((FE222)*$FE$1)</f>
        <v>#REF!</v>
      </c>
      <c r="FN222">
        <v>221</v>
      </c>
      <c r="FO222" t="e">
        <f>alpha!#REF!*COS((FN222+0.5)*$FN$1)</f>
        <v>#REF!</v>
      </c>
      <c r="FP222" t="e">
        <f>alpha!#REF!*SIN((FN222+0.5)*$FN$1)</f>
        <v>#REF!</v>
      </c>
      <c r="FQ222">
        <v>221</v>
      </c>
      <c r="FR222" t="e">
        <f>alpha!#REF!*COS((FQ222)*$FQ$1)</f>
        <v>#REF!</v>
      </c>
      <c r="FS222" t="e">
        <f>alpha!#REF!*SIN((FQ222)*$FQ$1)</f>
        <v>#REF!</v>
      </c>
      <c r="FZ222">
        <v>221</v>
      </c>
      <c r="GA222" t="e">
        <f>alpha!#REF!*COS((FZ222+0.5)*$FZ$1)</f>
        <v>#REF!</v>
      </c>
      <c r="GB222" t="e">
        <f>alpha!#REF!*SIN((FZ222+0.5)*$FZ$1)</f>
        <v>#REF!</v>
      </c>
      <c r="GC222">
        <v>221</v>
      </c>
      <c r="GD222" t="e">
        <f>alpha!#REF!*COS((GC222)*$GC$1)</f>
        <v>#REF!</v>
      </c>
      <c r="GE222" t="e">
        <f>alpha!#REF!*SIN((GC222)*$GC$1)</f>
        <v>#REF!</v>
      </c>
      <c r="GL222">
        <v>221</v>
      </c>
      <c r="GM222" t="e">
        <f>alpha!#REF!*COS((GL222+0.5)*$GL$1)</f>
        <v>#REF!</v>
      </c>
      <c r="GN222" t="e">
        <f>alpha!#REF!*SIN((GL222+0.5)*$GL$1)</f>
        <v>#REF!</v>
      </c>
      <c r="GO222">
        <v>221</v>
      </c>
      <c r="GP222" t="e">
        <f>alpha!#REF!*COS((GO222)*$GO$1)</f>
        <v>#REF!</v>
      </c>
      <c r="GQ222" t="e">
        <f>alpha!#REF!*SIN((GO222)*$GO$1)</f>
        <v>#REF!</v>
      </c>
      <c r="GX222">
        <v>221</v>
      </c>
      <c r="GY222" t="e">
        <f>alpha!#REF!*COS((GX222+0.5)*$GX$1)</f>
        <v>#REF!</v>
      </c>
      <c r="GZ222" t="e">
        <f>alpha!#REF!*SIN((GX222+0.5)*$GX$1)</f>
        <v>#REF!</v>
      </c>
      <c r="HA222">
        <v>221</v>
      </c>
      <c r="HB222">
        <f>alpha!$I$88*COS((HA222)*$HA$1)</f>
        <v>31.655196413588968</v>
      </c>
      <c r="HC222">
        <f>alpha!$I$88*SIN((HA222)*$HA$1)</f>
        <v>-289.04153513535596</v>
      </c>
      <c r="HJ222">
        <v>221</v>
      </c>
      <c r="HK222">
        <f>alpha!$I$91*COS(HJ222*$HJ$1)</f>
        <v>32.660062455589411</v>
      </c>
      <c r="HL222">
        <f>alpha!$I$91*SIN(HJ222*$HJ$1)</f>
        <v>-298.2169014666959</v>
      </c>
    </row>
    <row r="223" spans="151:220">
      <c r="EU223">
        <v>222</v>
      </c>
      <c r="EV223">
        <f>alpha!$I$48*COS((EU223+0.5)*$EU$1)</f>
        <v>84.416308198676603</v>
      </c>
      <c r="EW223">
        <f>alpha!$I$48*SIN((EU223+0.5)*$EU$1)</f>
        <v>130.92573089366547</v>
      </c>
      <c r="EX223">
        <v>222</v>
      </c>
      <c r="EY223">
        <f>alpha!$I$49*COS((EX223)*$EX$1)</f>
        <v>86.547179727077918</v>
      </c>
      <c r="EZ223">
        <f>alpha!$I$49*SIN((EX223)*$EX$1)</f>
        <v>129.5270079219903</v>
      </c>
      <c r="FB223">
        <v>222</v>
      </c>
      <c r="FC223" t="e">
        <f>alpha!#REF!*COS((FB223+0.5)*$FB$1)</f>
        <v>#REF!</v>
      </c>
      <c r="FD223" t="e">
        <f>alpha!#REF!*SIN((FB223+0.5)*$FB$1)</f>
        <v>#REF!</v>
      </c>
      <c r="FE223">
        <v>222</v>
      </c>
      <c r="FF223" t="e">
        <f>alpha!#REF!*COS((FE223)*$FE$1)</f>
        <v>#REF!</v>
      </c>
      <c r="FG223" t="e">
        <f>alpha!#REF!*SIN((FE223)*$FE$1)</f>
        <v>#REF!</v>
      </c>
      <c r="FN223">
        <v>222</v>
      </c>
      <c r="FO223" t="e">
        <f>alpha!#REF!*COS((FN223+0.5)*$FN$1)</f>
        <v>#REF!</v>
      </c>
      <c r="FP223" t="e">
        <f>alpha!#REF!*SIN((FN223+0.5)*$FN$1)</f>
        <v>#REF!</v>
      </c>
      <c r="FQ223">
        <v>222</v>
      </c>
      <c r="FR223" t="e">
        <f>alpha!#REF!*COS((FQ223)*$FQ$1)</f>
        <v>#REF!</v>
      </c>
      <c r="FS223" t="e">
        <f>alpha!#REF!*SIN((FQ223)*$FQ$1)</f>
        <v>#REF!</v>
      </c>
      <c r="FZ223">
        <v>222</v>
      </c>
      <c r="GA223" t="e">
        <f>alpha!#REF!*COS((FZ223+0.5)*$FZ$1)</f>
        <v>#REF!</v>
      </c>
      <c r="GB223" t="e">
        <f>alpha!#REF!*SIN((FZ223+0.5)*$FZ$1)</f>
        <v>#REF!</v>
      </c>
      <c r="GC223">
        <v>222</v>
      </c>
      <c r="GD223" t="e">
        <f>alpha!#REF!*COS((GC223)*$GC$1)</f>
        <v>#REF!</v>
      </c>
      <c r="GE223" t="e">
        <f>alpha!#REF!*SIN((GC223)*$GC$1)</f>
        <v>#REF!</v>
      </c>
      <c r="GL223">
        <v>222</v>
      </c>
      <c r="GM223" t="e">
        <f>alpha!#REF!*COS((GL223+0.5)*$GL$1)</f>
        <v>#REF!</v>
      </c>
      <c r="GN223" t="e">
        <f>alpha!#REF!*SIN((GL223+0.5)*$GL$1)</f>
        <v>#REF!</v>
      </c>
      <c r="GO223">
        <v>222</v>
      </c>
      <c r="GP223" t="e">
        <f>alpha!#REF!*COS((GO223)*$GO$1)</f>
        <v>#REF!</v>
      </c>
      <c r="GQ223" t="e">
        <f>alpha!#REF!*SIN((GO223)*$GO$1)</f>
        <v>#REF!</v>
      </c>
      <c r="GX223">
        <v>222</v>
      </c>
      <c r="GY223" t="e">
        <f>alpha!#REF!*COS((GX223+0.5)*$GX$1)</f>
        <v>#REF!</v>
      </c>
      <c r="GZ223" t="e">
        <f>alpha!#REF!*SIN((GX223+0.5)*$GX$1)</f>
        <v>#REF!</v>
      </c>
      <c r="HA223">
        <v>222</v>
      </c>
      <c r="HB223">
        <f>alpha!$I$88*COS((HA223)*$HA$1)</f>
        <v>37.953071193253095</v>
      </c>
      <c r="HC223">
        <f>alpha!$I$88*SIN((HA223)*$HA$1)</f>
        <v>-288.28219660670334</v>
      </c>
      <c r="HJ223">
        <v>222</v>
      </c>
      <c r="HK223">
        <f>alpha!$I$91*COS(HJ223*$HJ$1)</f>
        <v>39.157857666015381</v>
      </c>
      <c r="HL223">
        <f>alpha!$I$91*SIN(HJ223*$HJ$1)</f>
        <v>-297.43345841214312</v>
      </c>
    </row>
    <row r="224" spans="151:220">
      <c r="EU224">
        <v>223</v>
      </c>
      <c r="EV224">
        <f>alpha!$I$48*COS((EU224+0.5)*$EU$1)</f>
        <v>80.087340817456734</v>
      </c>
      <c r="EW224">
        <f>alpha!$I$48*SIN((EU224+0.5)*$EU$1)</f>
        <v>133.61765579714006</v>
      </c>
      <c r="EX224">
        <v>223</v>
      </c>
      <c r="EY224">
        <f>alpha!$I$49*COS((EX224)*$EX$1)</f>
        <v>82.262836383310315</v>
      </c>
      <c r="EZ224">
        <f>alpha!$I$49*SIN((EX224)*$EX$1)</f>
        <v>132.28940188128141</v>
      </c>
      <c r="FB224">
        <v>223</v>
      </c>
      <c r="FC224" t="e">
        <f>alpha!#REF!*COS((FB224+0.5)*$FB$1)</f>
        <v>#REF!</v>
      </c>
      <c r="FD224" t="e">
        <f>alpha!#REF!*SIN((FB224+0.5)*$FB$1)</f>
        <v>#REF!</v>
      </c>
      <c r="FE224">
        <v>223</v>
      </c>
      <c r="FF224" t="e">
        <f>alpha!#REF!*COS((FE224)*$FE$1)</f>
        <v>#REF!</v>
      </c>
      <c r="FG224" t="e">
        <f>alpha!#REF!*SIN((FE224)*$FE$1)</f>
        <v>#REF!</v>
      </c>
      <c r="FN224">
        <v>223</v>
      </c>
      <c r="FO224" t="e">
        <f>alpha!#REF!*COS((FN224+0.5)*$FN$1)</f>
        <v>#REF!</v>
      </c>
      <c r="FP224" t="e">
        <f>alpha!#REF!*SIN((FN224+0.5)*$FN$1)</f>
        <v>#REF!</v>
      </c>
      <c r="FQ224">
        <v>223</v>
      </c>
      <c r="FR224" t="e">
        <f>alpha!#REF!*COS((FQ224)*$FQ$1)</f>
        <v>#REF!</v>
      </c>
      <c r="FS224" t="e">
        <f>alpha!#REF!*SIN((FQ224)*$FQ$1)</f>
        <v>#REF!</v>
      </c>
      <c r="FZ224">
        <v>223</v>
      </c>
      <c r="GA224" t="e">
        <f>alpha!#REF!*COS((FZ224+0.5)*$FZ$1)</f>
        <v>#REF!</v>
      </c>
      <c r="GB224" t="e">
        <f>alpha!#REF!*SIN((FZ224+0.5)*$FZ$1)</f>
        <v>#REF!</v>
      </c>
      <c r="GC224">
        <v>223</v>
      </c>
      <c r="GD224" t="e">
        <f>alpha!#REF!*COS((GC224)*$GC$1)</f>
        <v>#REF!</v>
      </c>
      <c r="GE224" t="e">
        <f>alpha!#REF!*SIN((GC224)*$GC$1)</f>
        <v>#REF!</v>
      </c>
      <c r="GL224">
        <v>223</v>
      </c>
      <c r="GM224" t="e">
        <f>alpha!#REF!*COS((GL224+0.5)*$GL$1)</f>
        <v>#REF!</v>
      </c>
      <c r="GN224" t="e">
        <f>alpha!#REF!*SIN((GL224+0.5)*$GL$1)</f>
        <v>#REF!</v>
      </c>
      <c r="GO224">
        <v>223</v>
      </c>
      <c r="GP224" t="e">
        <f>alpha!#REF!*COS((GO224)*$GO$1)</f>
        <v>#REF!</v>
      </c>
      <c r="GQ224" t="e">
        <f>alpha!#REF!*SIN((GO224)*$GO$1)</f>
        <v>#REF!</v>
      </c>
      <c r="GX224">
        <v>223</v>
      </c>
      <c r="GY224" t="e">
        <f>alpha!#REF!*COS((GX224+0.5)*$GX$1)</f>
        <v>#REF!</v>
      </c>
      <c r="GZ224" t="e">
        <f>alpha!#REF!*SIN((GX224+0.5)*$GX$1)</f>
        <v>#REF!</v>
      </c>
      <c r="HA224">
        <v>223</v>
      </c>
      <c r="HB224">
        <f>alpha!$I$88*COS((HA224)*$HA$1)</f>
        <v>44.232882366560908</v>
      </c>
      <c r="HC224">
        <f>alpha!$I$88*SIN((HA224)*$HA$1)</f>
        <v>-287.38565136577728</v>
      </c>
      <c r="HJ224">
        <v>223</v>
      </c>
      <c r="HK224">
        <f>alpha!$I$91*COS(HJ224*$HJ$1)</f>
        <v>45.637015856975033</v>
      </c>
      <c r="HL224">
        <f>alpha!$I$91*SIN(HJ224*$HJ$1)</f>
        <v>-296.50845314032819</v>
      </c>
    </row>
    <row r="225" spans="151:220">
      <c r="EU225">
        <v>224</v>
      </c>
      <c r="EV225">
        <f>alpha!$I$48*COS((EU225+0.5)*$EU$1)</f>
        <v>75.672613905720269</v>
      </c>
      <c r="EW225">
        <f>alpha!$I$48*SIN((EU225+0.5)*$EU$1)</f>
        <v>136.16649956802979</v>
      </c>
      <c r="EX225">
        <v>224</v>
      </c>
      <c r="EY225">
        <f>alpha!$I$49*COS((EX225)*$EX$1)</f>
        <v>77.890403933884116</v>
      </c>
      <c r="EZ225">
        <f>alpha!$I$49*SIN((EX225)*$EX$1)</f>
        <v>134.91013703554984</v>
      </c>
      <c r="FB225">
        <v>224</v>
      </c>
      <c r="FC225" t="e">
        <f>alpha!#REF!*COS((FB225+0.5)*$FB$1)</f>
        <v>#REF!</v>
      </c>
      <c r="FD225" t="e">
        <f>alpha!#REF!*SIN((FB225+0.5)*$FB$1)</f>
        <v>#REF!</v>
      </c>
      <c r="FE225">
        <v>224</v>
      </c>
      <c r="FF225" t="e">
        <f>alpha!#REF!*COS((FE225)*$FE$1)</f>
        <v>#REF!</v>
      </c>
      <c r="FG225" t="e">
        <f>alpha!#REF!*SIN((FE225)*$FE$1)</f>
        <v>#REF!</v>
      </c>
      <c r="FN225">
        <v>224</v>
      </c>
      <c r="FO225" t="e">
        <f>alpha!#REF!*COS((FN225+0.5)*$FN$1)</f>
        <v>#REF!</v>
      </c>
      <c r="FP225" t="e">
        <f>alpha!#REF!*SIN((FN225+0.5)*$FN$1)</f>
        <v>#REF!</v>
      </c>
      <c r="FQ225">
        <v>224</v>
      </c>
      <c r="FR225" t="e">
        <f>alpha!#REF!*COS((FQ225)*$FQ$1)</f>
        <v>#REF!</v>
      </c>
      <c r="FS225" t="e">
        <f>alpha!#REF!*SIN((FQ225)*$FQ$1)</f>
        <v>#REF!</v>
      </c>
      <c r="FZ225">
        <v>224</v>
      </c>
      <c r="GA225" t="e">
        <f>alpha!#REF!*COS((FZ225+0.5)*$FZ$1)</f>
        <v>#REF!</v>
      </c>
      <c r="GB225" t="e">
        <f>alpha!#REF!*SIN((FZ225+0.5)*$FZ$1)</f>
        <v>#REF!</v>
      </c>
      <c r="GC225">
        <v>224</v>
      </c>
      <c r="GD225" t="e">
        <f>alpha!#REF!*COS((GC225)*$GC$1)</f>
        <v>#REF!</v>
      </c>
      <c r="GE225" t="e">
        <f>alpha!#REF!*SIN((GC225)*$GC$1)</f>
        <v>#REF!</v>
      </c>
      <c r="GL225">
        <v>224</v>
      </c>
      <c r="GM225" t="e">
        <f>alpha!#REF!*COS((GL225+0.5)*$GL$1)</f>
        <v>#REF!</v>
      </c>
      <c r="GN225" t="e">
        <f>alpha!#REF!*SIN((GL225+0.5)*$GL$1)</f>
        <v>#REF!</v>
      </c>
      <c r="GO225">
        <v>224</v>
      </c>
      <c r="GP225" t="e">
        <f>alpha!#REF!*COS((GO225)*$GO$1)</f>
        <v>#REF!</v>
      </c>
      <c r="GQ225" t="e">
        <f>alpha!#REF!*SIN((GO225)*$GO$1)</f>
        <v>#REF!</v>
      </c>
      <c r="GX225">
        <v>224</v>
      </c>
      <c r="GY225" t="e">
        <f>alpha!#REF!*COS((GX225+0.5)*$GX$1)</f>
        <v>#REF!</v>
      </c>
      <c r="GZ225" t="e">
        <f>alpha!#REF!*SIN((GX225+0.5)*$GX$1)</f>
        <v>#REF!</v>
      </c>
      <c r="HA225">
        <v>224</v>
      </c>
      <c r="HB225">
        <f>alpha!$I$88*COS((HA225)*$HA$1)</f>
        <v>50.491641083506863</v>
      </c>
      <c r="HC225">
        <f>alpha!$I$88*SIN((HA225)*$HA$1)</f>
        <v>-286.35232611955576</v>
      </c>
      <c r="HJ225">
        <v>224</v>
      </c>
      <c r="HK225">
        <f>alpha!$I$91*COS(HJ225*$HJ$1)</f>
        <v>52.094453300078989</v>
      </c>
      <c r="HL225">
        <f>alpha!$I$91*SIN(HJ225*$HJ$1)</f>
        <v>-295.44232590366244</v>
      </c>
    </row>
    <row r="226" spans="151:220">
      <c r="EU226">
        <v>225</v>
      </c>
      <c r="EV226">
        <f>alpha!$I$48*COS((EU226+0.5)*$EU$1)</f>
        <v>71.176854863621259</v>
      </c>
      <c r="EW226">
        <f>alpha!$I$48*SIN((EU226+0.5)*$EU$1)</f>
        <v>138.56953284058318</v>
      </c>
      <c r="EX226">
        <v>225</v>
      </c>
      <c r="EY226">
        <f>alpha!$I$49*COS((EX226)*$EX$1)</f>
        <v>73.434564488983611</v>
      </c>
      <c r="EZ226">
        <f>alpha!$I$49*SIN((EX226)*$EX$1)</f>
        <v>137.38640703595016</v>
      </c>
      <c r="FB226">
        <v>225</v>
      </c>
      <c r="FC226" t="e">
        <f>alpha!#REF!*COS((FB226+0.5)*$FB$1)</f>
        <v>#REF!</v>
      </c>
      <c r="FD226" t="e">
        <f>alpha!#REF!*SIN((FB226+0.5)*$FB$1)</f>
        <v>#REF!</v>
      </c>
      <c r="FE226">
        <v>225</v>
      </c>
      <c r="FF226" t="e">
        <f>alpha!#REF!*COS((FE226)*$FE$1)</f>
        <v>#REF!</v>
      </c>
      <c r="FG226" t="e">
        <f>alpha!#REF!*SIN((FE226)*$FE$1)</f>
        <v>#REF!</v>
      </c>
      <c r="FN226">
        <v>225</v>
      </c>
      <c r="FO226" t="e">
        <f>alpha!#REF!*COS((FN226+0.5)*$FN$1)</f>
        <v>#REF!</v>
      </c>
      <c r="FP226" t="e">
        <f>alpha!#REF!*SIN((FN226+0.5)*$FN$1)</f>
        <v>#REF!</v>
      </c>
      <c r="FQ226">
        <v>225</v>
      </c>
      <c r="FR226" t="e">
        <f>alpha!#REF!*COS((FQ226)*$FQ$1)</f>
        <v>#REF!</v>
      </c>
      <c r="FS226" t="e">
        <f>alpha!#REF!*SIN((FQ226)*$FQ$1)</f>
        <v>#REF!</v>
      </c>
      <c r="FZ226">
        <v>225</v>
      </c>
      <c r="GA226" t="e">
        <f>alpha!#REF!*COS((FZ226+0.5)*$FZ$1)</f>
        <v>#REF!</v>
      </c>
      <c r="GB226" t="e">
        <f>alpha!#REF!*SIN((FZ226+0.5)*$FZ$1)</f>
        <v>#REF!</v>
      </c>
      <c r="GC226">
        <v>225</v>
      </c>
      <c r="GD226" t="e">
        <f>alpha!#REF!*COS((GC226)*$GC$1)</f>
        <v>#REF!</v>
      </c>
      <c r="GE226" t="e">
        <f>alpha!#REF!*SIN((GC226)*$GC$1)</f>
        <v>#REF!</v>
      </c>
      <c r="GL226">
        <v>225</v>
      </c>
      <c r="GM226" t="e">
        <f>alpha!#REF!*COS((GL226+0.5)*$GL$1)</f>
        <v>#REF!</v>
      </c>
      <c r="GN226" t="e">
        <f>alpha!#REF!*SIN((GL226+0.5)*$GL$1)</f>
        <v>#REF!</v>
      </c>
      <c r="GO226">
        <v>225</v>
      </c>
      <c r="GP226" t="e">
        <f>alpha!#REF!*COS((GO226)*$GO$1)</f>
        <v>#REF!</v>
      </c>
      <c r="GQ226" t="e">
        <f>alpha!#REF!*SIN((GO226)*$GO$1)</f>
        <v>#REF!</v>
      </c>
      <c r="GX226">
        <v>225</v>
      </c>
      <c r="GY226" t="e">
        <f>alpha!#REF!*COS((GX226+0.5)*$GX$1)</f>
        <v>#REF!</v>
      </c>
      <c r="GZ226" t="e">
        <f>alpha!#REF!*SIN((GX226+0.5)*$GX$1)</f>
        <v>#REF!</v>
      </c>
      <c r="HA226">
        <v>225</v>
      </c>
      <c r="HB226">
        <f>alpha!$I$88*COS((HA226)*$HA$1)</f>
        <v>56.726368513915425</v>
      </c>
      <c r="HC226">
        <f>alpha!$I$88*SIN((HA226)*$HA$1)</f>
        <v>-285.18271267489121</v>
      </c>
      <c r="HJ226">
        <v>225</v>
      </c>
      <c r="HK226">
        <f>alpha!$I$91*COS(HJ226*$HJ$1)</f>
        <v>58.527096604838491</v>
      </c>
      <c r="HL226">
        <f>alpha!$I$91*SIN(HJ226*$HJ$1)</f>
        <v>-294.23558412096912</v>
      </c>
    </row>
    <row r="227" spans="151:220">
      <c r="EU227">
        <v>226</v>
      </c>
      <c r="EV227">
        <f>alpha!$I$48*COS((EU227+0.5)*$EU$1)</f>
        <v>66.604877862548477</v>
      </c>
      <c r="EW227">
        <f>alpha!$I$48*SIN((EU227+0.5)*$EU$1)</f>
        <v>140.82418238658255</v>
      </c>
      <c r="EX227">
        <v>226</v>
      </c>
      <c r="EY227">
        <f>alpha!$I$49*COS((EX227)*$EX$1)</f>
        <v>68.900089473093175</v>
      </c>
      <c r="EZ227">
        <f>alpha!$I$49*SIN((EX227)*$EX$1)</f>
        <v>139.71556023054205</v>
      </c>
      <c r="FB227">
        <v>226</v>
      </c>
      <c r="FC227" t="e">
        <f>alpha!#REF!*COS((FB227+0.5)*$FB$1)</f>
        <v>#REF!</v>
      </c>
      <c r="FD227" t="e">
        <f>alpha!#REF!*SIN((FB227+0.5)*$FB$1)</f>
        <v>#REF!</v>
      </c>
      <c r="FE227">
        <v>226</v>
      </c>
      <c r="FF227" t="e">
        <f>alpha!#REF!*COS((FE227)*$FE$1)</f>
        <v>#REF!</v>
      </c>
      <c r="FG227" t="e">
        <f>alpha!#REF!*SIN((FE227)*$FE$1)</f>
        <v>#REF!</v>
      </c>
      <c r="FN227">
        <v>226</v>
      </c>
      <c r="FO227" t="e">
        <f>alpha!#REF!*COS((FN227+0.5)*$FN$1)</f>
        <v>#REF!</v>
      </c>
      <c r="FP227" t="e">
        <f>alpha!#REF!*SIN((FN227+0.5)*$FN$1)</f>
        <v>#REF!</v>
      </c>
      <c r="FQ227">
        <v>226</v>
      </c>
      <c r="FR227" t="e">
        <f>alpha!#REF!*COS((FQ227)*$FQ$1)</f>
        <v>#REF!</v>
      </c>
      <c r="FS227" t="e">
        <f>alpha!#REF!*SIN((FQ227)*$FQ$1)</f>
        <v>#REF!</v>
      </c>
      <c r="FZ227">
        <v>226</v>
      </c>
      <c r="GA227" t="e">
        <f>alpha!#REF!*COS((FZ227+0.5)*$FZ$1)</f>
        <v>#REF!</v>
      </c>
      <c r="GB227" t="e">
        <f>alpha!#REF!*SIN((FZ227+0.5)*$FZ$1)</f>
        <v>#REF!</v>
      </c>
      <c r="GC227">
        <v>226</v>
      </c>
      <c r="GD227" t="e">
        <f>alpha!#REF!*COS((GC227)*$GC$1)</f>
        <v>#REF!</v>
      </c>
      <c r="GE227" t="e">
        <f>alpha!#REF!*SIN((GC227)*$GC$1)</f>
        <v>#REF!</v>
      </c>
      <c r="GL227">
        <v>226</v>
      </c>
      <c r="GM227" t="e">
        <f>alpha!#REF!*COS((GL227+0.5)*$GL$1)</f>
        <v>#REF!</v>
      </c>
      <c r="GN227" t="e">
        <f>alpha!#REF!*SIN((GL227+0.5)*$GL$1)</f>
        <v>#REF!</v>
      </c>
      <c r="GO227">
        <v>226</v>
      </c>
      <c r="GP227" t="e">
        <f>alpha!#REF!*COS((GO227)*$GO$1)</f>
        <v>#REF!</v>
      </c>
      <c r="GQ227" t="e">
        <f>alpha!#REF!*SIN((GO227)*$GO$1)</f>
        <v>#REF!</v>
      </c>
      <c r="GX227">
        <v>226</v>
      </c>
      <c r="GY227" t="e">
        <f>alpha!#REF!*COS((GX227+0.5)*$GX$1)</f>
        <v>#REF!</v>
      </c>
      <c r="GZ227" t="e">
        <f>alpha!#REF!*SIN((GX227+0.5)*$GX$1)</f>
        <v>#REF!</v>
      </c>
      <c r="HA227">
        <v>226</v>
      </c>
      <c r="HB227">
        <f>alpha!$I$88*COS((HA227)*$HA$1)</f>
        <v>62.934097265200911</v>
      </c>
      <c r="HC227">
        <f>alpha!$I$88*SIN((HA227)*$HA$1)</f>
        <v>-283.87736770443735</v>
      </c>
      <c r="HJ227">
        <v>226</v>
      </c>
      <c r="HK227">
        <f>alpha!$I$91*COS(HJ227*$HJ$1)</f>
        <v>64.931884181430732</v>
      </c>
      <c r="HL227">
        <f>alpha!$I$91*SIN(HJ227*$HJ$1)</f>
        <v>-292.88880213598003</v>
      </c>
    </row>
    <row r="228" spans="151:220">
      <c r="EU228">
        <v>227</v>
      </c>
      <c r="EV228">
        <f>alpha!$I$48*COS((EU228+0.5)*$EU$1)</f>
        <v>61.961578689990205</v>
      </c>
      <c r="EW228">
        <f>alpha!$I$48*SIN((EU228+0.5)*$EU$1)</f>
        <v>142.92803387082122</v>
      </c>
      <c r="EX228">
        <v>227</v>
      </c>
      <c r="EY228">
        <f>alpha!$I$49*COS((EX228)*$EX$1)</f>
        <v>64.29183451563577</v>
      </c>
      <c r="EZ228">
        <f>alpha!$I$49*SIN((EX228)*$EX$1)</f>
        <v>141.89510250374596</v>
      </c>
      <c r="FB228">
        <v>227</v>
      </c>
      <c r="FC228" t="e">
        <f>alpha!#REF!*COS((FB228+0.5)*$FB$1)</f>
        <v>#REF!</v>
      </c>
      <c r="FD228" t="e">
        <f>alpha!#REF!*SIN((FB228+0.5)*$FB$1)</f>
        <v>#REF!</v>
      </c>
      <c r="FE228">
        <v>227</v>
      </c>
      <c r="FF228" t="e">
        <f>alpha!#REF!*COS((FE228)*$FE$1)</f>
        <v>#REF!</v>
      </c>
      <c r="FG228" t="e">
        <f>alpha!#REF!*SIN((FE228)*$FE$1)</f>
        <v>#REF!</v>
      </c>
      <c r="FN228">
        <v>227</v>
      </c>
      <c r="FO228" t="e">
        <f>alpha!#REF!*COS((FN228+0.5)*$FN$1)</f>
        <v>#REF!</v>
      </c>
      <c r="FP228" t="e">
        <f>alpha!#REF!*SIN((FN228+0.5)*$FN$1)</f>
        <v>#REF!</v>
      </c>
      <c r="FQ228">
        <v>227</v>
      </c>
      <c r="FR228" t="e">
        <f>alpha!#REF!*COS((FQ228)*$FQ$1)</f>
        <v>#REF!</v>
      </c>
      <c r="FS228" t="e">
        <f>alpha!#REF!*SIN((FQ228)*$FQ$1)</f>
        <v>#REF!</v>
      </c>
      <c r="FZ228">
        <v>227</v>
      </c>
      <c r="GA228" t="e">
        <f>alpha!#REF!*COS((FZ228+0.5)*$FZ$1)</f>
        <v>#REF!</v>
      </c>
      <c r="GB228" t="e">
        <f>alpha!#REF!*SIN((FZ228+0.5)*$FZ$1)</f>
        <v>#REF!</v>
      </c>
      <c r="GC228">
        <v>227</v>
      </c>
      <c r="GD228" t="e">
        <f>alpha!#REF!*COS((GC228)*$GC$1)</f>
        <v>#REF!</v>
      </c>
      <c r="GE228" t="e">
        <f>alpha!#REF!*SIN((GC228)*$GC$1)</f>
        <v>#REF!</v>
      </c>
      <c r="GL228">
        <v>227</v>
      </c>
      <c r="GM228" t="e">
        <f>alpha!#REF!*COS((GL228+0.5)*$GL$1)</f>
        <v>#REF!</v>
      </c>
      <c r="GN228" t="e">
        <f>alpha!#REF!*SIN((GL228+0.5)*$GL$1)</f>
        <v>#REF!</v>
      </c>
      <c r="GO228">
        <v>227</v>
      </c>
      <c r="GP228" t="e">
        <f>alpha!#REF!*COS((GO228)*$GO$1)</f>
        <v>#REF!</v>
      </c>
      <c r="GQ228" t="e">
        <f>alpha!#REF!*SIN((GO228)*$GO$1)</f>
        <v>#REF!</v>
      </c>
      <c r="GX228">
        <v>227</v>
      </c>
      <c r="GY228" t="e">
        <f>alpha!#REF!*COS((GX228+0.5)*$GX$1)</f>
        <v>#REF!</v>
      </c>
      <c r="GZ228" t="e">
        <f>alpha!#REF!*SIN((GX228+0.5)*$GX$1)</f>
        <v>#REF!</v>
      </c>
      <c r="HA228">
        <v>227</v>
      </c>
      <c r="HB228">
        <f>alpha!$I$88*COS((HA228)*$HA$1)</f>
        <v>69.11187279468767</v>
      </c>
      <c r="HC228">
        <f>alpha!$I$88*SIN((HA228)*$HA$1)</f>
        <v>-282.43691248170273</v>
      </c>
      <c r="HJ228">
        <v>227</v>
      </c>
      <c r="HK228">
        <f>alpha!$I$91*COS(HJ228*$HJ$1)</f>
        <v>71.30576769785192</v>
      </c>
      <c r="HL228">
        <f>alpha!$I$91*SIN(HJ228*$HJ$1)</f>
        <v>-291.40262094397843</v>
      </c>
    </row>
    <row r="229" spans="151:220">
      <c r="EU229">
        <v>228</v>
      </c>
      <c r="EV229">
        <f>alpha!$I$48*COS((EU229+0.5)*$EU$1)</f>
        <v>57.251929507002501</v>
      </c>
      <c r="EW229">
        <f>alpha!$I$48*SIN((EU229+0.5)*$EU$1)</f>
        <v>144.87883443643412</v>
      </c>
      <c r="EX229">
        <v>228</v>
      </c>
      <c r="EY229">
        <f>alpha!$I$49*COS((EX229)*$EX$1)</f>
        <v>59.614734251444169</v>
      </c>
      <c r="EZ229">
        <f>alpha!$I$49*SIN((EX229)*$EX$1)</f>
        <v>143.92269994710409</v>
      </c>
      <c r="FB229">
        <v>228</v>
      </c>
      <c r="FC229" t="e">
        <f>alpha!#REF!*COS((FB229+0.5)*$FB$1)</f>
        <v>#REF!</v>
      </c>
      <c r="FD229" t="e">
        <f>alpha!#REF!*SIN((FB229+0.5)*$FB$1)</f>
        <v>#REF!</v>
      </c>
      <c r="FE229">
        <v>228</v>
      </c>
      <c r="FF229" t="e">
        <f>alpha!#REF!*COS((FE229)*$FE$1)</f>
        <v>#REF!</v>
      </c>
      <c r="FG229" t="e">
        <f>alpha!#REF!*SIN((FE229)*$FE$1)</f>
        <v>#REF!</v>
      </c>
      <c r="FN229">
        <v>228</v>
      </c>
      <c r="FO229" t="e">
        <f>alpha!#REF!*COS((FN229+0.5)*$FN$1)</f>
        <v>#REF!</v>
      </c>
      <c r="FP229" t="e">
        <f>alpha!#REF!*SIN((FN229+0.5)*$FN$1)</f>
        <v>#REF!</v>
      </c>
      <c r="FQ229">
        <v>228</v>
      </c>
      <c r="FR229" t="e">
        <f>alpha!#REF!*COS((FQ229)*$FQ$1)</f>
        <v>#REF!</v>
      </c>
      <c r="FS229" t="e">
        <f>alpha!#REF!*SIN((FQ229)*$FQ$1)</f>
        <v>#REF!</v>
      </c>
      <c r="FZ229">
        <v>228</v>
      </c>
      <c r="GA229" t="e">
        <f>alpha!#REF!*COS((FZ229+0.5)*$FZ$1)</f>
        <v>#REF!</v>
      </c>
      <c r="GB229" t="e">
        <f>alpha!#REF!*SIN((FZ229+0.5)*$FZ$1)</f>
        <v>#REF!</v>
      </c>
      <c r="GC229">
        <v>228</v>
      </c>
      <c r="GD229" t="e">
        <f>alpha!#REF!*COS((GC229)*$GC$1)</f>
        <v>#REF!</v>
      </c>
      <c r="GE229" t="e">
        <f>alpha!#REF!*SIN((GC229)*$GC$1)</f>
        <v>#REF!</v>
      </c>
      <c r="GL229">
        <v>228</v>
      </c>
      <c r="GM229" t="e">
        <f>alpha!#REF!*COS((GL229+0.5)*$GL$1)</f>
        <v>#REF!</v>
      </c>
      <c r="GN229" t="e">
        <f>alpha!#REF!*SIN((GL229+0.5)*$GL$1)</f>
        <v>#REF!</v>
      </c>
      <c r="GO229">
        <v>228</v>
      </c>
      <c r="GP229" t="e">
        <f>alpha!#REF!*COS((GO229)*$GO$1)</f>
        <v>#REF!</v>
      </c>
      <c r="GQ229" t="e">
        <f>alpha!#REF!*SIN((GO229)*$GO$1)</f>
        <v>#REF!</v>
      </c>
      <c r="GX229">
        <v>228</v>
      </c>
      <c r="GY229" t="e">
        <f>alpha!#REF!*COS((GX229+0.5)*$GX$1)</f>
        <v>#REF!</v>
      </c>
      <c r="GZ229" t="e">
        <f>alpha!#REF!*SIN((GX229+0.5)*$GX$1)</f>
        <v>#REF!</v>
      </c>
      <c r="HA229">
        <v>228</v>
      </c>
      <c r="HB229">
        <f>alpha!$I$88*COS((HA229)*$HA$1)</f>
        <v>75.256754815810396</v>
      </c>
      <c r="HC229">
        <f>alpha!$I$88*SIN((HA229)*$HA$1)</f>
        <v>-280.86203258535869</v>
      </c>
      <c r="HJ229">
        <v>228</v>
      </c>
      <c r="HK229">
        <f>alpha!$I$91*COS(HJ229*$HJ$1)</f>
        <v>77.645713530756083</v>
      </c>
      <c r="HL229">
        <f>alpha!$I$91*SIN(HJ229*$HJ$1)</f>
        <v>-289.77774788672053</v>
      </c>
    </row>
    <row r="230" spans="151:220">
      <c r="EU230">
        <v>229</v>
      </c>
      <c r="EV230">
        <f>alpha!$I$48*COS((EU230+0.5)*$EU$1)</f>
        <v>52.480973523894114</v>
      </c>
      <c r="EW230">
        <f>alpha!$I$48*SIN((EU230+0.5)*$EU$1)</f>
        <v>146.6744951173134</v>
      </c>
      <c r="EX230">
        <v>229</v>
      </c>
      <c r="EY230">
        <f>alpha!$I$49*COS((EX230)*$EX$1)</f>
        <v>54.873797036629853</v>
      </c>
      <c r="EZ230">
        <f>alpha!$I$49*SIN((EX230)*$EX$1)</f>
        <v>145.79618135848833</v>
      </c>
      <c r="FB230">
        <v>229</v>
      </c>
      <c r="FC230" t="e">
        <f>alpha!#REF!*COS((FB230+0.5)*$FB$1)</f>
        <v>#REF!</v>
      </c>
      <c r="FD230" t="e">
        <f>alpha!#REF!*SIN((FB230+0.5)*$FB$1)</f>
        <v>#REF!</v>
      </c>
      <c r="FE230">
        <v>229</v>
      </c>
      <c r="FF230" t="e">
        <f>alpha!#REF!*COS((FE230)*$FE$1)</f>
        <v>#REF!</v>
      </c>
      <c r="FG230" t="e">
        <f>alpha!#REF!*SIN((FE230)*$FE$1)</f>
        <v>#REF!</v>
      </c>
      <c r="FN230">
        <v>229</v>
      </c>
      <c r="FO230" t="e">
        <f>alpha!#REF!*COS((FN230+0.5)*$FN$1)</f>
        <v>#REF!</v>
      </c>
      <c r="FP230" t="e">
        <f>alpha!#REF!*SIN((FN230+0.5)*$FN$1)</f>
        <v>#REF!</v>
      </c>
      <c r="FQ230">
        <v>229</v>
      </c>
      <c r="FR230" t="e">
        <f>alpha!#REF!*COS((FQ230)*$FQ$1)</f>
        <v>#REF!</v>
      </c>
      <c r="FS230" t="e">
        <f>alpha!#REF!*SIN((FQ230)*$FQ$1)</f>
        <v>#REF!</v>
      </c>
      <c r="FZ230">
        <v>229</v>
      </c>
      <c r="GA230" t="e">
        <f>alpha!#REF!*COS((FZ230+0.5)*$FZ$1)</f>
        <v>#REF!</v>
      </c>
      <c r="GB230" t="e">
        <f>alpha!#REF!*SIN((FZ230+0.5)*$FZ$1)</f>
        <v>#REF!</v>
      </c>
      <c r="GC230">
        <v>229</v>
      </c>
      <c r="GD230" t="e">
        <f>alpha!#REF!*COS((GC230)*$GC$1)</f>
        <v>#REF!</v>
      </c>
      <c r="GE230" t="e">
        <f>alpha!#REF!*SIN((GC230)*$GC$1)</f>
        <v>#REF!</v>
      </c>
      <c r="GL230">
        <v>229</v>
      </c>
      <c r="GM230" t="e">
        <f>alpha!#REF!*COS((GL230+0.5)*$GL$1)</f>
        <v>#REF!</v>
      </c>
      <c r="GN230" t="e">
        <f>alpha!#REF!*SIN((GL230+0.5)*$GL$1)</f>
        <v>#REF!</v>
      </c>
      <c r="GO230">
        <v>229</v>
      </c>
      <c r="GP230" t="e">
        <f>alpha!#REF!*COS((GO230)*$GO$1)</f>
        <v>#REF!</v>
      </c>
      <c r="GQ230" t="e">
        <f>alpha!#REF!*SIN((GO230)*$GO$1)</f>
        <v>#REF!</v>
      </c>
      <c r="GX230">
        <v>229</v>
      </c>
      <c r="GY230" t="e">
        <f>alpha!#REF!*COS((GX230+0.5)*$GX$1)</f>
        <v>#REF!</v>
      </c>
      <c r="GZ230" t="e">
        <f>alpha!#REF!*SIN((GX230+0.5)*$GX$1)</f>
        <v>#REF!</v>
      </c>
      <c r="HA230">
        <v>229</v>
      </c>
      <c r="HB230">
        <f>alpha!$I$88*COS((HA230)*$HA$1)</f>
        <v>81.365818697533172</v>
      </c>
      <c r="HC230">
        <f>alpha!$I$88*SIN((HA230)*$HA$1)</f>
        <v>-279.15347757294063</v>
      </c>
      <c r="HJ230">
        <v>229</v>
      </c>
      <c r="HK230">
        <f>alpha!$I$91*COS(HJ230*$HJ$1)</f>
        <v>83.948704209297588</v>
      </c>
      <c r="HL230">
        <f>alpha!$I$91*SIN(HJ230*$HJ$1)</f>
        <v>-288.01495631577859</v>
      </c>
    </row>
    <row r="231" spans="151:220">
      <c r="EU231">
        <v>230</v>
      </c>
      <c r="EV231">
        <f>alpha!$I$48*COS((EU231+0.5)*$EU$1)</f>
        <v>47.653819599831287</v>
      </c>
      <c r="EW231">
        <f>alpha!$I$48*SIN((EU231+0.5)*$EU$1)</f>
        <v>148.31309307502559</v>
      </c>
      <c r="EX231">
        <v>230</v>
      </c>
      <c r="EY231">
        <f>alpha!$I$49*COS((EX231)*$EX$1)</f>
        <v>50.074099585510098</v>
      </c>
      <c r="EZ231">
        <f>alpha!$I$49*SIN((EX231)*$EX$1)</f>
        <v>147.51354056707771</v>
      </c>
      <c r="FB231">
        <v>230</v>
      </c>
      <c r="FC231" t="e">
        <f>alpha!#REF!*COS((FB231+0.5)*$FB$1)</f>
        <v>#REF!</v>
      </c>
      <c r="FD231" t="e">
        <f>alpha!#REF!*SIN((FB231+0.5)*$FB$1)</f>
        <v>#REF!</v>
      </c>
      <c r="FE231">
        <v>230</v>
      </c>
      <c r="FF231" t="e">
        <f>alpha!#REF!*COS((FE231)*$FE$1)</f>
        <v>#REF!</v>
      </c>
      <c r="FG231" t="e">
        <f>alpha!#REF!*SIN((FE231)*$FE$1)</f>
        <v>#REF!</v>
      </c>
      <c r="FN231">
        <v>230</v>
      </c>
      <c r="FO231" t="e">
        <f>alpha!#REF!*COS((FN231+0.5)*$FN$1)</f>
        <v>#REF!</v>
      </c>
      <c r="FP231" t="e">
        <f>alpha!#REF!*SIN((FN231+0.5)*$FN$1)</f>
        <v>#REF!</v>
      </c>
      <c r="FQ231">
        <v>230</v>
      </c>
      <c r="FR231" t="e">
        <f>alpha!#REF!*COS((FQ231)*$FQ$1)</f>
        <v>#REF!</v>
      </c>
      <c r="FS231" t="e">
        <f>alpha!#REF!*SIN((FQ231)*$FQ$1)</f>
        <v>#REF!</v>
      </c>
      <c r="FZ231">
        <v>230</v>
      </c>
      <c r="GA231" t="e">
        <f>alpha!#REF!*COS((FZ231+0.5)*$FZ$1)</f>
        <v>#REF!</v>
      </c>
      <c r="GB231" t="e">
        <f>alpha!#REF!*SIN((FZ231+0.5)*$FZ$1)</f>
        <v>#REF!</v>
      </c>
      <c r="GC231">
        <v>230</v>
      </c>
      <c r="GD231" t="e">
        <f>alpha!#REF!*COS((GC231)*$GC$1)</f>
        <v>#REF!</v>
      </c>
      <c r="GE231" t="e">
        <f>alpha!#REF!*SIN((GC231)*$GC$1)</f>
        <v>#REF!</v>
      </c>
      <c r="GL231">
        <v>230</v>
      </c>
      <c r="GM231" t="e">
        <f>alpha!#REF!*COS((GL231+0.5)*$GL$1)</f>
        <v>#REF!</v>
      </c>
      <c r="GN231" t="e">
        <f>alpha!#REF!*SIN((GL231+0.5)*$GL$1)</f>
        <v>#REF!</v>
      </c>
      <c r="GO231">
        <v>230</v>
      </c>
      <c r="GP231" t="e">
        <f>alpha!#REF!*COS((GO231)*$GO$1)</f>
        <v>#REF!</v>
      </c>
      <c r="GQ231" t="e">
        <f>alpha!#REF!*SIN((GO231)*$GO$1)</f>
        <v>#REF!</v>
      </c>
      <c r="GX231">
        <v>230</v>
      </c>
      <c r="GY231" t="e">
        <f>alpha!#REF!*COS((GX231+0.5)*$GX$1)</f>
        <v>#REF!</v>
      </c>
      <c r="GZ231" t="e">
        <f>alpha!#REF!*SIN((GX231+0.5)*$GX$1)</f>
        <v>#REF!</v>
      </c>
      <c r="HA231">
        <v>230</v>
      </c>
      <c r="HB231">
        <f>alpha!$I$88*COS((HA231)*$HA$1)</f>
        <v>87.436156856313644</v>
      </c>
      <c r="HC231">
        <f>alpha!$I$88*SIN((HA231)*$HA$1)</f>
        <v>-277.31206062409944</v>
      </c>
      <c r="HJ231">
        <v>230</v>
      </c>
      <c r="HK231">
        <f>alpha!$I$91*COS(HJ231*$HJ$1)</f>
        <v>90.211739851281791</v>
      </c>
      <c r="HL231">
        <f>alpha!$I$91*SIN(HJ231*$HJ$1)</f>
        <v>-286.11508522446809</v>
      </c>
    </row>
    <row r="232" spans="151:220">
      <c r="EU232">
        <v>231</v>
      </c>
      <c r="EV232">
        <f>alpha!$I$48*COS((EU232+0.5)*$EU$1)</f>
        <v>42.775636772142946</v>
      </c>
      <c r="EW232">
        <f>alpha!$I$48*SIN((EU232+0.5)*$EU$1)</f>
        <v>149.79287365783514</v>
      </c>
      <c r="EX232">
        <v>231</v>
      </c>
      <c r="EY232">
        <f>alpha!$I$49*COS((EX232)*$EX$1)</f>
        <v>45.22078153433462</v>
      </c>
      <c r="EZ232">
        <f>alpha!$I$49*SIN((EX232)*$EX$1)</f>
        <v>149.07293858161665</v>
      </c>
      <c r="FB232">
        <v>231</v>
      </c>
      <c r="FC232" t="e">
        <f>alpha!#REF!*COS((FB232+0.5)*$FB$1)</f>
        <v>#REF!</v>
      </c>
      <c r="FD232" t="e">
        <f>alpha!#REF!*SIN((FB232+0.5)*$FB$1)</f>
        <v>#REF!</v>
      </c>
      <c r="FE232">
        <v>231</v>
      </c>
      <c r="FF232" t="e">
        <f>alpha!#REF!*COS((FE232)*$FE$1)</f>
        <v>#REF!</v>
      </c>
      <c r="FG232" t="e">
        <f>alpha!#REF!*SIN((FE232)*$FE$1)</f>
        <v>#REF!</v>
      </c>
      <c r="FN232">
        <v>231</v>
      </c>
      <c r="FO232" t="e">
        <f>alpha!#REF!*COS((FN232+0.5)*$FN$1)</f>
        <v>#REF!</v>
      </c>
      <c r="FP232" t="e">
        <f>alpha!#REF!*SIN((FN232+0.5)*$FN$1)</f>
        <v>#REF!</v>
      </c>
      <c r="FQ232">
        <v>231</v>
      </c>
      <c r="FR232" t="e">
        <f>alpha!#REF!*COS((FQ232)*$FQ$1)</f>
        <v>#REF!</v>
      </c>
      <c r="FS232" t="e">
        <f>alpha!#REF!*SIN((FQ232)*$FQ$1)</f>
        <v>#REF!</v>
      </c>
      <c r="FZ232">
        <v>231</v>
      </c>
      <c r="GA232" t="e">
        <f>alpha!#REF!*COS((FZ232+0.5)*$FZ$1)</f>
        <v>#REF!</v>
      </c>
      <c r="GB232" t="e">
        <f>alpha!#REF!*SIN((FZ232+0.5)*$FZ$1)</f>
        <v>#REF!</v>
      </c>
      <c r="GC232">
        <v>231</v>
      </c>
      <c r="GD232" t="e">
        <f>alpha!#REF!*COS((GC232)*$GC$1)</f>
        <v>#REF!</v>
      </c>
      <c r="GE232" t="e">
        <f>alpha!#REF!*SIN((GC232)*$GC$1)</f>
        <v>#REF!</v>
      </c>
      <c r="GL232">
        <v>231</v>
      </c>
      <c r="GM232" t="e">
        <f>alpha!#REF!*COS((GL232+0.5)*$GL$1)</f>
        <v>#REF!</v>
      </c>
      <c r="GN232" t="e">
        <f>alpha!#REF!*SIN((GL232+0.5)*$GL$1)</f>
        <v>#REF!</v>
      </c>
      <c r="GO232">
        <v>231</v>
      </c>
      <c r="GP232" t="e">
        <f>alpha!#REF!*COS((GO232)*$GO$1)</f>
        <v>#REF!</v>
      </c>
      <c r="GQ232" t="e">
        <f>alpha!#REF!*SIN((GO232)*$GO$1)</f>
        <v>#REF!</v>
      </c>
      <c r="GX232">
        <v>231</v>
      </c>
      <c r="GY232" t="e">
        <f>alpha!#REF!*COS((GX232+0.5)*$GX$1)</f>
        <v>#REF!</v>
      </c>
      <c r="GZ232" t="e">
        <f>alpha!#REF!*SIN((GX232+0.5)*$GX$1)</f>
        <v>#REF!</v>
      </c>
      <c r="HA232">
        <v>231</v>
      </c>
      <c r="HB232">
        <f>alpha!$I$88*COS((HA232)*$HA$1)</f>
        <v>93.464880139957117</v>
      </c>
      <c r="HC232">
        <f>alpha!$I$88*SIN((HA232)*$HA$1)</f>
        <v>-275.33865815357194</v>
      </c>
      <c r="HJ232">
        <v>231</v>
      </c>
      <c r="HK232">
        <f>alpha!$I$91*COS(HJ232*$HJ$1)</f>
        <v>96.431839590948442</v>
      </c>
      <c r="HL232">
        <f>alpha!$I$91*SIN(HJ232*$HJ$1)</f>
        <v>-284.0790388485317</v>
      </c>
    </row>
    <row r="233" spans="151:220">
      <c r="EU233">
        <v>232</v>
      </c>
      <c r="EV233">
        <f>alpha!$I$48*COS((EU233+0.5)*$EU$1)</f>
        <v>37.851648721186258</v>
      </c>
      <c r="EW233">
        <f>alpha!$I$48*SIN((EU233+0.5)*$EU$1)</f>
        <v>151.11225227962947</v>
      </c>
      <c r="EX233">
        <v>232</v>
      </c>
      <c r="EY233">
        <f>alpha!$I$49*COS((EX233)*$EX$1)</f>
        <v>40.319039937635118</v>
      </c>
      <c r="EZ233">
        <f>alpha!$I$49*SIN((EX233)*$EX$1)</f>
        <v>150.47270555965241</v>
      </c>
      <c r="FB233">
        <v>232</v>
      </c>
      <c r="FC233" t="e">
        <f>alpha!#REF!*COS((FB233+0.5)*$FB$1)</f>
        <v>#REF!</v>
      </c>
      <c r="FD233" t="e">
        <f>alpha!#REF!*SIN((FB233+0.5)*$FB$1)</f>
        <v>#REF!</v>
      </c>
      <c r="FE233">
        <v>232</v>
      </c>
      <c r="FF233" t="e">
        <f>alpha!#REF!*COS((FE233)*$FE$1)</f>
        <v>#REF!</v>
      </c>
      <c r="FG233" t="e">
        <f>alpha!#REF!*SIN((FE233)*$FE$1)</f>
        <v>#REF!</v>
      </c>
      <c r="FN233">
        <v>232</v>
      </c>
      <c r="FO233" t="e">
        <f>alpha!#REF!*COS((FN233+0.5)*$FN$1)</f>
        <v>#REF!</v>
      </c>
      <c r="FP233" t="e">
        <f>alpha!#REF!*SIN((FN233+0.5)*$FN$1)</f>
        <v>#REF!</v>
      </c>
      <c r="FQ233">
        <v>232</v>
      </c>
      <c r="FR233" t="e">
        <f>alpha!#REF!*COS((FQ233)*$FQ$1)</f>
        <v>#REF!</v>
      </c>
      <c r="FS233" t="e">
        <f>alpha!#REF!*SIN((FQ233)*$FQ$1)</f>
        <v>#REF!</v>
      </c>
      <c r="FZ233">
        <v>232</v>
      </c>
      <c r="GA233" t="e">
        <f>alpha!#REF!*COS((FZ233+0.5)*$FZ$1)</f>
        <v>#REF!</v>
      </c>
      <c r="GB233" t="e">
        <f>alpha!#REF!*SIN((FZ233+0.5)*$FZ$1)</f>
        <v>#REF!</v>
      </c>
      <c r="GC233">
        <v>232</v>
      </c>
      <c r="GD233" t="e">
        <f>alpha!#REF!*COS((GC233)*$GC$1)</f>
        <v>#REF!</v>
      </c>
      <c r="GE233" t="e">
        <f>alpha!#REF!*SIN((GC233)*$GC$1)</f>
        <v>#REF!</v>
      </c>
      <c r="GL233">
        <v>232</v>
      </c>
      <c r="GM233" t="e">
        <f>alpha!#REF!*COS((GL233+0.5)*$GL$1)</f>
        <v>#REF!</v>
      </c>
      <c r="GN233" t="e">
        <f>alpha!#REF!*SIN((GL233+0.5)*$GL$1)</f>
        <v>#REF!</v>
      </c>
      <c r="GO233">
        <v>232</v>
      </c>
      <c r="GP233" t="e">
        <f>alpha!#REF!*COS((GO233)*$GO$1)</f>
        <v>#REF!</v>
      </c>
      <c r="GQ233" t="e">
        <f>alpha!#REF!*SIN((GO233)*$GO$1)</f>
        <v>#REF!</v>
      </c>
      <c r="GX233">
        <v>232</v>
      </c>
      <c r="GY233" t="e">
        <f>alpha!#REF!*COS((GX233+0.5)*$GX$1)</f>
        <v>#REF!</v>
      </c>
      <c r="GZ233" t="e">
        <f>alpha!#REF!*SIN((GX233+0.5)*$GX$1)</f>
        <v>#REF!</v>
      </c>
      <c r="HA233">
        <v>232</v>
      </c>
      <c r="HB233">
        <f>alpha!$I$88*COS((HA233)*$HA$1)</f>
        <v>99.449119202694618</v>
      </c>
      <c r="HC233">
        <f>alpha!$I$88*SIN((HA233)*$HA$1)</f>
        <v>-273.23420939405503</v>
      </c>
      <c r="HJ233">
        <v>232</v>
      </c>
      <c r="HK233">
        <f>alpha!$I$91*COS(HJ233*$HJ$1)</f>
        <v>102.60604299770044</v>
      </c>
      <c r="HL233">
        <f>alpha!$I$91*SIN(HJ233*$HJ$1)</f>
        <v>-281.90778623577256</v>
      </c>
    </row>
    <row r="234" spans="151:220">
      <c r="EU234">
        <v>233</v>
      </c>
      <c r="EV234">
        <f>alpha!$I$48*COS((EU234+0.5)*$EU$1)</f>
        <v>32.887128176698369</v>
      </c>
      <c r="EW234">
        <f>alpha!$I$48*SIN((EU234+0.5)*$EU$1)</f>
        <v>152.26981611673367</v>
      </c>
      <c r="EX234">
        <v>233</v>
      </c>
      <c r="EY234">
        <f>alpha!$I$49*COS((EX234)*$EX$1)</f>
        <v>35.374123703088564</v>
      </c>
      <c r="EZ234">
        <f>alpha!$I$49*SIN((EX234)*$EX$1)</f>
        <v>151.71134259564462</v>
      </c>
      <c r="FB234">
        <v>233</v>
      </c>
      <c r="FC234" t="e">
        <f>alpha!#REF!*COS((FB234+0.5)*$FB$1)</f>
        <v>#REF!</v>
      </c>
      <c r="FD234" t="e">
        <f>alpha!#REF!*SIN((FB234+0.5)*$FB$1)</f>
        <v>#REF!</v>
      </c>
      <c r="FE234">
        <v>233</v>
      </c>
      <c r="FF234" t="e">
        <f>alpha!#REF!*COS((FE234)*$FE$1)</f>
        <v>#REF!</v>
      </c>
      <c r="FG234" t="e">
        <f>alpha!#REF!*SIN((FE234)*$FE$1)</f>
        <v>#REF!</v>
      </c>
      <c r="FN234">
        <v>233</v>
      </c>
      <c r="FO234" t="e">
        <f>alpha!#REF!*COS((FN234+0.5)*$FN$1)</f>
        <v>#REF!</v>
      </c>
      <c r="FP234" t="e">
        <f>alpha!#REF!*SIN((FN234+0.5)*$FN$1)</f>
        <v>#REF!</v>
      </c>
      <c r="FQ234">
        <v>233</v>
      </c>
      <c r="FR234" t="e">
        <f>alpha!#REF!*COS((FQ234)*$FQ$1)</f>
        <v>#REF!</v>
      </c>
      <c r="FS234" t="e">
        <f>alpha!#REF!*SIN((FQ234)*$FQ$1)</f>
        <v>#REF!</v>
      </c>
      <c r="FZ234">
        <v>233</v>
      </c>
      <c r="GA234" t="e">
        <f>alpha!#REF!*COS((FZ234+0.5)*$FZ$1)</f>
        <v>#REF!</v>
      </c>
      <c r="GB234" t="e">
        <f>alpha!#REF!*SIN((FZ234+0.5)*$FZ$1)</f>
        <v>#REF!</v>
      </c>
      <c r="GC234">
        <v>233</v>
      </c>
      <c r="GD234" t="e">
        <f>alpha!#REF!*COS((GC234)*$GC$1)</f>
        <v>#REF!</v>
      </c>
      <c r="GE234" t="e">
        <f>alpha!#REF!*SIN((GC234)*$GC$1)</f>
        <v>#REF!</v>
      </c>
      <c r="GL234">
        <v>233</v>
      </c>
      <c r="GM234" t="e">
        <f>alpha!#REF!*COS((GL234+0.5)*$GL$1)</f>
        <v>#REF!</v>
      </c>
      <c r="GN234" t="e">
        <f>alpha!#REF!*SIN((GL234+0.5)*$GL$1)</f>
        <v>#REF!</v>
      </c>
      <c r="GO234">
        <v>233</v>
      </c>
      <c r="GP234" t="e">
        <f>alpha!#REF!*COS((GO234)*$GO$1)</f>
        <v>#REF!</v>
      </c>
      <c r="GQ234" t="e">
        <f>alpha!#REF!*SIN((GO234)*$GO$1)</f>
        <v>#REF!</v>
      </c>
      <c r="GX234">
        <v>233</v>
      </c>
      <c r="GY234" t="e">
        <f>alpha!#REF!*COS((GX234+0.5)*$GX$1)</f>
        <v>#REF!</v>
      </c>
      <c r="GZ234" t="e">
        <f>alpha!#REF!*SIN((GX234+0.5)*$GX$1)</f>
        <v>#REF!</v>
      </c>
      <c r="HA234">
        <v>233</v>
      </c>
      <c r="HB234">
        <f>alpha!$I$88*COS((HA234)*$HA$1)</f>
        <v>105.38602587083811</v>
      </c>
      <c r="HC234">
        <f>alpha!$I$88*SIN((HA234)*$HA$1)</f>
        <v>-270.99971594918162</v>
      </c>
      <c r="HJ234">
        <v>233</v>
      </c>
      <c r="HK234">
        <f>alpha!$I$91*COS(HJ234*$HJ$1)</f>
        <v>108.73141148511044</v>
      </c>
      <c r="HL234">
        <f>alpha!$I$91*SIN(HJ234*$HJ$1)</f>
        <v>-279.60236078483956</v>
      </c>
    </row>
    <row r="235" spans="151:220">
      <c r="EU235">
        <v>234</v>
      </c>
      <c r="EV235">
        <f>alpha!$I$48*COS((EU235+0.5)*$EU$1)</f>
        <v>27.887391271626139</v>
      </c>
      <c r="EW235">
        <f>alpha!$I$48*SIN((EU235+0.5)*$EU$1)</f>
        <v>153.26432562079702</v>
      </c>
      <c r="EX235">
        <v>234</v>
      </c>
      <c r="EY235">
        <f>alpha!$I$49*COS((EX235)*$EX$1)</f>
        <v>30.39132797085556</v>
      </c>
      <c r="EZ235">
        <f>alpha!$I$49*SIN((EX235)*$EX$1)</f>
        <v>152.78752332603065</v>
      </c>
      <c r="FB235">
        <v>234</v>
      </c>
      <c r="FC235" t="e">
        <f>alpha!#REF!*COS((FB235+0.5)*$FB$1)</f>
        <v>#REF!</v>
      </c>
      <c r="FD235" t="e">
        <f>alpha!#REF!*SIN((FB235+0.5)*$FB$1)</f>
        <v>#REF!</v>
      </c>
      <c r="FE235">
        <v>234</v>
      </c>
      <c r="FF235" t="e">
        <f>alpha!#REF!*COS((FE235)*$FE$1)</f>
        <v>#REF!</v>
      </c>
      <c r="FG235" t="e">
        <f>alpha!#REF!*SIN((FE235)*$FE$1)</f>
        <v>#REF!</v>
      </c>
      <c r="FN235">
        <v>234</v>
      </c>
      <c r="FO235" t="e">
        <f>alpha!#REF!*COS((FN235+0.5)*$FN$1)</f>
        <v>#REF!</v>
      </c>
      <c r="FP235" t="e">
        <f>alpha!#REF!*SIN((FN235+0.5)*$FN$1)</f>
        <v>#REF!</v>
      </c>
      <c r="FQ235">
        <v>234</v>
      </c>
      <c r="FR235" t="e">
        <f>alpha!#REF!*COS((FQ235)*$FQ$1)</f>
        <v>#REF!</v>
      </c>
      <c r="FS235" t="e">
        <f>alpha!#REF!*SIN((FQ235)*$FQ$1)</f>
        <v>#REF!</v>
      </c>
      <c r="FZ235">
        <v>234</v>
      </c>
      <c r="GA235" t="e">
        <f>alpha!#REF!*COS((FZ235+0.5)*$FZ$1)</f>
        <v>#REF!</v>
      </c>
      <c r="GB235" t="e">
        <f>alpha!#REF!*SIN((FZ235+0.5)*$FZ$1)</f>
        <v>#REF!</v>
      </c>
      <c r="GC235">
        <v>234</v>
      </c>
      <c r="GD235" t="e">
        <f>alpha!#REF!*COS((GC235)*$GC$1)</f>
        <v>#REF!</v>
      </c>
      <c r="GE235" t="e">
        <f>alpha!#REF!*SIN((GC235)*$GC$1)</f>
        <v>#REF!</v>
      </c>
      <c r="GL235">
        <v>234</v>
      </c>
      <c r="GM235" t="e">
        <f>alpha!#REF!*COS((GL235+0.5)*$GL$1)</f>
        <v>#REF!</v>
      </c>
      <c r="GN235" t="e">
        <f>alpha!#REF!*SIN((GL235+0.5)*$GL$1)</f>
        <v>#REF!</v>
      </c>
      <c r="GO235">
        <v>234</v>
      </c>
      <c r="GP235" t="e">
        <f>alpha!#REF!*COS((GO235)*$GO$1)</f>
        <v>#REF!</v>
      </c>
      <c r="GQ235" t="e">
        <f>alpha!#REF!*SIN((GO235)*$GO$1)</f>
        <v>#REF!</v>
      </c>
      <c r="GX235">
        <v>234</v>
      </c>
      <c r="GY235" t="e">
        <f>alpha!#REF!*COS((GX235+0.5)*$GX$1)</f>
        <v>#REF!</v>
      </c>
      <c r="GZ235" t="e">
        <f>alpha!#REF!*SIN((GX235+0.5)*$GX$1)</f>
        <v>#REF!</v>
      </c>
      <c r="HA235">
        <v>234</v>
      </c>
      <c r="HB235">
        <f>alpha!$I$88*COS((HA235)*$HA$1)</f>
        <v>111.27277449835485</v>
      </c>
      <c r="HC235">
        <f>alpha!$I$88*SIN((HA235)*$HA$1)</f>
        <v>-268.63624131681183</v>
      </c>
      <c r="HJ235">
        <v>234</v>
      </c>
      <c r="HK235">
        <f>alpha!$I$91*COS(HJ235*$HJ$1)</f>
        <v>114.80502970952675</v>
      </c>
      <c r="HL235">
        <f>alpha!$I$91*SIN(HJ235*$HJ$1)</f>
        <v>-277.16385975338608</v>
      </c>
    </row>
    <row r="236" spans="151:220">
      <c r="EU236">
        <v>235</v>
      </c>
      <c r="EV236">
        <f>alpha!$I$48*COS((EU236+0.5)*$EU$1)</f>
        <v>22.857791849477266</v>
      </c>
      <c r="EW236">
        <f>alpha!$I$48*SIN((EU236+0.5)*$EU$1)</f>
        <v>154.09471584613289</v>
      </c>
      <c r="EX236">
        <v>235</v>
      </c>
      <c r="EY236">
        <f>alpha!$I$49*COS((EX236)*$EX$1)</f>
        <v>25.375988443411742</v>
      </c>
      <c r="EZ236">
        <f>alpha!$I$49*SIN((EX236)*$EX$1)</f>
        <v>153.70009534952897</v>
      </c>
      <c r="FB236">
        <v>235</v>
      </c>
      <c r="FC236" t="e">
        <f>alpha!#REF!*COS((FB236+0.5)*$FB$1)</f>
        <v>#REF!</v>
      </c>
      <c r="FD236" t="e">
        <f>alpha!#REF!*SIN((FB236+0.5)*$FB$1)</f>
        <v>#REF!</v>
      </c>
      <c r="FE236">
        <v>235</v>
      </c>
      <c r="FF236" t="e">
        <f>alpha!#REF!*COS((FE236)*$FE$1)</f>
        <v>#REF!</v>
      </c>
      <c r="FG236" t="e">
        <f>alpha!#REF!*SIN((FE236)*$FE$1)</f>
        <v>#REF!</v>
      </c>
      <c r="FN236">
        <v>235</v>
      </c>
      <c r="FO236" t="e">
        <f>alpha!#REF!*COS((FN236+0.5)*$FN$1)</f>
        <v>#REF!</v>
      </c>
      <c r="FP236" t="e">
        <f>alpha!#REF!*SIN((FN236+0.5)*$FN$1)</f>
        <v>#REF!</v>
      </c>
      <c r="FQ236">
        <v>235</v>
      </c>
      <c r="FR236" t="e">
        <f>alpha!#REF!*COS((FQ236)*$FQ$1)</f>
        <v>#REF!</v>
      </c>
      <c r="FS236" t="e">
        <f>alpha!#REF!*SIN((FQ236)*$FQ$1)</f>
        <v>#REF!</v>
      </c>
      <c r="FZ236">
        <v>235</v>
      </c>
      <c r="GA236" t="e">
        <f>alpha!#REF!*COS((FZ236+0.5)*$FZ$1)</f>
        <v>#REF!</v>
      </c>
      <c r="GB236" t="e">
        <f>alpha!#REF!*SIN((FZ236+0.5)*$FZ$1)</f>
        <v>#REF!</v>
      </c>
      <c r="GC236">
        <v>235</v>
      </c>
      <c r="GD236" t="e">
        <f>alpha!#REF!*COS((GC236)*$GC$1)</f>
        <v>#REF!</v>
      </c>
      <c r="GE236" t="e">
        <f>alpha!#REF!*SIN((GC236)*$GC$1)</f>
        <v>#REF!</v>
      </c>
      <c r="GL236">
        <v>235</v>
      </c>
      <c r="GM236" t="e">
        <f>alpha!#REF!*COS((GL236+0.5)*$GL$1)</f>
        <v>#REF!</v>
      </c>
      <c r="GN236" t="e">
        <f>alpha!#REF!*SIN((GL236+0.5)*$GL$1)</f>
        <v>#REF!</v>
      </c>
      <c r="GO236">
        <v>235</v>
      </c>
      <c r="GP236" t="e">
        <f>alpha!#REF!*COS((GO236)*$GO$1)</f>
        <v>#REF!</v>
      </c>
      <c r="GQ236" t="e">
        <f>alpha!#REF!*SIN((GO236)*$GO$1)</f>
        <v>#REF!</v>
      </c>
      <c r="GX236">
        <v>235</v>
      </c>
      <c r="GY236" t="e">
        <f>alpha!#REF!*COS((GX236+0.5)*$GX$1)</f>
        <v>#REF!</v>
      </c>
      <c r="GZ236" t="e">
        <f>alpha!#REF!*SIN((GX236+0.5)*$GX$1)</f>
        <v>#REF!</v>
      </c>
      <c r="HA236">
        <v>235</v>
      </c>
      <c r="HB236">
        <f>alpha!$I$88*COS((HA236)*$HA$1)</f>
        <v>117.10656331172383</v>
      </c>
      <c r="HC236">
        <f>alpha!$I$88*SIN((HA236)*$HA$1)</f>
        <v>-266.14491038286513</v>
      </c>
      <c r="HJ236">
        <v>235</v>
      </c>
      <c r="HK236">
        <f>alpha!$I$91*COS(HJ236*$HJ$1)</f>
        <v>120.82400695762111</v>
      </c>
      <c r="HL236">
        <f>alpha!$I$91*SIN(HJ236*$HJ$1)</f>
        <v>-274.59344373583417</v>
      </c>
    </row>
    <row r="237" spans="151:220">
      <c r="EU237">
        <v>236</v>
      </c>
      <c r="EV237">
        <f>alpha!$I$48*COS((EU237+0.5)*$EU$1)</f>
        <v>17.803715731290715</v>
      </c>
      <c r="EW237">
        <f>alpha!$I$48*SIN((EU237+0.5)*$EU$1)</f>
        <v>154.76009759008898</v>
      </c>
      <c r="EX237">
        <v>236</v>
      </c>
      <c r="EY237">
        <f>alpha!$I$49*COS((EX237)*$EX$1)</f>
        <v>20.333475671943379</v>
      </c>
      <c r="EZ237">
        <f>alpha!$I$49*SIN((EX237)*$EX$1)</f>
        <v>154.44808146115949</v>
      </c>
      <c r="FB237">
        <v>236</v>
      </c>
      <c r="FC237" t="e">
        <f>alpha!#REF!*COS((FB237+0.5)*$FB$1)</f>
        <v>#REF!</v>
      </c>
      <c r="FD237" t="e">
        <f>alpha!#REF!*SIN((FB237+0.5)*$FB$1)</f>
        <v>#REF!</v>
      </c>
      <c r="FE237">
        <v>236</v>
      </c>
      <c r="FF237" t="e">
        <f>alpha!#REF!*COS((FE237)*$FE$1)</f>
        <v>#REF!</v>
      </c>
      <c r="FG237" t="e">
        <f>alpha!#REF!*SIN((FE237)*$FE$1)</f>
        <v>#REF!</v>
      </c>
      <c r="FN237">
        <v>236</v>
      </c>
      <c r="FO237" t="e">
        <f>alpha!#REF!*COS((FN237+0.5)*$FN$1)</f>
        <v>#REF!</v>
      </c>
      <c r="FP237" t="e">
        <f>alpha!#REF!*SIN((FN237+0.5)*$FN$1)</f>
        <v>#REF!</v>
      </c>
      <c r="FQ237">
        <v>236</v>
      </c>
      <c r="FR237" t="e">
        <f>alpha!#REF!*COS((FQ237)*$FQ$1)</f>
        <v>#REF!</v>
      </c>
      <c r="FS237" t="e">
        <f>alpha!#REF!*SIN((FQ237)*$FQ$1)</f>
        <v>#REF!</v>
      </c>
      <c r="FZ237">
        <v>236</v>
      </c>
      <c r="GA237" t="e">
        <f>alpha!#REF!*COS((FZ237+0.5)*$FZ$1)</f>
        <v>#REF!</v>
      </c>
      <c r="GB237" t="e">
        <f>alpha!#REF!*SIN((FZ237+0.5)*$FZ$1)</f>
        <v>#REF!</v>
      </c>
      <c r="GC237">
        <v>236</v>
      </c>
      <c r="GD237" t="e">
        <f>alpha!#REF!*COS((GC237)*$GC$1)</f>
        <v>#REF!</v>
      </c>
      <c r="GE237" t="e">
        <f>alpha!#REF!*SIN((GC237)*$GC$1)</f>
        <v>#REF!</v>
      </c>
      <c r="GL237">
        <v>236</v>
      </c>
      <c r="GM237" t="e">
        <f>alpha!#REF!*COS((GL237+0.5)*$GL$1)</f>
        <v>#REF!</v>
      </c>
      <c r="GN237" t="e">
        <f>alpha!#REF!*SIN((GL237+0.5)*$GL$1)</f>
        <v>#REF!</v>
      </c>
      <c r="GO237">
        <v>236</v>
      </c>
      <c r="GP237" t="e">
        <f>alpha!#REF!*COS((GO237)*$GO$1)</f>
        <v>#REF!</v>
      </c>
      <c r="GQ237" t="e">
        <f>alpha!#REF!*SIN((GO237)*$GO$1)</f>
        <v>#REF!</v>
      </c>
      <c r="GX237">
        <v>236</v>
      </c>
      <c r="GY237" t="e">
        <f>alpha!#REF!*COS((GX237+0.5)*$GX$1)</f>
        <v>#REF!</v>
      </c>
      <c r="GZ237" t="e">
        <f>alpha!#REF!*SIN((GX237+0.5)*$GX$1)</f>
        <v>#REF!</v>
      </c>
      <c r="HA237">
        <v>236</v>
      </c>
      <c r="HB237">
        <f>alpha!$I$88*COS((HA237)*$HA$1)</f>
        <v>122.88461574342639</v>
      </c>
      <c r="HC237">
        <f>alpha!$I$88*SIN((HA237)*$HA$1)</f>
        <v>-263.52690888593622</v>
      </c>
      <c r="HJ237">
        <v>236</v>
      </c>
      <c r="HK237">
        <f>alpha!$I$91*COS(HJ237*$HJ$1)</f>
        <v>126.78547852220964</v>
      </c>
      <c r="HL237">
        <f>alpha!$I$91*SIN(HJ237*$HJ$1)</f>
        <v>-271.89233611099507</v>
      </c>
    </row>
    <row r="238" spans="151:220">
      <c r="EU238">
        <v>237</v>
      </c>
      <c r="EV238">
        <f>alpha!$I$48*COS((EU238+0.5)*$EU$1)</f>
        <v>12.730574948364787</v>
      </c>
      <c r="EW238">
        <f>alpha!$I$48*SIN((EU238+0.5)*$EU$1)</f>
        <v>155.25975834522779</v>
      </c>
      <c r="EX238">
        <v>237</v>
      </c>
      <c r="EY238">
        <f>alpha!$I$49*COS((EX238)*$EX$1)</f>
        <v>15.269189305427473</v>
      </c>
      <c r="EZ238">
        <f>alpha!$I$49*SIN((EX238)*$EX$1)</f>
        <v>155.03068069865876</v>
      </c>
      <c r="FB238">
        <v>237</v>
      </c>
      <c r="FC238" t="e">
        <f>alpha!#REF!*COS((FB238+0.5)*$FB$1)</f>
        <v>#REF!</v>
      </c>
      <c r="FD238" t="e">
        <f>alpha!#REF!*SIN((FB238+0.5)*$FB$1)</f>
        <v>#REF!</v>
      </c>
      <c r="FE238">
        <v>237</v>
      </c>
      <c r="FF238" t="e">
        <f>alpha!#REF!*COS((FE238)*$FE$1)</f>
        <v>#REF!</v>
      </c>
      <c r="FG238" t="e">
        <f>alpha!#REF!*SIN((FE238)*$FE$1)</f>
        <v>#REF!</v>
      </c>
      <c r="FN238">
        <v>237</v>
      </c>
      <c r="FO238" t="e">
        <f>alpha!#REF!*COS((FN238+0.5)*$FN$1)</f>
        <v>#REF!</v>
      </c>
      <c r="FP238" t="e">
        <f>alpha!#REF!*SIN((FN238+0.5)*$FN$1)</f>
        <v>#REF!</v>
      </c>
      <c r="FQ238">
        <v>237</v>
      </c>
      <c r="FR238" t="e">
        <f>alpha!#REF!*COS((FQ238)*$FQ$1)</f>
        <v>#REF!</v>
      </c>
      <c r="FS238" t="e">
        <f>alpha!#REF!*SIN((FQ238)*$FQ$1)</f>
        <v>#REF!</v>
      </c>
      <c r="FZ238">
        <v>237</v>
      </c>
      <c r="GA238" t="e">
        <f>alpha!#REF!*COS((FZ238+0.5)*$FZ$1)</f>
        <v>#REF!</v>
      </c>
      <c r="GB238" t="e">
        <f>alpha!#REF!*SIN((FZ238+0.5)*$FZ$1)</f>
        <v>#REF!</v>
      </c>
      <c r="GC238">
        <v>237</v>
      </c>
      <c r="GD238" t="e">
        <f>alpha!#REF!*COS((GC238)*$GC$1)</f>
        <v>#REF!</v>
      </c>
      <c r="GE238" t="e">
        <f>alpha!#REF!*SIN((GC238)*$GC$1)</f>
        <v>#REF!</v>
      </c>
      <c r="GL238">
        <v>237</v>
      </c>
      <c r="GM238" t="e">
        <f>alpha!#REF!*COS((GL238+0.5)*$GL$1)</f>
        <v>#REF!</v>
      </c>
      <c r="GN238" t="e">
        <f>alpha!#REF!*SIN((GL238+0.5)*$GL$1)</f>
        <v>#REF!</v>
      </c>
      <c r="GO238">
        <v>237</v>
      </c>
      <c r="GP238" t="e">
        <f>alpha!#REF!*COS((GO238)*$GO$1)</f>
        <v>#REF!</v>
      </c>
      <c r="GQ238" t="e">
        <f>alpha!#REF!*SIN((GO238)*$GO$1)</f>
        <v>#REF!</v>
      </c>
      <c r="GX238">
        <v>237</v>
      </c>
      <c r="GY238" t="e">
        <f>alpha!#REF!*COS((GX238+0.5)*$GX$1)</f>
        <v>#REF!</v>
      </c>
      <c r="GZ238" t="e">
        <f>alpha!#REF!*SIN((GX238+0.5)*$GX$1)</f>
        <v>#REF!</v>
      </c>
      <c r="HA238">
        <v>237</v>
      </c>
      <c r="HB238">
        <f>alpha!$I$88*COS((HA238)*$HA$1)</f>
        <v>128.60418175344375</v>
      </c>
      <c r="HC238">
        <f>alpha!$I$88*SIN((HA238)*$HA$1)</f>
        <v>-260.78348285294703</v>
      </c>
      <c r="HJ238">
        <v>237</v>
      </c>
      <c r="HK238">
        <f>alpha!$I$91*COS(HJ238*$HJ$1)</f>
        <v>132.68660706570031</v>
      </c>
      <c r="HL238">
        <f>alpha!$I$91*SIN(HJ238*$HJ$1)</f>
        <v>-269.06182245980654</v>
      </c>
    </row>
    <row r="239" spans="151:220">
      <c r="EU239">
        <v>238</v>
      </c>
      <c r="EV239">
        <f>alpha!$I$48*COS((EU239+0.5)*$EU$1)</f>
        <v>7.6438019469178808</v>
      </c>
      <c r="EW239">
        <f>alpha!$I$48*SIN((EU239+0.5)*$EU$1)</f>
        <v>155.59316306229769</v>
      </c>
      <c r="EX239">
        <v>238</v>
      </c>
      <c r="EY239">
        <f>alpha!$I$49*COS((EX239)*$EX$1)</f>
        <v>10.188552308551827</v>
      </c>
      <c r="EZ239">
        <f>alpha!$I$49*SIN((EX239)*$EX$1)</f>
        <v>155.44726920017081</v>
      </c>
      <c r="FB239">
        <v>238</v>
      </c>
      <c r="FC239" t="e">
        <f>alpha!#REF!*COS((FB239+0.5)*$FB$1)</f>
        <v>#REF!</v>
      </c>
      <c r="FD239" t="e">
        <f>alpha!#REF!*SIN((FB239+0.5)*$FB$1)</f>
        <v>#REF!</v>
      </c>
      <c r="FE239">
        <v>238</v>
      </c>
      <c r="FF239" t="e">
        <f>alpha!#REF!*COS((FE239)*$FE$1)</f>
        <v>#REF!</v>
      </c>
      <c r="FG239" t="e">
        <f>alpha!#REF!*SIN((FE239)*$FE$1)</f>
        <v>#REF!</v>
      </c>
      <c r="FN239">
        <v>238</v>
      </c>
      <c r="FO239" t="e">
        <f>alpha!#REF!*COS((FN239+0.5)*$FN$1)</f>
        <v>#REF!</v>
      </c>
      <c r="FP239" t="e">
        <f>alpha!#REF!*SIN((FN239+0.5)*$FN$1)</f>
        <v>#REF!</v>
      </c>
      <c r="FQ239">
        <v>238</v>
      </c>
      <c r="FR239" t="e">
        <f>alpha!#REF!*COS((FQ239)*$FQ$1)</f>
        <v>#REF!</v>
      </c>
      <c r="FS239" t="e">
        <f>alpha!#REF!*SIN((FQ239)*$FQ$1)</f>
        <v>#REF!</v>
      </c>
      <c r="FZ239">
        <v>238</v>
      </c>
      <c r="GA239" t="e">
        <f>alpha!#REF!*COS((FZ239+0.5)*$FZ$1)</f>
        <v>#REF!</v>
      </c>
      <c r="GB239" t="e">
        <f>alpha!#REF!*SIN((FZ239+0.5)*$FZ$1)</f>
        <v>#REF!</v>
      </c>
      <c r="GC239">
        <v>238</v>
      </c>
      <c r="GD239" t="e">
        <f>alpha!#REF!*COS((GC239)*$GC$1)</f>
        <v>#REF!</v>
      </c>
      <c r="GE239" t="e">
        <f>alpha!#REF!*SIN((GC239)*$GC$1)</f>
        <v>#REF!</v>
      </c>
      <c r="GL239">
        <v>238</v>
      </c>
      <c r="GM239" t="e">
        <f>alpha!#REF!*COS((GL239+0.5)*$GL$1)</f>
        <v>#REF!</v>
      </c>
      <c r="GN239" t="e">
        <f>alpha!#REF!*SIN((GL239+0.5)*$GL$1)</f>
        <v>#REF!</v>
      </c>
      <c r="GO239">
        <v>238</v>
      </c>
      <c r="GP239" t="e">
        <f>alpha!#REF!*COS((GO239)*$GO$1)</f>
        <v>#REF!</v>
      </c>
      <c r="GQ239" t="e">
        <f>alpha!#REF!*SIN((GO239)*$GO$1)</f>
        <v>#REF!</v>
      </c>
      <c r="GX239">
        <v>238</v>
      </c>
      <c r="GY239" t="e">
        <f>alpha!#REF!*COS((GX239+0.5)*$GX$1)</f>
        <v>#REF!</v>
      </c>
      <c r="GZ239" t="e">
        <f>alpha!#REF!*SIN((GX239+0.5)*$GX$1)</f>
        <v>#REF!</v>
      </c>
      <c r="HA239">
        <v>238</v>
      </c>
      <c r="HB239">
        <f>alpha!$I$88*COS((HA239)*$HA$1)</f>
        <v>134.26253913812556</v>
      </c>
      <c r="HC239">
        <f>alpha!$I$88*SIN((HA239)*$HA$1)</f>
        <v>-257.91593800610576</v>
      </c>
      <c r="HJ239">
        <v>238</v>
      </c>
      <c r="HK239">
        <f>alpha!$I$91*COS(HJ239*$HJ$1)</f>
        <v>138.52458397051024</v>
      </c>
      <c r="HL239">
        <f>alpha!$I$91*SIN(HJ239*$HJ$1)</f>
        <v>-266.1032499534665</v>
      </c>
    </row>
    <row r="240" spans="151:220">
      <c r="EU240">
        <v>239</v>
      </c>
      <c r="EV240">
        <f>alpha!$I$48*COS((EU240+0.5)*$EU$1)</f>
        <v>2.5488437708898526</v>
      </c>
      <c r="EW240">
        <f>alpha!$I$48*SIN((EU240+0.5)*$EU$1)</f>
        <v>155.75995472317672</v>
      </c>
      <c r="EX240">
        <v>239</v>
      </c>
      <c r="EY240">
        <f>alpha!$I$49*COS((EX240)*$EX$1)</f>
        <v>5.0970051546687758</v>
      </c>
      <c r="EZ240">
        <f>alpha!$I$49*SIN((EX240)*$EX$1)</f>
        <v>155.69740087229377</v>
      </c>
      <c r="FB240">
        <v>239</v>
      </c>
      <c r="FC240" t="e">
        <f>alpha!#REF!*COS((FB240+0.5)*$FB$1)</f>
        <v>#REF!</v>
      </c>
      <c r="FD240" t="e">
        <f>alpha!#REF!*SIN((FB240+0.5)*$FB$1)</f>
        <v>#REF!</v>
      </c>
      <c r="FE240">
        <v>239</v>
      </c>
      <c r="FF240" t="e">
        <f>alpha!#REF!*COS((FE240)*$FE$1)</f>
        <v>#REF!</v>
      </c>
      <c r="FG240" t="e">
        <f>alpha!#REF!*SIN((FE240)*$FE$1)</f>
        <v>#REF!</v>
      </c>
      <c r="FN240">
        <v>239</v>
      </c>
      <c r="FO240" t="e">
        <f>alpha!#REF!*COS((FN240+0.5)*$FN$1)</f>
        <v>#REF!</v>
      </c>
      <c r="FP240" t="e">
        <f>alpha!#REF!*SIN((FN240+0.5)*$FN$1)</f>
        <v>#REF!</v>
      </c>
      <c r="FQ240">
        <v>239</v>
      </c>
      <c r="FR240" t="e">
        <f>alpha!#REF!*COS((FQ240)*$FQ$1)</f>
        <v>#REF!</v>
      </c>
      <c r="FS240" t="e">
        <f>alpha!#REF!*SIN((FQ240)*$FQ$1)</f>
        <v>#REF!</v>
      </c>
      <c r="FZ240">
        <v>239</v>
      </c>
      <c r="GA240" t="e">
        <f>alpha!#REF!*COS((FZ240+0.5)*$FZ$1)</f>
        <v>#REF!</v>
      </c>
      <c r="GB240" t="e">
        <f>alpha!#REF!*SIN((FZ240+0.5)*$FZ$1)</f>
        <v>#REF!</v>
      </c>
      <c r="GC240">
        <v>239</v>
      </c>
      <c r="GD240" t="e">
        <f>alpha!#REF!*COS((GC240)*$GC$1)</f>
        <v>#REF!</v>
      </c>
      <c r="GE240" t="e">
        <f>alpha!#REF!*SIN((GC240)*$GC$1)</f>
        <v>#REF!</v>
      </c>
      <c r="GL240">
        <v>239</v>
      </c>
      <c r="GM240" t="e">
        <f>alpha!#REF!*COS((GL240+0.5)*$GL$1)</f>
        <v>#REF!</v>
      </c>
      <c r="GN240" t="e">
        <f>alpha!#REF!*SIN((GL240+0.5)*$GL$1)</f>
        <v>#REF!</v>
      </c>
      <c r="GO240">
        <v>239</v>
      </c>
      <c r="GP240" t="e">
        <f>alpha!#REF!*COS((GO240)*$GO$1)</f>
        <v>#REF!</v>
      </c>
      <c r="GQ240" t="e">
        <f>alpha!#REF!*SIN((GO240)*$GO$1)</f>
        <v>#REF!</v>
      </c>
      <c r="GX240">
        <v>239</v>
      </c>
      <c r="GY240" t="e">
        <f>alpha!#REF!*COS((GX240+0.5)*$GX$1)</f>
        <v>#REF!</v>
      </c>
      <c r="GZ240" t="e">
        <f>alpha!#REF!*SIN((GX240+0.5)*$GX$1)</f>
        <v>#REF!</v>
      </c>
      <c r="HA240">
        <v>239</v>
      </c>
      <c r="HB240">
        <f>alpha!$I$88*COS((HA240)*$HA$1)</f>
        <v>139.85699482581211</v>
      </c>
      <c r="HC240">
        <f>alpha!$I$88*SIN((HA240)*$HA$1)</f>
        <v>-254.92563914145407</v>
      </c>
      <c r="HJ240">
        <v>239</v>
      </c>
      <c r="HK240">
        <f>alpha!$I$91*COS(HJ240*$HJ$1)</f>
        <v>144.2966306758162</v>
      </c>
      <c r="HL240">
        <f>alpha!$I$91*SIN(HJ240*$HJ$1)</f>
        <v>-263.01802671225238</v>
      </c>
    </row>
    <row r="241" spans="151:220">
      <c r="EU241">
        <v>240</v>
      </c>
      <c r="EV241">
        <f>alpha!$I$48*COS((EU241+0.5)*$EU$1)</f>
        <v>-2.548843770889619</v>
      </c>
      <c r="EW241">
        <f>alpha!$I$48*SIN((EU241+0.5)*$EU$1)</f>
        <v>155.75995472317672</v>
      </c>
      <c r="EX241">
        <v>240</v>
      </c>
      <c r="EY241">
        <f>alpha!$I$49*COS((EX241)*$EX$1)</f>
        <v>1.8607480576750622E-13</v>
      </c>
      <c r="EZ241">
        <f>alpha!$I$49*SIN((EX241)*$EX$1)</f>
        <v>155.78080786776806</v>
      </c>
      <c r="FB241">
        <v>240</v>
      </c>
      <c r="FC241" t="e">
        <f>alpha!#REF!*COS((FB241+0.5)*$FB$1)</f>
        <v>#REF!</v>
      </c>
      <c r="FD241" t="e">
        <f>alpha!#REF!*SIN((FB241+0.5)*$FB$1)</f>
        <v>#REF!</v>
      </c>
      <c r="FE241">
        <v>240</v>
      </c>
      <c r="FF241" t="e">
        <f>alpha!#REF!*COS((FE241)*$FE$1)</f>
        <v>#REF!</v>
      </c>
      <c r="FG241" t="e">
        <f>alpha!#REF!*SIN((FE241)*$FE$1)</f>
        <v>#REF!</v>
      </c>
      <c r="FN241">
        <v>240</v>
      </c>
      <c r="FO241" t="e">
        <f>alpha!#REF!*COS((FN241+0.5)*$FN$1)</f>
        <v>#REF!</v>
      </c>
      <c r="FP241" t="e">
        <f>alpha!#REF!*SIN((FN241+0.5)*$FN$1)</f>
        <v>#REF!</v>
      </c>
      <c r="FQ241">
        <v>240</v>
      </c>
      <c r="FR241" t="e">
        <f>alpha!#REF!*COS((FQ241)*$FQ$1)</f>
        <v>#REF!</v>
      </c>
      <c r="FS241" t="e">
        <f>alpha!#REF!*SIN((FQ241)*$FQ$1)</f>
        <v>#REF!</v>
      </c>
      <c r="FZ241">
        <v>240</v>
      </c>
      <c r="GA241" t="e">
        <f>alpha!#REF!*COS((FZ241+0.5)*$FZ$1)</f>
        <v>#REF!</v>
      </c>
      <c r="GB241" t="e">
        <f>alpha!#REF!*SIN((FZ241+0.5)*$FZ$1)</f>
        <v>#REF!</v>
      </c>
      <c r="GC241">
        <v>240</v>
      </c>
      <c r="GD241" t="e">
        <f>alpha!#REF!*COS((GC241)*$GC$1)</f>
        <v>#REF!</v>
      </c>
      <c r="GE241" t="e">
        <f>alpha!#REF!*SIN((GC241)*$GC$1)</f>
        <v>#REF!</v>
      </c>
      <c r="GL241">
        <v>240</v>
      </c>
      <c r="GM241" t="e">
        <f>alpha!#REF!*COS((GL241+0.5)*$GL$1)</f>
        <v>#REF!</v>
      </c>
      <c r="GN241" t="e">
        <f>alpha!#REF!*SIN((GL241+0.5)*$GL$1)</f>
        <v>#REF!</v>
      </c>
      <c r="GO241">
        <v>240</v>
      </c>
      <c r="GP241" t="e">
        <f>alpha!#REF!*COS((GO241)*$GO$1)</f>
        <v>#REF!</v>
      </c>
      <c r="GQ241" t="e">
        <f>alpha!#REF!*SIN((GO241)*$GO$1)</f>
        <v>#REF!</v>
      </c>
      <c r="GX241">
        <v>240</v>
      </c>
      <c r="GY241" t="e">
        <f>alpha!#REF!*COS((GX241+0.5)*$GX$1)</f>
        <v>#REF!</v>
      </c>
      <c r="GZ241" t="e">
        <f>alpha!#REF!*SIN((GX241+0.5)*$GX$1)</f>
        <v>#REF!</v>
      </c>
      <c r="HA241">
        <v>240</v>
      </c>
      <c r="HB241">
        <f>alpha!$I$88*COS((HA241)*$HA$1)</f>
        <v>145.38488615859123</v>
      </c>
      <c r="HC241">
        <f>alpha!$I$88*SIN((HA241)*$HA$1)</f>
        <v>-251.81400947929717</v>
      </c>
      <c r="HJ241">
        <v>240</v>
      </c>
      <c r="HK241">
        <f>alpha!$I$91*COS(HJ241*$HJ$1)</f>
        <v>150.00000000000003</v>
      </c>
      <c r="HL241">
        <f>alpha!$I$91*SIN(HJ241*$HJ$1)</f>
        <v>-259.8076211353316</v>
      </c>
    </row>
    <row r="242" spans="151:220">
      <c r="FB242">
        <v>241</v>
      </c>
      <c r="FC242" t="e">
        <f>alpha!#REF!*COS((FB242+0.5)*$FB$1)</f>
        <v>#REF!</v>
      </c>
      <c r="FD242" t="e">
        <f>alpha!#REF!*SIN((FB242+0.5)*$FB$1)</f>
        <v>#REF!</v>
      </c>
      <c r="FE242">
        <v>241</v>
      </c>
      <c r="FF242" t="e">
        <f>alpha!#REF!*COS((FE242)*$FE$1)</f>
        <v>#REF!</v>
      </c>
      <c r="FG242" t="e">
        <f>alpha!#REF!*SIN((FE242)*$FE$1)</f>
        <v>#REF!</v>
      </c>
      <c r="FN242">
        <v>241</v>
      </c>
      <c r="FO242" t="e">
        <f>alpha!#REF!*COS((FN242+0.5)*$FN$1)</f>
        <v>#REF!</v>
      </c>
      <c r="FP242" t="e">
        <f>alpha!#REF!*SIN((FN242+0.5)*$FN$1)</f>
        <v>#REF!</v>
      </c>
      <c r="FQ242">
        <v>241</v>
      </c>
      <c r="FR242" t="e">
        <f>alpha!#REF!*COS((FQ242)*$FQ$1)</f>
        <v>#REF!</v>
      </c>
      <c r="FS242" t="e">
        <f>alpha!#REF!*SIN((FQ242)*$FQ$1)</f>
        <v>#REF!</v>
      </c>
      <c r="FZ242">
        <v>241</v>
      </c>
      <c r="GA242" t="e">
        <f>alpha!#REF!*COS((FZ242+0.5)*$FZ$1)</f>
        <v>#REF!</v>
      </c>
      <c r="GB242" t="e">
        <f>alpha!#REF!*SIN((FZ242+0.5)*$FZ$1)</f>
        <v>#REF!</v>
      </c>
      <c r="GC242">
        <v>241</v>
      </c>
      <c r="GD242" t="e">
        <f>alpha!#REF!*COS((GC242)*$GC$1)</f>
        <v>#REF!</v>
      </c>
      <c r="GE242" t="e">
        <f>alpha!#REF!*SIN((GC242)*$GC$1)</f>
        <v>#REF!</v>
      </c>
      <c r="GL242">
        <v>241</v>
      </c>
      <c r="GM242" t="e">
        <f>alpha!#REF!*COS((GL242+0.5)*$GL$1)</f>
        <v>#REF!</v>
      </c>
      <c r="GN242" t="e">
        <f>alpha!#REF!*SIN((GL242+0.5)*$GL$1)</f>
        <v>#REF!</v>
      </c>
      <c r="GO242">
        <v>241</v>
      </c>
      <c r="GP242" t="e">
        <f>alpha!#REF!*COS((GO242)*$GO$1)</f>
        <v>#REF!</v>
      </c>
      <c r="GQ242" t="e">
        <f>alpha!#REF!*SIN((GO242)*$GO$1)</f>
        <v>#REF!</v>
      </c>
      <c r="GX242">
        <v>241</v>
      </c>
      <c r="GY242" t="e">
        <f>alpha!#REF!*COS((GX242+0.5)*$GX$1)</f>
        <v>#REF!</v>
      </c>
      <c r="GZ242" t="e">
        <f>alpha!#REF!*SIN((GX242+0.5)*$GX$1)</f>
        <v>#REF!</v>
      </c>
      <c r="HA242">
        <v>241</v>
      </c>
      <c r="HB242">
        <f>alpha!$I$88*COS((HA242)*$HA$1)</f>
        <v>150.84358215957761</v>
      </c>
      <c r="HC242">
        <f>alpha!$I$88*SIN((HA242)*$HA$1)</f>
        <v>-248.58252998682923</v>
      </c>
      <c r="HJ242">
        <v>241</v>
      </c>
      <c r="HK242">
        <f>alpha!$I$91*COS(HJ242*$HJ$1)</f>
        <v>155.63197744815633</v>
      </c>
      <c r="HL242">
        <f>alpha!$I$91*SIN(HJ242*$HJ$1)</f>
        <v>-256.47356120188402</v>
      </c>
    </row>
    <row r="243" spans="151:220">
      <c r="FB243">
        <v>242</v>
      </c>
      <c r="FC243" t="e">
        <f>alpha!#REF!*COS((FB243+0.5)*$FB$1)</f>
        <v>#REF!</v>
      </c>
      <c r="FD243" t="e">
        <f>alpha!#REF!*SIN((FB243+0.5)*$FB$1)</f>
        <v>#REF!</v>
      </c>
      <c r="FE243">
        <v>242</v>
      </c>
      <c r="FF243" t="e">
        <f>alpha!#REF!*COS((FE243)*$FE$1)</f>
        <v>#REF!</v>
      </c>
      <c r="FG243" t="e">
        <f>alpha!#REF!*SIN((FE243)*$FE$1)</f>
        <v>#REF!</v>
      </c>
      <c r="FN243">
        <v>242</v>
      </c>
      <c r="FO243" t="e">
        <f>alpha!#REF!*COS((FN243+0.5)*$FN$1)</f>
        <v>#REF!</v>
      </c>
      <c r="FP243" t="e">
        <f>alpha!#REF!*SIN((FN243+0.5)*$FN$1)</f>
        <v>#REF!</v>
      </c>
      <c r="FQ243">
        <v>242</v>
      </c>
      <c r="FR243" t="e">
        <f>alpha!#REF!*COS((FQ243)*$FQ$1)</f>
        <v>#REF!</v>
      </c>
      <c r="FS243" t="e">
        <f>alpha!#REF!*SIN((FQ243)*$FQ$1)</f>
        <v>#REF!</v>
      </c>
      <c r="FZ243">
        <v>242</v>
      </c>
      <c r="GA243" t="e">
        <f>alpha!#REF!*COS((FZ243+0.5)*$FZ$1)</f>
        <v>#REF!</v>
      </c>
      <c r="GB243" t="e">
        <f>alpha!#REF!*SIN((FZ243+0.5)*$FZ$1)</f>
        <v>#REF!</v>
      </c>
      <c r="GC243">
        <v>242</v>
      </c>
      <c r="GD243" t="e">
        <f>alpha!#REF!*COS((GC243)*$GC$1)</f>
        <v>#REF!</v>
      </c>
      <c r="GE243" t="e">
        <f>alpha!#REF!*SIN((GC243)*$GC$1)</f>
        <v>#REF!</v>
      </c>
      <c r="GL243">
        <v>242</v>
      </c>
      <c r="GM243" t="e">
        <f>alpha!#REF!*COS((GL243+0.5)*$GL$1)</f>
        <v>#REF!</v>
      </c>
      <c r="GN243" t="e">
        <f>alpha!#REF!*SIN((GL243+0.5)*$GL$1)</f>
        <v>#REF!</v>
      </c>
      <c r="GO243">
        <v>242</v>
      </c>
      <c r="GP243" t="e">
        <f>alpha!#REF!*COS((GO243)*$GO$1)</f>
        <v>#REF!</v>
      </c>
      <c r="GQ243" t="e">
        <f>alpha!#REF!*SIN((GO243)*$GO$1)</f>
        <v>#REF!</v>
      </c>
      <c r="GX243">
        <v>242</v>
      </c>
      <c r="GY243" t="e">
        <f>alpha!#REF!*COS((GX243+0.5)*$GX$1)</f>
        <v>#REF!</v>
      </c>
      <c r="GZ243" t="e">
        <f>alpha!#REF!*SIN((GX243+0.5)*$GX$1)</f>
        <v>#REF!</v>
      </c>
      <c r="HA243">
        <v>242</v>
      </c>
      <c r="HB243">
        <f>alpha!$I$88*COS((HA243)*$HA$1)</f>
        <v>156.23048478511726</v>
      </c>
      <c r="HC243">
        <f>alpha!$I$88*SIN((HA243)*$HA$1)</f>
        <v>-245.23273867327205</v>
      </c>
      <c r="HJ243">
        <v>242</v>
      </c>
      <c r="HK243">
        <f>alpha!$I$91*COS(HJ243*$HJ$1)</f>
        <v>161.18988250404718</v>
      </c>
      <c r="HL243">
        <f>alpha!$I$91*SIN(HJ243*$HJ$1)</f>
        <v>-253.01743374386572</v>
      </c>
    </row>
    <row r="244" spans="151:220">
      <c r="FB244">
        <v>243</v>
      </c>
      <c r="FC244" t="e">
        <f>alpha!#REF!*COS((FB244+0.5)*$FB$1)</f>
        <v>#REF!</v>
      </c>
      <c r="FD244" t="e">
        <f>alpha!#REF!*SIN((FB244+0.5)*$FB$1)</f>
        <v>#REF!</v>
      </c>
      <c r="FE244">
        <v>243</v>
      </c>
      <c r="FF244" t="e">
        <f>alpha!#REF!*COS((FE244)*$FE$1)</f>
        <v>#REF!</v>
      </c>
      <c r="FG244" t="e">
        <f>alpha!#REF!*SIN((FE244)*$FE$1)</f>
        <v>#REF!</v>
      </c>
      <c r="FN244">
        <v>243</v>
      </c>
      <c r="FO244" t="e">
        <f>alpha!#REF!*COS((FN244+0.5)*$FN$1)</f>
        <v>#REF!</v>
      </c>
      <c r="FP244" t="e">
        <f>alpha!#REF!*SIN((FN244+0.5)*$FN$1)</f>
        <v>#REF!</v>
      </c>
      <c r="FQ244">
        <v>243</v>
      </c>
      <c r="FR244" t="e">
        <f>alpha!#REF!*COS((FQ244)*$FQ$1)</f>
        <v>#REF!</v>
      </c>
      <c r="FS244" t="e">
        <f>alpha!#REF!*SIN((FQ244)*$FQ$1)</f>
        <v>#REF!</v>
      </c>
      <c r="FZ244">
        <v>243</v>
      </c>
      <c r="GA244" t="e">
        <f>alpha!#REF!*COS((FZ244+0.5)*$FZ$1)</f>
        <v>#REF!</v>
      </c>
      <c r="GB244" t="e">
        <f>alpha!#REF!*SIN((FZ244+0.5)*$FZ$1)</f>
        <v>#REF!</v>
      </c>
      <c r="GC244">
        <v>243</v>
      </c>
      <c r="GD244" t="e">
        <f>alpha!#REF!*COS((GC244)*$GC$1)</f>
        <v>#REF!</v>
      </c>
      <c r="GE244" t="e">
        <f>alpha!#REF!*SIN((GC244)*$GC$1)</f>
        <v>#REF!</v>
      </c>
      <c r="GL244">
        <v>243</v>
      </c>
      <c r="GM244" t="e">
        <f>alpha!#REF!*COS((GL244+0.5)*$GL$1)</f>
        <v>#REF!</v>
      </c>
      <c r="GN244" t="e">
        <f>alpha!#REF!*SIN((GL244+0.5)*$GL$1)</f>
        <v>#REF!</v>
      </c>
      <c r="GO244">
        <v>243</v>
      </c>
      <c r="GP244" t="e">
        <f>alpha!#REF!*COS((GO244)*$GO$1)</f>
        <v>#REF!</v>
      </c>
      <c r="GQ244" t="e">
        <f>alpha!#REF!*SIN((GO244)*$GO$1)</f>
        <v>#REF!</v>
      </c>
      <c r="GX244">
        <v>243</v>
      </c>
      <c r="GY244" t="e">
        <f>alpha!#REF!*COS((GX244+0.5)*$GX$1)</f>
        <v>#REF!</v>
      </c>
      <c r="GZ244" t="e">
        <f>alpha!#REF!*SIN((GX244+0.5)*$GX$1)</f>
        <v>#REF!</v>
      </c>
      <c r="HA244">
        <v>243</v>
      </c>
      <c r="HB244">
        <f>alpha!$I$88*COS((HA244)*$HA$1)</f>
        <v>161.5430301613136</v>
      </c>
      <c r="HC244">
        <f>alpha!$I$88*SIN((HA244)*$HA$1)</f>
        <v>-241.76622985786707</v>
      </c>
      <c r="HJ244">
        <v>243</v>
      </c>
      <c r="HK244">
        <f>alpha!$I$91*COS(HJ244*$HJ$1)</f>
        <v>166.67106990588056</v>
      </c>
      <c r="HL244">
        <f>alpha!$I$91*SIN(HJ244*$HJ$1)</f>
        <v>-249.44088369076363</v>
      </c>
    </row>
    <row r="245" spans="151:220">
      <c r="FB245">
        <v>244</v>
      </c>
      <c r="FC245" t="e">
        <f>alpha!#REF!*COS((FB245+0.5)*$FB$1)</f>
        <v>#REF!</v>
      </c>
      <c r="FD245" t="e">
        <f>alpha!#REF!*SIN((FB245+0.5)*$FB$1)</f>
        <v>#REF!</v>
      </c>
      <c r="FE245">
        <v>244</v>
      </c>
      <c r="FF245" t="e">
        <f>alpha!#REF!*COS((FE245)*$FE$1)</f>
        <v>#REF!</v>
      </c>
      <c r="FG245" t="e">
        <f>alpha!#REF!*SIN((FE245)*$FE$1)</f>
        <v>#REF!</v>
      </c>
      <c r="FN245">
        <v>244</v>
      </c>
      <c r="FO245" t="e">
        <f>alpha!#REF!*COS((FN245+0.5)*$FN$1)</f>
        <v>#REF!</v>
      </c>
      <c r="FP245" t="e">
        <f>alpha!#REF!*SIN((FN245+0.5)*$FN$1)</f>
        <v>#REF!</v>
      </c>
      <c r="FQ245">
        <v>244</v>
      </c>
      <c r="FR245" t="e">
        <f>alpha!#REF!*COS((FQ245)*$FQ$1)</f>
        <v>#REF!</v>
      </c>
      <c r="FS245" t="e">
        <f>alpha!#REF!*SIN((FQ245)*$FQ$1)</f>
        <v>#REF!</v>
      </c>
      <c r="FZ245">
        <v>244</v>
      </c>
      <c r="GA245" t="e">
        <f>alpha!#REF!*COS((FZ245+0.5)*$FZ$1)</f>
        <v>#REF!</v>
      </c>
      <c r="GB245" t="e">
        <f>alpha!#REF!*SIN((FZ245+0.5)*$FZ$1)</f>
        <v>#REF!</v>
      </c>
      <c r="GC245">
        <v>244</v>
      </c>
      <c r="GD245" t="e">
        <f>alpha!#REF!*COS((GC245)*$GC$1)</f>
        <v>#REF!</v>
      </c>
      <c r="GE245" t="e">
        <f>alpha!#REF!*SIN((GC245)*$GC$1)</f>
        <v>#REF!</v>
      </c>
      <c r="GL245">
        <v>244</v>
      </c>
      <c r="GM245" t="e">
        <f>alpha!#REF!*COS((GL245+0.5)*$GL$1)</f>
        <v>#REF!</v>
      </c>
      <c r="GN245" t="e">
        <f>alpha!#REF!*SIN((GL245+0.5)*$GL$1)</f>
        <v>#REF!</v>
      </c>
      <c r="GO245">
        <v>244</v>
      </c>
      <c r="GP245" t="e">
        <f>alpha!#REF!*COS((GO245)*$GO$1)</f>
        <v>#REF!</v>
      </c>
      <c r="GQ245" t="e">
        <f>alpha!#REF!*SIN((GO245)*$GO$1)</f>
        <v>#REF!</v>
      </c>
      <c r="GX245">
        <v>244</v>
      </c>
      <c r="GY245" t="e">
        <f>alpha!#REF!*COS((GX245+0.5)*$GX$1)</f>
        <v>#REF!</v>
      </c>
      <c r="GZ245" t="e">
        <f>alpha!#REF!*SIN((GX245+0.5)*$GX$1)</f>
        <v>#REF!</v>
      </c>
      <c r="HA245">
        <v>244</v>
      </c>
      <c r="HB245">
        <f>alpha!$I$88*COS((HA245)*$HA$1)</f>
        <v>166.77868980429452</v>
      </c>
      <c r="HC245">
        <f>alpha!$I$88*SIN((HA245)*$HA$1)</f>
        <v>-238.18465341106466</v>
      </c>
      <c r="HJ245">
        <v>244</v>
      </c>
      <c r="HK245">
        <f>alpha!$I$91*COS(HJ245*$HJ$1)</f>
        <v>172.07293090531383</v>
      </c>
      <c r="HL245">
        <f>alpha!$I$91*SIN(HJ245*$HJ$1)</f>
        <v>-245.74561328669753</v>
      </c>
    </row>
    <row r="246" spans="151:220">
      <c r="FB246">
        <v>245</v>
      </c>
      <c r="FC246" t="e">
        <f>alpha!#REF!*COS((FB246+0.5)*$FB$1)</f>
        <v>#REF!</v>
      </c>
      <c r="FD246" t="e">
        <f>alpha!#REF!*SIN((FB246+0.5)*$FB$1)</f>
        <v>#REF!</v>
      </c>
      <c r="FE246">
        <v>245</v>
      </c>
      <c r="FF246" t="e">
        <f>alpha!#REF!*COS((FE246)*$FE$1)</f>
        <v>#REF!</v>
      </c>
      <c r="FG246" t="e">
        <f>alpha!#REF!*SIN((FE246)*$FE$1)</f>
        <v>#REF!</v>
      </c>
      <c r="FN246">
        <v>245</v>
      </c>
      <c r="FO246" t="e">
        <f>alpha!#REF!*COS((FN246+0.5)*$FN$1)</f>
        <v>#REF!</v>
      </c>
      <c r="FP246" t="e">
        <f>alpha!#REF!*SIN((FN246+0.5)*$FN$1)</f>
        <v>#REF!</v>
      </c>
      <c r="FQ246">
        <v>245</v>
      </c>
      <c r="FR246" t="e">
        <f>alpha!#REF!*COS((FQ246)*$FQ$1)</f>
        <v>#REF!</v>
      </c>
      <c r="FS246" t="e">
        <f>alpha!#REF!*SIN((FQ246)*$FQ$1)</f>
        <v>#REF!</v>
      </c>
      <c r="FZ246">
        <v>245</v>
      </c>
      <c r="GA246" t="e">
        <f>alpha!#REF!*COS((FZ246+0.5)*$FZ$1)</f>
        <v>#REF!</v>
      </c>
      <c r="GB246" t="e">
        <f>alpha!#REF!*SIN((FZ246+0.5)*$FZ$1)</f>
        <v>#REF!</v>
      </c>
      <c r="GC246">
        <v>245</v>
      </c>
      <c r="GD246" t="e">
        <f>alpha!#REF!*COS((GC246)*$GC$1)</f>
        <v>#REF!</v>
      </c>
      <c r="GE246" t="e">
        <f>alpha!#REF!*SIN((GC246)*$GC$1)</f>
        <v>#REF!</v>
      </c>
      <c r="GL246">
        <v>245</v>
      </c>
      <c r="GM246" t="e">
        <f>alpha!#REF!*COS((GL246+0.5)*$GL$1)</f>
        <v>#REF!</v>
      </c>
      <c r="GN246" t="e">
        <f>alpha!#REF!*SIN((GL246+0.5)*$GL$1)</f>
        <v>#REF!</v>
      </c>
      <c r="GO246">
        <v>245</v>
      </c>
      <c r="GP246" t="e">
        <f>alpha!#REF!*COS((GO246)*$GO$1)</f>
        <v>#REF!</v>
      </c>
      <c r="GQ246" t="e">
        <f>alpha!#REF!*SIN((GO246)*$GO$1)</f>
        <v>#REF!</v>
      </c>
      <c r="GX246">
        <v>245</v>
      </c>
      <c r="GY246" t="e">
        <f>alpha!#REF!*COS((GX246+0.5)*$GX$1)</f>
        <v>#REF!</v>
      </c>
      <c r="GZ246" t="e">
        <f>alpha!#REF!*SIN((GX246+0.5)*$GX$1)</f>
        <v>#REF!</v>
      </c>
      <c r="HA246">
        <v>245</v>
      </c>
      <c r="HB246">
        <f>alpha!$I$88*COS((HA246)*$HA$1)</f>
        <v>171.93497182363194</v>
      </c>
      <c r="HC246">
        <f>alpha!$I$88*SIN((HA246)*$HA$1)</f>
        <v>-234.48971396927627</v>
      </c>
      <c r="HJ246">
        <v>245</v>
      </c>
      <c r="HK246">
        <f>alpha!$I$91*COS(HJ246*$HJ$1)</f>
        <v>177.39289450907461</v>
      </c>
      <c r="HL246">
        <f>alpha!$I$91*SIN(HJ246*$HJ$1)</f>
        <v>-241.93338128024487</v>
      </c>
    </row>
    <row r="247" spans="151:220">
      <c r="FB247">
        <v>246</v>
      </c>
      <c r="FC247" t="e">
        <f>alpha!#REF!*COS((FB247+0.5)*$FB$1)</f>
        <v>#REF!</v>
      </c>
      <c r="FD247" t="e">
        <f>alpha!#REF!*SIN((FB247+0.5)*$FB$1)</f>
        <v>#REF!</v>
      </c>
      <c r="FE247">
        <v>246</v>
      </c>
      <c r="FF247" t="e">
        <f>alpha!#REF!*COS((FE247)*$FE$1)</f>
        <v>#REF!</v>
      </c>
      <c r="FG247" t="e">
        <f>alpha!#REF!*SIN((FE247)*$FE$1)</f>
        <v>#REF!</v>
      </c>
      <c r="FN247">
        <v>246</v>
      </c>
      <c r="FO247" t="e">
        <f>alpha!#REF!*COS((FN247+0.5)*$FN$1)</f>
        <v>#REF!</v>
      </c>
      <c r="FP247" t="e">
        <f>alpha!#REF!*SIN((FN247+0.5)*$FN$1)</f>
        <v>#REF!</v>
      </c>
      <c r="FQ247">
        <v>246</v>
      </c>
      <c r="FR247" t="e">
        <f>alpha!#REF!*COS((FQ247)*$FQ$1)</f>
        <v>#REF!</v>
      </c>
      <c r="FS247" t="e">
        <f>alpha!#REF!*SIN((FQ247)*$FQ$1)</f>
        <v>#REF!</v>
      </c>
      <c r="FZ247">
        <v>246</v>
      </c>
      <c r="GA247" t="e">
        <f>alpha!#REF!*COS((FZ247+0.5)*$FZ$1)</f>
        <v>#REF!</v>
      </c>
      <c r="GB247" t="e">
        <f>alpha!#REF!*SIN((FZ247+0.5)*$FZ$1)</f>
        <v>#REF!</v>
      </c>
      <c r="GC247">
        <v>246</v>
      </c>
      <c r="GD247" t="e">
        <f>alpha!#REF!*COS((GC247)*$GC$1)</f>
        <v>#REF!</v>
      </c>
      <c r="GE247" t="e">
        <f>alpha!#REF!*SIN((GC247)*$GC$1)</f>
        <v>#REF!</v>
      </c>
      <c r="GL247">
        <v>246</v>
      </c>
      <c r="GM247" t="e">
        <f>alpha!#REF!*COS((GL247+0.5)*$GL$1)</f>
        <v>#REF!</v>
      </c>
      <c r="GN247" t="e">
        <f>alpha!#REF!*SIN((GL247+0.5)*$GL$1)</f>
        <v>#REF!</v>
      </c>
      <c r="GO247">
        <v>246</v>
      </c>
      <c r="GP247" t="e">
        <f>alpha!#REF!*COS((GO247)*$GO$1)</f>
        <v>#REF!</v>
      </c>
      <c r="GQ247" t="e">
        <f>alpha!#REF!*SIN((GO247)*$GO$1)</f>
        <v>#REF!</v>
      </c>
      <c r="GX247">
        <v>246</v>
      </c>
      <c r="GY247" t="e">
        <f>alpha!#REF!*COS((GX247+0.5)*$GX$1)</f>
        <v>#REF!</v>
      </c>
      <c r="GZ247" t="e">
        <f>alpha!#REF!*SIN((GX247+0.5)*$GX$1)</f>
        <v>#REF!</v>
      </c>
      <c r="HA247">
        <v>246</v>
      </c>
      <c r="HB247">
        <f>alpha!$I$88*COS((HA247)*$HA$1)</f>
        <v>177.00942210834828</v>
      </c>
      <c r="HC247">
        <f>alpha!$I$88*SIN((HA247)*$HA$1)</f>
        <v>-230.68317012355857</v>
      </c>
      <c r="HJ247">
        <v>246</v>
      </c>
      <c r="HK247">
        <f>alpha!$I$91*COS(HJ247*$HJ$1)</f>
        <v>182.62842870261616</v>
      </c>
      <c r="HL247">
        <f>alpha!$I$91*SIN(HJ247*$HJ$1)</f>
        <v>-238.00600208737055</v>
      </c>
    </row>
    <row r="248" spans="151:220">
      <c r="FB248">
        <v>247</v>
      </c>
      <c r="FC248" t="e">
        <f>alpha!#REF!*COS((FB248+0.5)*$FB$1)</f>
        <v>#REF!</v>
      </c>
      <c r="FD248" t="e">
        <f>alpha!#REF!*SIN((FB248+0.5)*$FB$1)</f>
        <v>#REF!</v>
      </c>
      <c r="FE248">
        <v>247</v>
      </c>
      <c r="FF248" t="e">
        <f>alpha!#REF!*COS((FE248)*$FE$1)</f>
        <v>#REF!</v>
      </c>
      <c r="FG248" t="e">
        <f>alpha!#REF!*SIN((FE248)*$FE$1)</f>
        <v>#REF!</v>
      </c>
      <c r="FN248">
        <v>247</v>
      </c>
      <c r="FO248" t="e">
        <f>alpha!#REF!*COS((FN248+0.5)*$FN$1)</f>
        <v>#REF!</v>
      </c>
      <c r="FP248" t="e">
        <f>alpha!#REF!*SIN((FN248+0.5)*$FN$1)</f>
        <v>#REF!</v>
      </c>
      <c r="FQ248">
        <v>247</v>
      </c>
      <c r="FR248" t="e">
        <f>alpha!#REF!*COS((FQ248)*$FQ$1)</f>
        <v>#REF!</v>
      </c>
      <c r="FS248" t="e">
        <f>alpha!#REF!*SIN((FQ248)*$FQ$1)</f>
        <v>#REF!</v>
      </c>
      <c r="FZ248">
        <v>247</v>
      </c>
      <c r="GA248" t="e">
        <f>alpha!#REF!*COS((FZ248+0.5)*$FZ$1)</f>
        <v>#REF!</v>
      </c>
      <c r="GB248" t="e">
        <f>alpha!#REF!*SIN((FZ248+0.5)*$FZ$1)</f>
        <v>#REF!</v>
      </c>
      <c r="GC248">
        <v>247</v>
      </c>
      <c r="GD248" t="e">
        <f>alpha!#REF!*COS((GC248)*$GC$1)</f>
        <v>#REF!</v>
      </c>
      <c r="GE248" t="e">
        <f>alpha!#REF!*SIN((GC248)*$GC$1)</f>
        <v>#REF!</v>
      </c>
      <c r="GL248">
        <v>247</v>
      </c>
      <c r="GM248" t="e">
        <f>alpha!#REF!*COS((GL248+0.5)*$GL$1)</f>
        <v>#REF!</v>
      </c>
      <c r="GN248" t="e">
        <f>alpha!#REF!*SIN((GL248+0.5)*$GL$1)</f>
        <v>#REF!</v>
      </c>
      <c r="GO248">
        <v>247</v>
      </c>
      <c r="GP248" t="e">
        <f>alpha!#REF!*COS((GO248)*$GO$1)</f>
        <v>#REF!</v>
      </c>
      <c r="GQ248" t="e">
        <f>alpha!#REF!*SIN((GO248)*$GO$1)</f>
        <v>#REF!</v>
      </c>
      <c r="GX248">
        <v>247</v>
      </c>
      <c r="GY248" t="e">
        <f>alpha!#REF!*COS((GX248+0.5)*$GX$1)</f>
        <v>#REF!</v>
      </c>
      <c r="GZ248" t="e">
        <f>alpha!#REF!*SIN((GX248+0.5)*$GX$1)</f>
        <v>#REF!</v>
      </c>
      <c r="HA248">
        <v>247</v>
      </c>
      <c r="HB248">
        <f>alpha!$I$88*COS((HA248)*$HA$1)</f>
        <v>181.99962549493898</v>
      </c>
      <c r="HC248">
        <f>alpha!$I$88*SIN((HA248)*$HA$1)</f>
        <v>-226.76683358262085</v>
      </c>
      <c r="HJ248">
        <v>247</v>
      </c>
      <c r="HK248">
        <f>alpha!$I$91*COS(HJ248*$HJ$1)</f>
        <v>187.7770416552176</v>
      </c>
      <c r="HL248">
        <f>alpha!$I$91*SIN(HJ248*$HJ$1)</f>
        <v>-233.96534492786463</v>
      </c>
    </row>
    <row r="249" spans="151:220">
      <c r="FB249">
        <v>248</v>
      </c>
      <c r="FC249" t="e">
        <f>alpha!#REF!*COS((FB249+0.5)*$FB$1)</f>
        <v>#REF!</v>
      </c>
      <c r="FD249" t="e">
        <f>alpha!#REF!*SIN((FB249+0.5)*$FB$1)</f>
        <v>#REF!</v>
      </c>
      <c r="FE249">
        <v>248</v>
      </c>
      <c r="FF249" t="e">
        <f>alpha!#REF!*COS((FE249)*$FE$1)</f>
        <v>#REF!</v>
      </c>
      <c r="FG249" t="e">
        <f>alpha!#REF!*SIN((FE249)*$FE$1)</f>
        <v>#REF!</v>
      </c>
      <c r="FN249">
        <v>248</v>
      </c>
      <c r="FO249" t="e">
        <f>alpha!#REF!*COS((FN249+0.5)*$FN$1)</f>
        <v>#REF!</v>
      </c>
      <c r="FP249" t="e">
        <f>alpha!#REF!*SIN((FN249+0.5)*$FN$1)</f>
        <v>#REF!</v>
      </c>
      <c r="FQ249">
        <v>248</v>
      </c>
      <c r="FR249" t="e">
        <f>alpha!#REF!*COS((FQ249)*$FQ$1)</f>
        <v>#REF!</v>
      </c>
      <c r="FS249" t="e">
        <f>alpha!#REF!*SIN((FQ249)*$FQ$1)</f>
        <v>#REF!</v>
      </c>
      <c r="FZ249">
        <v>248</v>
      </c>
      <c r="GA249" t="e">
        <f>alpha!#REF!*COS((FZ249+0.5)*$FZ$1)</f>
        <v>#REF!</v>
      </c>
      <c r="GB249" t="e">
        <f>alpha!#REF!*SIN((FZ249+0.5)*$FZ$1)</f>
        <v>#REF!</v>
      </c>
      <c r="GC249">
        <v>248</v>
      </c>
      <c r="GD249" t="e">
        <f>alpha!#REF!*COS((GC249)*$GC$1)</f>
        <v>#REF!</v>
      </c>
      <c r="GE249" t="e">
        <f>alpha!#REF!*SIN((GC249)*$GC$1)</f>
        <v>#REF!</v>
      </c>
      <c r="GL249">
        <v>248</v>
      </c>
      <c r="GM249" t="e">
        <f>alpha!#REF!*COS((GL249+0.5)*$GL$1)</f>
        <v>#REF!</v>
      </c>
      <c r="GN249" t="e">
        <f>alpha!#REF!*SIN((GL249+0.5)*$GL$1)</f>
        <v>#REF!</v>
      </c>
      <c r="GO249">
        <v>248</v>
      </c>
      <c r="GP249" t="e">
        <f>alpha!#REF!*COS((GO249)*$GO$1)</f>
        <v>#REF!</v>
      </c>
      <c r="GQ249" t="e">
        <f>alpha!#REF!*SIN((GO249)*$GO$1)</f>
        <v>#REF!</v>
      </c>
      <c r="GX249">
        <v>248</v>
      </c>
      <c r="GY249" t="e">
        <f>alpha!#REF!*COS((GX249+0.5)*$GX$1)</f>
        <v>#REF!</v>
      </c>
      <c r="GZ249" t="e">
        <f>alpha!#REF!*SIN((GX249+0.5)*$GX$1)</f>
        <v>#REF!</v>
      </c>
      <c r="HA249">
        <v>248</v>
      </c>
      <c r="HB249">
        <f>alpha!$I$88*COS((HA249)*$HA$1)</f>
        <v>186.90320691686094</v>
      </c>
      <c r="HC249">
        <f>alpha!$I$88*SIN((HA249)*$HA$1)</f>
        <v>-222.74256831054805</v>
      </c>
      <c r="HJ249">
        <v>248</v>
      </c>
      <c r="HK249">
        <f>alpha!$I$91*COS(HJ249*$HJ$1)</f>
        <v>192.83628290596178</v>
      </c>
      <c r="HL249">
        <f>alpha!$I$91*SIN(HJ249*$HJ$1)</f>
        <v>-229.81333293569344</v>
      </c>
    </row>
    <row r="250" spans="151:220">
      <c r="FB250">
        <v>249</v>
      </c>
      <c r="FC250" t="e">
        <f>alpha!#REF!*COS((FB250+0.5)*$FB$1)</f>
        <v>#REF!</v>
      </c>
      <c r="FD250" t="e">
        <f>alpha!#REF!*SIN((FB250+0.5)*$FB$1)</f>
        <v>#REF!</v>
      </c>
      <c r="FE250">
        <v>249</v>
      </c>
      <c r="FF250" t="e">
        <f>alpha!#REF!*COS((FE250)*$FE$1)</f>
        <v>#REF!</v>
      </c>
      <c r="FG250" t="e">
        <f>alpha!#REF!*SIN((FE250)*$FE$1)</f>
        <v>#REF!</v>
      </c>
      <c r="FN250">
        <v>249</v>
      </c>
      <c r="FO250" t="e">
        <f>alpha!#REF!*COS((FN250+0.5)*$FN$1)</f>
        <v>#REF!</v>
      </c>
      <c r="FP250" t="e">
        <f>alpha!#REF!*SIN((FN250+0.5)*$FN$1)</f>
        <v>#REF!</v>
      </c>
      <c r="FQ250">
        <v>249</v>
      </c>
      <c r="FR250" t="e">
        <f>alpha!#REF!*COS((FQ250)*$FQ$1)</f>
        <v>#REF!</v>
      </c>
      <c r="FS250" t="e">
        <f>alpha!#REF!*SIN((FQ250)*$FQ$1)</f>
        <v>#REF!</v>
      </c>
      <c r="FZ250">
        <v>249</v>
      </c>
      <c r="GA250" t="e">
        <f>alpha!#REF!*COS((FZ250+0.5)*$FZ$1)</f>
        <v>#REF!</v>
      </c>
      <c r="GB250" t="e">
        <f>alpha!#REF!*SIN((FZ250+0.5)*$FZ$1)</f>
        <v>#REF!</v>
      </c>
      <c r="GC250">
        <v>249</v>
      </c>
      <c r="GD250" t="e">
        <f>alpha!#REF!*COS((GC250)*$GC$1)</f>
        <v>#REF!</v>
      </c>
      <c r="GE250" t="e">
        <f>alpha!#REF!*SIN((GC250)*$GC$1)</f>
        <v>#REF!</v>
      </c>
      <c r="GL250">
        <v>249</v>
      </c>
      <c r="GM250" t="e">
        <f>alpha!#REF!*COS((GL250+0.5)*$GL$1)</f>
        <v>#REF!</v>
      </c>
      <c r="GN250" t="e">
        <f>alpha!#REF!*SIN((GL250+0.5)*$GL$1)</f>
        <v>#REF!</v>
      </c>
      <c r="GO250">
        <v>249</v>
      </c>
      <c r="GP250" t="e">
        <f>alpha!#REF!*COS((GO250)*$GO$1)</f>
        <v>#REF!</v>
      </c>
      <c r="GQ250" t="e">
        <f>alpha!#REF!*SIN((GO250)*$GO$1)</f>
        <v>#REF!</v>
      </c>
      <c r="GX250">
        <v>249</v>
      </c>
      <c r="GY250" t="e">
        <f>alpha!#REF!*COS((GX250+0.5)*$GX$1)</f>
        <v>#REF!</v>
      </c>
      <c r="GZ250" t="e">
        <f>alpha!#REF!*SIN((GX250+0.5)*$GX$1)</f>
        <v>#REF!</v>
      </c>
      <c r="HA250">
        <v>249</v>
      </c>
      <c r="HB250">
        <f>alpha!$I$88*COS((HA250)*$HA$1)</f>
        <v>191.71783253493393</v>
      </c>
      <c r="HC250">
        <f>alpha!$I$88*SIN((HA250)*$HA$1)</f>
        <v>-218.61228963965664</v>
      </c>
      <c r="HJ250">
        <v>249</v>
      </c>
      <c r="HK250">
        <f>alpha!$I$91*COS(HJ250*$HJ$1)</f>
        <v>197.80374453002051</v>
      </c>
      <c r="HL250">
        <f>alpha!$I$91*SIN(HJ250*$HJ$1)</f>
        <v>-225.55194224369336</v>
      </c>
    </row>
    <row r="251" spans="151:220">
      <c r="FB251">
        <v>250</v>
      </c>
      <c r="FC251" t="e">
        <f>alpha!#REF!*COS((FB251+0.5)*$FB$1)</f>
        <v>#REF!</v>
      </c>
      <c r="FD251" t="e">
        <f>alpha!#REF!*SIN((FB251+0.5)*$FB$1)</f>
        <v>#REF!</v>
      </c>
      <c r="FE251">
        <v>250</v>
      </c>
      <c r="FF251" t="e">
        <f>alpha!#REF!*COS((FE251)*$FE$1)</f>
        <v>#REF!</v>
      </c>
      <c r="FG251" t="e">
        <f>alpha!#REF!*SIN((FE251)*$FE$1)</f>
        <v>#REF!</v>
      </c>
      <c r="FN251">
        <v>250</v>
      </c>
      <c r="FO251" t="e">
        <f>alpha!#REF!*COS((FN251+0.5)*$FN$1)</f>
        <v>#REF!</v>
      </c>
      <c r="FP251" t="e">
        <f>alpha!#REF!*SIN((FN251+0.5)*$FN$1)</f>
        <v>#REF!</v>
      </c>
      <c r="FQ251">
        <v>250</v>
      </c>
      <c r="FR251" t="e">
        <f>alpha!#REF!*COS((FQ251)*$FQ$1)</f>
        <v>#REF!</v>
      </c>
      <c r="FS251" t="e">
        <f>alpha!#REF!*SIN((FQ251)*$FQ$1)</f>
        <v>#REF!</v>
      </c>
      <c r="FZ251">
        <v>250</v>
      </c>
      <c r="GA251" t="e">
        <f>alpha!#REF!*COS((FZ251+0.5)*$FZ$1)</f>
        <v>#REF!</v>
      </c>
      <c r="GB251" t="e">
        <f>alpha!#REF!*SIN((FZ251+0.5)*$FZ$1)</f>
        <v>#REF!</v>
      </c>
      <c r="GC251">
        <v>250</v>
      </c>
      <c r="GD251" t="e">
        <f>alpha!#REF!*COS((GC251)*$GC$1)</f>
        <v>#REF!</v>
      </c>
      <c r="GE251" t="e">
        <f>alpha!#REF!*SIN((GC251)*$GC$1)</f>
        <v>#REF!</v>
      </c>
      <c r="GL251">
        <v>250</v>
      </c>
      <c r="GM251" t="e">
        <f>alpha!#REF!*COS((GL251+0.5)*$GL$1)</f>
        <v>#REF!</v>
      </c>
      <c r="GN251" t="e">
        <f>alpha!#REF!*SIN((GL251+0.5)*$GL$1)</f>
        <v>#REF!</v>
      </c>
      <c r="GO251">
        <v>250</v>
      </c>
      <c r="GP251" t="e">
        <f>alpha!#REF!*COS((GO251)*$GO$1)</f>
        <v>#REF!</v>
      </c>
      <c r="GQ251" t="e">
        <f>alpha!#REF!*SIN((GO251)*$GO$1)</f>
        <v>#REF!</v>
      </c>
      <c r="GX251">
        <v>250</v>
      </c>
      <c r="GY251" t="e">
        <f>alpha!#REF!*COS((GX251+0.5)*$GX$1)</f>
        <v>#REF!</v>
      </c>
      <c r="GZ251" t="e">
        <f>alpha!#REF!*SIN((GX251+0.5)*$GX$1)</f>
        <v>#REF!</v>
      </c>
      <c r="HA251">
        <v>250</v>
      </c>
      <c r="HB251">
        <f>alpha!$I$88*COS((HA251)*$HA$1)</f>
        <v>196.44121084812349</v>
      </c>
      <c r="HC251">
        <f>alpha!$I$88*SIN((HA251)*$HA$1)</f>
        <v>-214.37796335889843</v>
      </c>
      <c r="HJ251">
        <v>250</v>
      </c>
      <c r="HK251">
        <f>alpha!$I$91*COS(HJ251*$HJ$1)</f>
        <v>202.67706228469805</v>
      </c>
      <c r="HL251">
        <f>alpha!$I$91*SIN(HJ251*$HJ$1)</f>
        <v>-221.18320104303726</v>
      </c>
    </row>
    <row r="252" spans="151:220">
      <c r="FB252">
        <v>251</v>
      </c>
      <c r="FC252" t="e">
        <f>alpha!#REF!*COS((FB252+0.5)*$FB$1)</f>
        <v>#REF!</v>
      </c>
      <c r="FD252" t="e">
        <f>alpha!#REF!*SIN((FB252+0.5)*$FB$1)</f>
        <v>#REF!</v>
      </c>
      <c r="FE252">
        <v>251</v>
      </c>
      <c r="FF252" t="e">
        <f>alpha!#REF!*COS((FE252)*$FE$1)</f>
        <v>#REF!</v>
      </c>
      <c r="FG252" t="e">
        <f>alpha!#REF!*SIN((FE252)*$FE$1)</f>
        <v>#REF!</v>
      </c>
      <c r="FN252">
        <v>251</v>
      </c>
      <c r="FO252" t="e">
        <f>alpha!#REF!*COS((FN252+0.5)*$FN$1)</f>
        <v>#REF!</v>
      </c>
      <c r="FP252" t="e">
        <f>alpha!#REF!*SIN((FN252+0.5)*$FN$1)</f>
        <v>#REF!</v>
      </c>
      <c r="FQ252">
        <v>251</v>
      </c>
      <c r="FR252" t="e">
        <f>alpha!#REF!*COS((FQ252)*$FQ$1)</f>
        <v>#REF!</v>
      </c>
      <c r="FS252" t="e">
        <f>alpha!#REF!*SIN((FQ252)*$FQ$1)</f>
        <v>#REF!</v>
      </c>
      <c r="FZ252">
        <v>251</v>
      </c>
      <c r="GA252" t="e">
        <f>alpha!#REF!*COS((FZ252+0.5)*$FZ$1)</f>
        <v>#REF!</v>
      </c>
      <c r="GB252" t="e">
        <f>alpha!#REF!*SIN((FZ252+0.5)*$FZ$1)</f>
        <v>#REF!</v>
      </c>
      <c r="GC252">
        <v>251</v>
      </c>
      <c r="GD252" t="e">
        <f>alpha!#REF!*COS((GC252)*$GC$1)</f>
        <v>#REF!</v>
      </c>
      <c r="GE252" t="e">
        <f>alpha!#REF!*SIN((GC252)*$GC$1)</f>
        <v>#REF!</v>
      </c>
      <c r="GL252">
        <v>251</v>
      </c>
      <c r="GM252" t="e">
        <f>alpha!#REF!*COS((GL252+0.5)*$GL$1)</f>
        <v>#REF!</v>
      </c>
      <c r="GN252" t="e">
        <f>alpha!#REF!*SIN((GL252+0.5)*$GL$1)</f>
        <v>#REF!</v>
      </c>
      <c r="GO252">
        <v>251</v>
      </c>
      <c r="GP252" t="e">
        <f>alpha!#REF!*COS((GO252)*$GO$1)</f>
        <v>#REF!</v>
      </c>
      <c r="GQ252" t="e">
        <f>alpha!#REF!*SIN((GO252)*$GO$1)</f>
        <v>#REF!</v>
      </c>
      <c r="GX252">
        <v>251</v>
      </c>
      <c r="GY252" t="e">
        <f>alpha!#REF!*COS((GX252+0.5)*$GX$1)</f>
        <v>#REF!</v>
      </c>
      <c r="GZ252" t="e">
        <f>alpha!#REF!*SIN((GX252+0.5)*$GX$1)</f>
        <v>#REF!</v>
      </c>
      <c r="HA252">
        <v>251</v>
      </c>
      <c r="HB252">
        <f>alpha!$I$88*COS((HA252)*$HA$1)</f>
        <v>201.07109378416939</v>
      </c>
      <c r="HC252">
        <f>alpha!$I$88*SIN((HA252)*$HA$1)</f>
        <v>-210.04160477825306</v>
      </c>
      <c r="HJ252">
        <v>251</v>
      </c>
      <c r="HK252">
        <f>alpha!$I$91*COS(HJ252*$HJ$1)</f>
        <v>207.45391673468069</v>
      </c>
      <c r="HL252">
        <f>alpha!$I$91*SIN(HJ252*$HJ$1)</f>
        <v>-216.70918861792683</v>
      </c>
    </row>
    <row r="253" spans="151:220">
      <c r="FB253">
        <v>252</v>
      </c>
      <c r="FC253" t="e">
        <f>alpha!#REF!*COS((FB253+0.5)*$FB$1)</f>
        <v>#REF!</v>
      </c>
      <c r="FD253" t="e">
        <f>alpha!#REF!*SIN((FB253+0.5)*$FB$1)</f>
        <v>#REF!</v>
      </c>
      <c r="FE253">
        <v>252</v>
      </c>
      <c r="FF253" t="e">
        <f>alpha!#REF!*COS((FE253)*$FE$1)</f>
        <v>#REF!</v>
      </c>
      <c r="FG253" t="e">
        <f>alpha!#REF!*SIN((FE253)*$FE$1)</f>
        <v>#REF!</v>
      </c>
      <c r="FN253">
        <v>252</v>
      </c>
      <c r="FO253" t="e">
        <f>alpha!#REF!*COS((FN253+0.5)*$FN$1)</f>
        <v>#REF!</v>
      </c>
      <c r="FP253" t="e">
        <f>alpha!#REF!*SIN((FN253+0.5)*$FN$1)</f>
        <v>#REF!</v>
      </c>
      <c r="FQ253">
        <v>252</v>
      </c>
      <c r="FR253" t="e">
        <f>alpha!#REF!*COS((FQ253)*$FQ$1)</f>
        <v>#REF!</v>
      </c>
      <c r="FS253" t="e">
        <f>alpha!#REF!*SIN((FQ253)*$FQ$1)</f>
        <v>#REF!</v>
      </c>
      <c r="FZ253">
        <v>252</v>
      </c>
      <c r="GA253" t="e">
        <f>alpha!#REF!*COS((FZ253+0.5)*$FZ$1)</f>
        <v>#REF!</v>
      </c>
      <c r="GB253" t="e">
        <f>alpha!#REF!*SIN((FZ253+0.5)*$FZ$1)</f>
        <v>#REF!</v>
      </c>
      <c r="GC253">
        <v>252</v>
      </c>
      <c r="GD253" t="e">
        <f>alpha!#REF!*COS((GC253)*$GC$1)</f>
        <v>#REF!</v>
      </c>
      <c r="GE253" t="e">
        <f>alpha!#REF!*SIN((GC253)*$GC$1)</f>
        <v>#REF!</v>
      </c>
      <c r="GL253">
        <v>252</v>
      </c>
      <c r="GM253" t="e">
        <f>alpha!#REF!*COS((GL253+0.5)*$GL$1)</f>
        <v>#REF!</v>
      </c>
      <c r="GN253" t="e">
        <f>alpha!#REF!*SIN((GL253+0.5)*$GL$1)</f>
        <v>#REF!</v>
      </c>
      <c r="GO253">
        <v>252</v>
      </c>
      <c r="GP253" t="e">
        <f>alpha!#REF!*COS((GO253)*$GO$1)</f>
        <v>#REF!</v>
      </c>
      <c r="GQ253" t="e">
        <f>alpha!#REF!*SIN((GO253)*$GO$1)</f>
        <v>#REF!</v>
      </c>
      <c r="GX253">
        <v>252</v>
      </c>
      <c r="GY253" t="e">
        <f>alpha!#REF!*COS((GX253+0.5)*$GX$1)</f>
        <v>#REF!</v>
      </c>
      <c r="GZ253" t="e">
        <f>alpha!#REF!*SIN((GX253+0.5)*$GX$1)</f>
        <v>#REF!</v>
      </c>
      <c r="HA253">
        <v>252</v>
      </c>
      <c r="HB253">
        <f>alpha!$I$88*COS((HA253)*$HA$1)</f>
        <v>205.60527776954808</v>
      </c>
      <c r="HC253">
        <f>alpha!$I$88*SIN((HA253)*$HA$1)</f>
        <v>-205.6052777695482</v>
      </c>
      <c r="HJ253">
        <v>252</v>
      </c>
      <c r="HK253">
        <f>alpha!$I$91*COS(HJ253*$HJ$1)</f>
        <v>212.13203435596421</v>
      </c>
      <c r="HL253">
        <f>alpha!$I$91*SIN(HJ253*$HJ$1)</f>
        <v>-212.13203435596429</v>
      </c>
    </row>
    <row r="254" spans="151:220">
      <c r="FB254">
        <v>253</v>
      </c>
      <c r="FC254" t="e">
        <f>alpha!#REF!*COS((FB254+0.5)*$FB$1)</f>
        <v>#REF!</v>
      </c>
      <c r="FD254" t="e">
        <f>alpha!#REF!*SIN((FB254+0.5)*$FB$1)</f>
        <v>#REF!</v>
      </c>
      <c r="FE254">
        <v>253</v>
      </c>
      <c r="FF254" t="e">
        <f>alpha!#REF!*COS((FE254)*$FE$1)</f>
        <v>#REF!</v>
      </c>
      <c r="FG254" t="e">
        <f>alpha!#REF!*SIN((FE254)*$FE$1)</f>
        <v>#REF!</v>
      </c>
      <c r="FN254">
        <v>253</v>
      </c>
      <c r="FO254" t="e">
        <f>alpha!#REF!*COS((FN254+0.5)*$FN$1)</f>
        <v>#REF!</v>
      </c>
      <c r="FP254" t="e">
        <f>alpha!#REF!*SIN((FN254+0.5)*$FN$1)</f>
        <v>#REF!</v>
      </c>
      <c r="FQ254">
        <v>253</v>
      </c>
      <c r="FR254" t="e">
        <f>alpha!#REF!*COS((FQ254)*$FQ$1)</f>
        <v>#REF!</v>
      </c>
      <c r="FS254" t="e">
        <f>alpha!#REF!*SIN((FQ254)*$FQ$1)</f>
        <v>#REF!</v>
      </c>
      <c r="FZ254">
        <v>253</v>
      </c>
      <c r="GA254" t="e">
        <f>alpha!#REF!*COS((FZ254+0.5)*$FZ$1)</f>
        <v>#REF!</v>
      </c>
      <c r="GB254" t="e">
        <f>alpha!#REF!*SIN((FZ254+0.5)*$FZ$1)</f>
        <v>#REF!</v>
      </c>
      <c r="GC254">
        <v>253</v>
      </c>
      <c r="GD254" t="e">
        <f>alpha!#REF!*COS((GC254)*$GC$1)</f>
        <v>#REF!</v>
      </c>
      <c r="GE254" t="e">
        <f>alpha!#REF!*SIN((GC254)*$GC$1)</f>
        <v>#REF!</v>
      </c>
      <c r="GL254">
        <v>253</v>
      </c>
      <c r="GM254" t="e">
        <f>alpha!#REF!*COS((GL254+0.5)*$GL$1)</f>
        <v>#REF!</v>
      </c>
      <c r="GN254" t="e">
        <f>alpha!#REF!*SIN((GL254+0.5)*$GL$1)</f>
        <v>#REF!</v>
      </c>
      <c r="GO254">
        <v>253</v>
      </c>
      <c r="GP254" t="e">
        <f>alpha!#REF!*COS((GO254)*$GO$1)</f>
        <v>#REF!</v>
      </c>
      <c r="GQ254" t="e">
        <f>alpha!#REF!*SIN((GO254)*$GO$1)</f>
        <v>#REF!</v>
      </c>
      <c r="GX254">
        <v>253</v>
      </c>
      <c r="GY254" t="e">
        <f>alpha!#REF!*COS((GX254+0.5)*$GX$1)</f>
        <v>#REF!</v>
      </c>
      <c r="GZ254" t="e">
        <f>alpha!#REF!*SIN((GX254+0.5)*$GX$1)</f>
        <v>#REF!</v>
      </c>
      <c r="HA254">
        <v>253</v>
      </c>
      <c r="HB254">
        <f>alpha!$I$88*COS((HA254)*$HA$1)</f>
        <v>210.04160477825278</v>
      </c>
      <c r="HC254">
        <f>alpha!$I$88*SIN((HA254)*$HA$1)</f>
        <v>-201.07109378416965</v>
      </c>
      <c r="HJ254">
        <v>253</v>
      </c>
      <c r="HK254">
        <f>alpha!$I$91*COS(HJ254*$HJ$1)</f>
        <v>216.70918861792651</v>
      </c>
      <c r="HL254">
        <f>alpha!$I$91*SIN(HJ254*$HJ$1)</f>
        <v>-207.45391673468094</v>
      </c>
    </row>
    <row r="255" spans="151:220">
      <c r="FB255">
        <v>254</v>
      </c>
      <c r="FC255" t="e">
        <f>alpha!#REF!*COS((FB255+0.5)*$FB$1)</f>
        <v>#REF!</v>
      </c>
      <c r="FD255" t="e">
        <f>alpha!#REF!*SIN((FB255+0.5)*$FB$1)</f>
        <v>#REF!</v>
      </c>
      <c r="FE255">
        <v>254</v>
      </c>
      <c r="FF255" t="e">
        <f>alpha!#REF!*COS((FE255)*$FE$1)</f>
        <v>#REF!</v>
      </c>
      <c r="FG255" t="e">
        <f>alpha!#REF!*SIN((FE255)*$FE$1)</f>
        <v>#REF!</v>
      </c>
      <c r="FN255">
        <v>254</v>
      </c>
      <c r="FO255" t="e">
        <f>alpha!#REF!*COS((FN255+0.5)*$FN$1)</f>
        <v>#REF!</v>
      </c>
      <c r="FP255" t="e">
        <f>alpha!#REF!*SIN((FN255+0.5)*$FN$1)</f>
        <v>#REF!</v>
      </c>
      <c r="FQ255">
        <v>254</v>
      </c>
      <c r="FR255" t="e">
        <f>alpha!#REF!*COS((FQ255)*$FQ$1)</f>
        <v>#REF!</v>
      </c>
      <c r="FS255" t="e">
        <f>alpha!#REF!*SIN((FQ255)*$FQ$1)</f>
        <v>#REF!</v>
      </c>
      <c r="FZ255">
        <v>254</v>
      </c>
      <c r="GA255" t="e">
        <f>alpha!#REF!*COS((FZ255+0.5)*$FZ$1)</f>
        <v>#REF!</v>
      </c>
      <c r="GB255" t="e">
        <f>alpha!#REF!*SIN((FZ255+0.5)*$FZ$1)</f>
        <v>#REF!</v>
      </c>
      <c r="GC255">
        <v>254</v>
      </c>
      <c r="GD255" t="e">
        <f>alpha!#REF!*COS((GC255)*$GC$1)</f>
        <v>#REF!</v>
      </c>
      <c r="GE255" t="e">
        <f>alpha!#REF!*SIN((GC255)*$GC$1)</f>
        <v>#REF!</v>
      </c>
      <c r="GL255">
        <v>254</v>
      </c>
      <c r="GM255" t="e">
        <f>alpha!#REF!*COS((GL255+0.5)*$GL$1)</f>
        <v>#REF!</v>
      </c>
      <c r="GN255" t="e">
        <f>alpha!#REF!*SIN((GL255+0.5)*$GL$1)</f>
        <v>#REF!</v>
      </c>
      <c r="GO255">
        <v>254</v>
      </c>
      <c r="GP255" t="e">
        <f>alpha!#REF!*COS((GO255)*$GO$1)</f>
        <v>#REF!</v>
      </c>
      <c r="GQ255" t="e">
        <f>alpha!#REF!*SIN((GO255)*$GO$1)</f>
        <v>#REF!</v>
      </c>
      <c r="GX255">
        <v>254</v>
      </c>
      <c r="GY255" t="e">
        <f>alpha!#REF!*COS((GX255+0.5)*$GX$1)</f>
        <v>#REF!</v>
      </c>
      <c r="GZ255" t="e">
        <f>alpha!#REF!*SIN((GX255+0.5)*$GX$1)</f>
        <v>#REF!</v>
      </c>
      <c r="HA255">
        <v>254</v>
      </c>
      <c r="HB255">
        <f>alpha!$I$88*COS((HA255)*$HA$1)</f>
        <v>214.37796335889831</v>
      </c>
      <c r="HC255">
        <f>alpha!$I$88*SIN((HA255)*$HA$1)</f>
        <v>-196.44121084812357</v>
      </c>
      <c r="HJ255">
        <v>254</v>
      </c>
      <c r="HK255">
        <f>alpha!$I$91*COS(HJ255*$HJ$1)</f>
        <v>221.18320104303717</v>
      </c>
      <c r="HL255">
        <f>alpha!$I$91*SIN(HJ255*$HJ$1)</f>
        <v>-202.67706228469814</v>
      </c>
    </row>
    <row r="256" spans="151:220">
      <c r="FB256">
        <v>255</v>
      </c>
      <c r="FC256" t="e">
        <f>alpha!#REF!*COS((FB256+0.5)*$FB$1)</f>
        <v>#REF!</v>
      </c>
      <c r="FD256" t="e">
        <f>alpha!#REF!*SIN((FB256+0.5)*$FB$1)</f>
        <v>#REF!</v>
      </c>
      <c r="FE256">
        <v>255</v>
      </c>
      <c r="FF256" t="e">
        <f>alpha!#REF!*COS((FE256)*$FE$1)</f>
        <v>#REF!</v>
      </c>
      <c r="FG256" t="e">
        <f>alpha!#REF!*SIN((FE256)*$FE$1)</f>
        <v>#REF!</v>
      </c>
      <c r="FN256">
        <v>255</v>
      </c>
      <c r="FO256" t="e">
        <f>alpha!#REF!*COS((FN256+0.5)*$FN$1)</f>
        <v>#REF!</v>
      </c>
      <c r="FP256" t="e">
        <f>alpha!#REF!*SIN((FN256+0.5)*$FN$1)</f>
        <v>#REF!</v>
      </c>
      <c r="FQ256">
        <v>255</v>
      </c>
      <c r="FR256" t="e">
        <f>alpha!#REF!*COS((FQ256)*$FQ$1)</f>
        <v>#REF!</v>
      </c>
      <c r="FS256" t="e">
        <f>alpha!#REF!*SIN((FQ256)*$FQ$1)</f>
        <v>#REF!</v>
      </c>
      <c r="FZ256">
        <v>255</v>
      </c>
      <c r="GA256" t="e">
        <f>alpha!#REF!*COS((FZ256+0.5)*$FZ$1)</f>
        <v>#REF!</v>
      </c>
      <c r="GB256" t="e">
        <f>alpha!#REF!*SIN((FZ256+0.5)*$FZ$1)</f>
        <v>#REF!</v>
      </c>
      <c r="GC256">
        <v>255</v>
      </c>
      <c r="GD256" t="e">
        <f>alpha!#REF!*COS((GC256)*$GC$1)</f>
        <v>#REF!</v>
      </c>
      <c r="GE256" t="e">
        <f>alpha!#REF!*SIN((GC256)*$GC$1)</f>
        <v>#REF!</v>
      </c>
      <c r="GL256">
        <v>255</v>
      </c>
      <c r="GM256" t="e">
        <f>alpha!#REF!*COS((GL256+0.5)*$GL$1)</f>
        <v>#REF!</v>
      </c>
      <c r="GN256" t="e">
        <f>alpha!#REF!*SIN((GL256+0.5)*$GL$1)</f>
        <v>#REF!</v>
      </c>
      <c r="GO256">
        <v>255</v>
      </c>
      <c r="GP256" t="e">
        <f>alpha!#REF!*COS((GO256)*$GO$1)</f>
        <v>#REF!</v>
      </c>
      <c r="GQ256" t="e">
        <f>alpha!#REF!*SIN((GO256)*$GO$1)</f>
        <v>#REF!</v>
      </c>
      <c r="GX256">
        <v>255</v>
      </c>
      <c r="GY256" t="e">
        <f>alpha!#REF!*COS((GX256+0.5)*$GX$1)</f>
        <v>#REF!</v>
      </c>
      <c r="GZ256" t="e">
        <f>alpha!#REF!*SIN((GX256+0.5)*$GX$1)</f>
        <v>#REF!</v>
      </c>
      <c r="HA256">
        <v>255</v>
      </c>
      <c r="HB256">
        <f>alpha!$I$88*COS((HA256)*$HA$1)</f>
        <v>218.61228963965638</v>
      </c>
      <c r="HC256">
        <f>alpha!$I$88*SIN((HA256)*$HA$1)</f>
        <v>-191.71783253493422</v>
      </c>
      <c r="HJ256">
        <v>255</v>
      </c>
      <c r="HK256">
        <f>alpha!$I$91*COS(HJ256*$HJ$1)</f>
        <v>225.55194224369308</v>
      </c>
      <c r="HL256">
        <f>alpha!$I$91*SIN(HJ256*$HJ$1)</f>
        <v>-197.80374453002082</v>
      </c>
    </row>
    <row r="257" spans="158:220">
      <c r="FB257">
        <v>256</v>
      </c>
      <c r="FC257" t="e">
        <f>alpha!#REF!*COS((FB257+0.5)*$FB$1)</f>
        <v>#REF!</v>
      </c>
      <c r="FD257" t="e">
        <f>alpha!#REF!*SIN((FB257+0.5)*$FB$1)</f>
        <v>#REF!</v>
      </c>
      <c r="FE257">
        <v>256</v>
      </c>
      <c r="FF257" t="e">
        <f>alpha!#REF!*COS((FE257)*$FE$1)</f>
        <v>#REF!</v>
      </c>
      <c r="FG257" t="e">
        <f>alpha!#REF!*SIN((FE257)*$FE$1)</f>
        <v>#REF!</v>
      </c>
      <c r="FN257">
        <v>256</v>
      </c>
      <c r="FO257" t="e">
        <f>alpha!#REF!*COS((FN257+0.5)*$FN$1)</f>
        <v>#REF!</v>
      </c>
      <c r="FP257" t="e">
        <f>alpha!#REF!*SIN((FN257+0.5)*$FN$1)</f>
        <v>#REF!</v>
      </c>
      <c r="FQ257">
        <v>256</v>
      </c>
      <c r="FR257" t="e">
        <f>alpha!#REF!*COS((FQ257)*$FQ$1)</f>
        <v>#REF!</v>
      </c>
      <c r="FS257" t="e">
        <f>alpha!#REF!*SIN((FQ257)*$FQ$1)</f>
        <v>#REF!</v>
      </c>
      <c r="FZ257">
        <v>256</v>
      </c>
      <c r="GA257" t="e">
        <f>alpha!#REF!*COS((FZ257+0.5)*$FZ$1)</f>
        <v>#REF!</v>
      </c>
      <c r="GB257" t="e">
        <f>alpha!#REF!*SIN((FZ257+0.5)*$FZ$1)</f>
        <v>#REF!</v>
      </c>
      <c r="GC257">
        <v>256</v>
      </c>
      <c r="GD257" t="e">
        <f>alpha!#REF!*COS((GC257)*$GC$1)</f>
        <v>#REF!</v>
      </c>
      <c r="GE257" t="e">
        <f>alpha!#REF!*SIN((GC257)*$GC$1)</f>
        <v>#REF!</v>
      </c>
      <c r="GL257">
        <v>256</v>
      </c>
      <c r="GM257" t="e">
        <f>alpha!#REF!*COS((GL257+0.5)*$GL$1)</f>
        <v>#REF!</v>
      </c>
      <c r="GN257" t="e">
        <f>alpha!#REF!*SIN((GL257+0.5)*$GL$1)</f>
        <v>#REF!</v>
      </c>
      <c r="GO257">
        <v>256</v>
      </c>
      <c r="GP257" t="e">
        <f>alpha!#REF!*COS((GO257)*$GO$1)</f>
        <v>#REF!</v>
      </c>
      <c r="GQ257" t="e">
        <f>alpha!#REF!*SIN((GO257)*$GO$1)</f>
        <v>#REF!</v>
      </c>
      <c r="GX257">
        <v>256</v>
      </c>
      <c r="GY257" t="e">
        <f>alpha!#REF!*COS((GX257+0.5)*$GX$1)</f>
        <v>#REF!</v>
      </c>
      <c r="GZ257" t="e">
        <f>alpha!#REF!*SIN((GX257+0.5)*$GX$1)</f>
        <v>#REF!</v>
      </c>
      <c r="HA257">
        <v>256</v>
      </c>
      <c r="HB257">
        <f>alpha!$I$88*COS((HA257)*$HA$1)</f>
        <v>222.74256831054797</v>
      </c>
      <c r="HC257">
        <f>alpha!$I$88*SIN((HA257)*$HA$1)</f>
        <v>-186.90320691686102</v>
      </c>
      <c r="HJ257">
        <v>256</v>
      </c>
      <c r="HK257">
        <f>alpha!$I$91*COS(HJ257*$HJ$1)</f>
        <v>229.81333293569332</v>
      </c>
      <c r="HL257">
        <f>alpha!$I$91*SIN(HJ257*$HJ$1)</f>
        <v>-192.83628290596187</v>
      </c>
    </row>
    <row r="258" spans="158:220">
      <c r="FB258">
        <v>257</v>
      </c>
      <c r="FC258" t="e">
        <f>alpha!#REF!*COS((FB258+0.5)*$FB$1)</f>
        <v>#REF!</v>
      </c>
      <c r="FD258" t="e">
        <f>alpha!#REF!*SIN((FB258+0.5)*$FB$1)</f>
        <v>#REF!</v>
      </c>
      <c r="FE258">
        <v>257</v>
      </c>
      <c r="FF258" t="e">
        <f>alpha!#REF!*COS((FE258)*$FE$1)</f>
        <v>#REF!</v>
      </c>
      <c r="FG258" t="e">
        <f>alpha!#REF!*SIN((FE258)*$FE$1)</f>
        <v>#REF!</v>
      </c>
      <c r="FN258">
        <v>257</v>
      </c>
      <c r="FO258" t="e">
        <f>alpha!#REF!*COS((FN258+0.5)*$FN$1)</f>
        <v>#REF!</v>
      </c>
      <c r="FP258" t="e">
        <f>alpha!#REF!*SIN((FN258+0.5)*$FN$1)</f>
        <v>#REF!</v>
      </c>
      <c r="FQ258">
        <v>257</v>
      </c>
      <c r="FR258" t="e">
        <f>alpha!#REF!*COS((FQ258)*$FQ$1)</f>
        <v>#REF!</v>
      </c>
      <c r="FS258" t="e">
        <f>alpha!#REF!*SIN((FQ258)*$FQ$1)</f>
        <v>#REF!</v>
      </c>
      <c r="FZ258">
        <v>257</v>
      </c>
      <c r="GA258" t="e">
        <f>alpha!#REF!*COS((FZ258+0.5)*$FZ$1)</f>
        <v>#REF!</v>
      </c>
      <c r="GB258" t="e">
        <f>alpha!#REF!*SIN((FZ258+0.5)*$FZ$1)</f>
        <v>#REF!</v>
      </c>
      <c r="GC258">
        <v>257</v>
      </c>
      <c r="GD258" t="e">
        <f>alpha!#REF!*COS((GC258)*$GC$1)</f>
        <v>#REF!</v>
      </c>
      <c r="GE258" t="e">
        <f>alpha!#REF!*SIN((GC258)*$GC$1)</f>
        <v>#REF!</v>
      </c>
      <c r="GL258">
        <v>257</v>
      </c>
      <c r="GM258" t="e">
        <f>alpha!#REF!*COS((GL258+0.5)*$GL$1)</f>
        <v>#REF!</v>
      </c>
      <c r="GN258" t="e">
        <f>alpha!#REF!*SIN((GL258+0.5)*$GL$1)</f>
        <v>#REF!</v>
      </c>
      <c r="GO258">
        <v>257</v>
      </c>
      <c r="GP258" t="e">
        <f>alpha!#REF!*COS((GO258)*$GO$1)</f>
        <v>#REF!</v>
      </c>
      <c r="GQ258" t="e">
        <f>alpha!#REF!*SIN((GO258)*$GO$1)</f>
        <v>#REF!</v>
      </c>
      <c r="GX258">
        <v>257</v>
      </c>
      <c r="GY258" t="e">
        <f>alpha!#REF!*COS((GX258+0.5)*$GX$1)</f>
        <v>#REF!</v>
      </c>
      <c r="GZ258" t="e">
        <f>alpha!#REF!*SIN((GX258+0.5)*$GX$1)</f>
        <v>#REF!</v>
      </c>
      <c r="HA258">
        <v>257</v>
      </c>
      <c r="HB258">
        <f>alpha!$I$88*COS((HA258)*$HA$1)</f>
        <v>226.76683358262073</v>
      </c>
      <c r="HC258">
        <f>alpha!$I$88*SIN((HA258)*$HA$1)</f>
        <v>-181.99962549493907</v>
      </c>
      <c r="HJ258">
        <v>257</v>
      </c>
      <c r="HK258">
        <f>alpha!$I$91*COS(HJ258*$HJ$1)</f>
        <v>233.96534492786455</v>
      </c>
      <c r="HL258">
        <f>alpha!$I$91*SIN(HJ258*$HJ$1)</f>
        <v>-187.77704165521769</v>
      </c>
    </row>
    <row r="259" spans="158:220">
      <c r="FB259">
        <v>258</v>
      </c>
      <c r="FC259" t="e">
        <f>alpha!#REF!*COS((FB259+0.5)*$FB$1)</f>
        <v>#REF!</v>
      </c>
      <c r="FD259" t="e">
        <f>alpha!#REF!*SIN((FB259+0.5)*$FB$1)</f>
        <v>#REF!</v>
      </c>
      <c r="FE259">
        <v>258</v>
      </c>
      <c r="FF259" t="e">
        <f>alpha!#REF!*COS((FE259)*$FE$1)</f>
        <v>#REF!</v>
      </c>
      <c r="FG259" t="e">
        <f>alpha!#REF!*SIN((FE259)*$FE$1)</f>
        <v>#REF!</v>
      </c>
      <c r="FN259">
        <v>258</v>
      </c>
      <c r="FO259" t="e">
        <f>alpha!#REF!*COS((FN259+0.5)*$FN$1)</f>
        <v>#REF!</v>
      </c>
      <c r="FP259" t="e">
        <f>alpha!#REF!*SIN((FN259+0.5)*$FN$1)</f>
        <v>#REF!</v>
      </c>
      <c r="FQ259">
        <v>258</v>
      </c>
      <c r="FR259" t="e">
        <f>alpha!#REF!*COS((FQ259)*$FQ$1)</f>
        <v>#REF!</v>
      </c>
      <c r="FS259" t="e">
        <f>alpha!#REF!*SIN((FQ259)*$FQ$1)</f>
        <v>#REF!</v>
      </c>
      <c r="FZ259">
        <v>258</v>
      </c>
      <c r="GA259" t="e">
        <f>alpha!#REF!*COS((FZ259+0.5)*$FZ$1)</f>
        <v>#REF!</v>
      </c>
      <c r="GB259" t="e">
        <f>alpha!#REF!*SIN((FZ259+0.5)*$FZ$1)</f>
        <v>#REF!</v>
      </c>
      <c r="GC259">
        <v>258</v>
      </c>
      <c r="GD259" t="e">
        <f>alpha!#REF!*COS((GC259)*$GC$1)</f>
        <v>#REF!</v>
      </c>
      <c r="GE259" t="e">
        <f>alpha!#REF!*SIN((GC259)*$GC$1)</f>
        <v>#REF!</v>
      </c>
      <c r="GL259">
        <v>258</v>
      </c>
      <c r="GM259" t="e">
        <f>alpha!#REF!*COS((GL259+0.5)*$GL$1)</f>
        <v>#REF!</v>
      </c>
      <c r="GN259" t="e">
        <f>alpha!#REF!*SIN((GL259+0.5)*$GL$1)</f>
        <v>#REF!</v>
      </c>
      <c r="GO259">
        <v>258</v>
      </c>
      <c r="GP259" t="e">
        <f>alpha!#REF!*COS((GO259)*$GO$1)</f>
        <v>#REF!</v>
      </c>
      <c r="GQ259" t="e">
        <f>alpha!#REF!*SIN((GO259)*$GO$1)</f>
        <v>#REF!</v>
      </c>
      <c r="GX259">
        <v>258</v>
      </c>
      <c r="GY259" t="e">
        <f>alpha!#REF!*COS((GX259+0.5)*$GX$1)</f>
        <v>#REF!</v>
      </c>
      <c r="GZ259" t="e">
        <f>alpha!#REF!*SIN((GX259+0.5)*$GX$1)</f>
        <v>#REF!</v>
      </c>
      <c r="HA259">
        <v>258</v>
      </c>
      <c r="HB259">
        <f>alpha!$I$88*COS((HA259)*$HA$1)</f>
        <v>230.68317012355851</v>
      </c>
      <c r="HC259">
        <f>alpha!$I$88*SIN((HA259)*$HA$1)</f>
        <v>-177.00942210834836</v>
      </c>
      <c r="HJ259">
        <v>258</v>
      </c>
      <c r="HK259">
        <f>alpha!$I$91*COS(HJ259*$HJ$1)</f>
        <v>238.00600208737049</v>
      </c>
      <c r="HL259">
        <f>alpha!$I$91*SIN(HJ259*$HJ$1)</f>
        <v>-182.62842870261628</v>
      </c>
    </row>
    <row r="260" spans="158:220">
      <c r="FB260">
        <v>259</v>
      </c>
      <c r="FC260" t="e">
        <f>alpha!#REF!*COS((FB260+0.5)*$FB$1)</f>
        <v>#REF!</v>
      </c>
      <c r="FD260" t="e">
        <f>alpha!#REF!*SIN((FB260+0.5)*$FB$1)</f>
        <v>#REF!</v>
      </c>
      <c r="FE260">
        <v>259</v>
      </c>
      <c r="FF260" t="e">
        <f>alpha!#REF!*COS((FE260)*$FE$1)</f>
        <v>#REF!</v>
      </c>
      <c r="FG260" t="e">
        <f>alpha!#REF!*SIN((FE260)*$FE$1)</f>
        <v>#REF!</v>
      </c>
      <c r="FN260">
        <v>259</v>
      </c>
      <c r="FO260" t="e">
        <f>alpha!#REF!*COS((FN260+0.5)*$FN$1)</f>
        <v>#REF!</v>
      </c>
      <c r="FP260" t="e">
        <f>alpha!#REF!*SIN((FN260+0.5)*$FN$1)</f>
        <v>#REF!</v>
      </c>
      <c r="FQ260">
        <v>259</v>
      </c>
      <c r="FR260" t="e">
        <f>alpha!#REF!*COS((FQ260)*$FQ$1)</f>
        <v>#REF!</v>
      </c>
      <c r="FS260" t="e">
        <f>alpha!#REF!*SIN((FQ260)*$FQ$1)</f>
        <v>#REF!</v>
      </c>
      <c r="FZ260">
        <v>259</v>
      </c>
      <c r="GA260" t="e">
        <f>alpha!#REF!*COS((FZ260+0.5)*$FZ$1)</f>
        <v>#REF!</v>
      </c>
      <c r="GB260" t="e">
        <f>alpha!#REF!*SIN((FZ260+0.5)*$FZ$1)</f>
        <v>#REF!</v>
      </c>
      <c r="GC260">
        <v>259</v>
      </c>
      <c r="GD260" t="e">
        <f>alpha!#REF!*COS((GC260)*$GC$1)</f>
        <v>#REF!</v>
      </c>
      <c r="GE260" t="e">
        <f>alpha!#REF!*SIN((GC260)*$GC$1)</f>
        <v>#REF!</v>
      </c>
      <c r="GL260">
        <v>259</v>
      </c>
      <c r="GM260" t="e">
        <f>alpha!#REF!*COS((GL260+0.5)*$GL$1)</f>
        <v>#REF!</v>
      </c>
      <c r="GN260" t="e">
        <f>alpha!#REF!*SIN((GL260+0.5)*$GL$1)</f>
        <v>#REF!</v>
      </c>
      <c r="GO260">
        <v>259</v>
      </c>
      <c r="GP260" t="e">
        <f>alpha!#REF!*COS((GO260)*$GO$1)</f>
        <v>#REF!</v>
      </c>
      <c r="GQ260" t="e">
        <f>alpha!#REF!*SIN((GO260)*$GO$1)</f>
        <v>#REF!</v>
      </c>
      <c r="GX260">
        <v>259</v>
      </c>
      <c r="GY260" t="e">
        <f>alpha!#REF!*COS((GX260+0.5)*$GX$1)</f>
        <v>#REF!</v>
      </c>
      <c r="GZ260" t="e">
        <f>alpha!#REF!*SIN((GX260+0.5)*$GX$1)</f>
        <v>#REF!</v>
      </c>
      <c r="HA260">
        <v>259</v>
      </c>
      <c r="HB260">
        <f>alpha!$I$88*COS((HA260)*$HA$1)</f>
        <v>234.48971396927615</v>
      </c>
      <c r="HC260">
        <f>alpha!$I$88*SIN((HA260)*$HA$1)</f>
        <v>-171.93497182363203</v>
      </c>
      <c r="HJ260">
        <v>259</v>
      </c>
      <c r="HK260">
        <f>alpha!$I$91*COS(HJ260*$HJ$1)</f>
        <v>241.93338128024476</v>
      </c>
      <c r="HL260">
        <f>alpha!$I$91*SIN(HJ260*$HJ$1)</f>
        <v>-177.39289450907469</v>
      </c>
    </row>
    <row r="261" spans="158:220">
      <c r="FB261">
        <v>260</v>
      </c>
      <c r="FC261" t="e">
        <f>alpha!#REF!*COS((FB261+0.5)*$FB$1)</f>
        <v>#REF!</v>
      </c>
      <c r="FD261" t="e">
        <f>alpha!#REF!*SIN((FB261+0.5)*$FB$1)</f>
        <v>#REF!</v>
      </c>
      <c r="FE261">
        <v>260</v>
      </c>
      <c r="FF261" t="e">
        <f>alpha!#REF!*COS((FE261)*$FE$1)</f>
        <v>#REF!</v>
      </c>
      <c r="FG261" t="e">
        <f>alpha!#REF!*SIN((FE261)*$FE$1)</f>
        <v>#REF!</v>
      </c>
      <c r="FN261">
        <v>260</v>
      </c>
      <c r="FO261" t="e">
        <f>alpha!#REF!*COS((FN261+0.5)*$FN$1)</f>
        <v>#REF!</v>
      </c>
      <c r="FP261" t="e">
        <f>alpha!#REF!*SIN((FN261+0.5)*$FN$1)</f>
        <v>#REF!</v>
      </c>
      <c r="FQ261">
        <v>260</v>
      </c>
      <c r="FR261" t="e">
        <f>alpha!#REF!*COS((FQ261)*$FQ$1)</f>
        <v>#REF!</v>
      </c>
      <c r="FS261" t="e">
        <f>alpha!#REF!*SIN((FQ261)*$FQ$1)</f>
        <v>#REF!</v>
      </c>
      <c r="FZ261">
        <v>260</v>
      </c>
      <c r="GA261" t="e">
        <f>alpha!#REF!*COS((FZ261+0.5)*$FZ$1)</f>
        <v>#REF!</v>
      </c>
      <c r="GB261" t="e">
        <f>alpha!#REF!*SIN((FZ261+0.5)*$FZ$1)</f>
        <v>#REF!</v>
      </c>
      <c r="GC261">
        <v>260</v>
      </c>
      <c r="GD261" t="e">
        <f>alpha!#REF!*COS((GC261)*$GC$1)</f>
        <v>#REF!</v>
      </c>
      <c r="GE261" t="e">
        <f>alpha!#REF!*SIN((GC261)*$GC$1)</f>
        <v>#REF!</v>
      </c>
      <c r="GL261">
        <v>260</v>
      </c>
      <c r="GM261" t="e">
        <f>alpha!#REF!*COS((GL261+0.5)*$GL$1)</f>
        <v>#REF!</v>
      </c>
      <c r="GN261" t="e">
        <f>alpha!#REF!*SIN((GL261+0.5)*$GL$1)</f>
        <v>#REF!</v>
      </c>
      <c r="GO261">
        <v>260</v>
      </c>
      <c r="GP261" t="e">
        <f>alpha!#REF!*COS((GO261)*$GO$1)</f>
        <v>#REF!</v>
      </c>
      <c r="GQ261" t="e">
        <f>alpha!#REF!*SIN((GO261)*$GO$1)</f>
        <v>#REF!</v>
      </c>
      <c r="GX261">
        <v>260</v>
      </c>
      <c r="GY261" t="e">
        <f>alpha!#REF!*COS((GX261+0.5)*$GX$1)</f>
        <v>#REF!</v>
      </c>
      <c r="GZ261" t="e">
        <f>alpha!#REF!*SIN((GX261+0.5)*$GX$1)</f>
        <v>#REF!</v>
      </c>
      <c r="HA261">
        <v>260</v>
      </c>
      <c r="HB261">
        <f>alpha!$I$88*COS((HA261)*$HA$1)</f>
        <v>238.1846534110646</v>
      </c>
      <c r="HC261">
        <f>alpha!$I$88*SIN((HA261)*$HA$1)</f>
        <v>-166.77868980429466</v>
      </c>
      <c r="HJ261">
        <v>260</v>
      </c>
      <c r="HK261">
        <f>alpha!$I$91*COS(HJ261*$HJ$1)</f>
        <v>245.74561328669748</v>
      </c>
      <c r="HL261">
        <f>alpha!$I$91*SIN(HJ261*$HJ$1)</f>
        <v>-172.07293090531394</v>
      </c>
    </row>
    <row r="262" spans="158:220">
      <c r="FB262">
        <v>261</v>
      </c>
      <c r="FC262" t="e">
        <f>alpha!#REF!*COS((FB262+0.5)*$FB$1)</f>
        <v>#REF!</v>
      </c>
      <c r="FD262" t="e">
        <f>alpha!#REF!*SIN((FB262+0.5)*$FB$1)</f>
        <v>#REF!</v>
      </c>
      <c r="FE262">
        <v>261</v>
      </c>
      <c r="FF262" t="e">
        <f>alpha!#REF!*COS((FE262)*$FE$1)</f>
        <v>#REF!</v>
      </c>
      <c r="FG262" t="e">
        <f>alpha!#REF!*SIN((FE262)*$FE$1)</f>
        <v>#REF!</v>
      </c>
      <c r="FN262">
        <v>261</v>
      </c>
      <c r="FO262" t="e">
        <f>alpha!#REF!*COS((FN262+0.5)*$FN$1)</f>
        <v>#REF!</v>
      </c>
      <c r="FP262" t="e">
        <f>alpha!#REF!*SIN((FN262+0.5)*$FN$1)</f>
        <v>#REF!</v>
      </c>
      <c r="FQ262">
        <v>261</v>
      </c>
      <c r="FR262" t="e">
        <f>alpha!#REF!*COS((FQ262)*$FQ$1)</f>
        <v>#REF!</v>
      </c>
      <c r="FS262" t="e">
        <f>alpha!#REF!*SIN((FQ262)*$FQ$1)</f>
        <v>#REF!</v>
      </c>
      <c r="FZ262">
        <v>261</v>
      </c>
      <c r="GA262" t="e">
        <f>alpha!#REF!*COS((FZ262+0.5)*$FZ$1)</f>
        <v>#REF!</v>
      </c>
      <c r="GB262" t="e">
        <f>alpha!#REF!*SIN((FZ262+0.5)*$FZ$1)</f>
        <v>#REF!</v>
      </c>
      <c r="GC262">
        <v>261</v>
      </c>
      <c r="GD262" t="e">
        <f>alpha!#REF!*COS((GC262)*$GC$1)</f>
        <v>#REF!</v>
      </c>
      <c r="GE262" t="e">
        <f>alpha!#REF!*SIN((GC262)*$GC$1)</f>
        <v>#REF!</v>
      </c>
      <c r="GL262">
        <v>261</v>
      </c>
      <c r="GM262" t="e">
        <f>alpha!#REF!*COS((GL262+0.5)*$GL$1)</f>
        <v>#REF!</v>
      </c>
      <c r="GN262" t="e">
        <f>alpha!#REF!*SIN((GL262+0.5)*$GL$1)</f>
        <v>#REF!</v>
      </c>
      <c r="GO262">
        <v>261</v>
      </c>
      <c r="GP262" t="e">
        <f>alpha!#REF!*COS((GO262)*$GO$1)</f>
        <v>#REF!</v>
      </c>
      <c r="GQ262" t="e">
        <f>alpha!#REF!*SIN((GO262)*$GO$1)</f>
        <v>#REF!</v>
      </c>
      <c r="GX262">
        <v>261</v>
      </c>
      <c r="GY262" t="e">
        <f>alpha!#REF!*COS((GX262+0.5)*$GX$1)</f>
        <v>#REF!</v>
      </c>
      <c r="GZ262" t="e">
        <f>alpha!#REF!*SIN((GX262+0.5)*$GX$1)</f>
        <v>#REF!</v>
      </c>
      <c r="HA262">
        <v>261</v>
      </c>
      <c r="HB262">
        <f>alpha!$I$88*COS((HA262)*$HA$1)</f>
        <v>241.76622985786699</v>
      </c>
      <c r="HC262">
        <f>alpha!$I$88*SIN((HA262)*$HA$1)</f>
        <v>-161.54303016131371</v>
      </c>
      <c r="HJ262">
        <v>261</v>
      </c>
      <c r="HK262">
        <f>alpha!$I$91*COS(HJ262*$HJ$1)</f>
        <v>249.44088369076357</v>
      </c>
      <c r="HL262">
        <f>alpha!$I$91*SIN(HJ262*$HJ$1)</f>
        <v>-166.67106990588064</v>
      </c>
    </row>
    <row r="263" spans="158:220">
      <c r="FB263">
        <v>262</v>
      </c>
      <c r="FC263" t="e">
        <f>alpha!#REF!*COS((FB263+0.5)*$FB$1)</f>
        <v>#REF!</v>
      </c>
      <c r="FD263" t="e">
        <f>alpha!#REF!*SIN((FB263+0.5)*$FB$1)</f>
        <v>#REF!</v>
      </c>
      <c r="FE263">
        <v>262</v>
      </c>
      <c r="FF263" t="e">
        <f>alpha!#REF!*COS((FE263)*$FE$1)</f>
        <v>#REF!</v>
      </c>
      <c r="FG263" t="e">
        <f>alpha!#REF!*SIN((FE263)*$FE$1)</f>
        <v>#REF!</v>
      </c>
      <c r="FN263">
        <v>262</v>
      </c>
      <c r="FO263" t="e">
        <f>alpha!#REF!*COS((FN263+0.5)*$FN$1)</f>
        <v>#REF!</v>
      </c>
      <c r="FP263" t="e">
        <f>alpha!#REF!*SIN((FN263+0.5)*$FN$1)</f>
        <v>#REF!</v>
      </c>
      <c r="FQ263">
        <v>262</v>
      </c>
      <c r="FR263" t="e">
        <f>alpha!#REF!*COS((FQ263)*$FQ$1)</f>
        <v>#REF!</v>
      </c>
      <c r="FS263" t="e">
        <f>alpha!#REF!*SIN((FQ263)*$FQ$1)</f>
        <v>#REF!</v>
      </c>
      <c r="FZ263">
        <v>262</v>
      </c>
      <c r="GA263" t="e">
        <f>alpha!#REF!*COS((FZ263+0.5)*$FZ$1)</f>
        <v>#REF!</v>
      </c>
      <c r="GB263" t="e">
        <f>alpha!#REF!*SIN((FZ263+0.5)*$FZ$1)</f>
        <v>#REF!</v>
      </c>
      <c r="GC263">
        <v>262</v>
      </c>
      <c r="GD263" t="e">
        <f>alpha!#REF!*COS((GC263)*$GC$1)</f>
        <v>#REF!</v>
      </c>
      <c r="GE263" t="e">
        <f>alpha!#REF!*SIN((GC263)*$GC$1)</f>
        <v>#REF!</v>
      </c>
      <c r="GL263">
        <v>262</v>
      </c>
      <c r="GM263" t="e">
        <f>alpha!#REF!*COS((GL263+0.5)*$GL$1)</f>
        <v>#REF!</v>
      </c>
      <c r="GN263" t="e">
        <f>alpha!#REF!*SIN((GL263+0.5)*$GL$1)</f>
        <v>#REF!</v>
      </c>
      <c r="GO263">
        <v>262</v>
      </c>
      <c r="GP263" t="e">
        <f>alpha!#REF!*COS((GO263)*$GO$1)</f>
        <v>#REF!</v>
      </c>
      <c r="GQ263" t="e">
        <f>alpha!#REF!*SIN((GO263)*$GO$1)</f>
        <v>#REF!</v>
      </c>
      <c r="GX263">
        <v>262</v>
      </c>
      <c r="GY263" t="e">
        <f>alpha!#REF!*COS((GX263+0.5)*$GX$1)</f>
        <v>#REF!</v>
      </c>
      <c r="GZ263" t="e">
        <f>alpha!#REF!*SIN((GX263+0.5)*$GX$1)</f>
        <v>#REF!</v>
      </c>
      <c r="HA263">
        <v>262</v>
      </c>
      <c r="HB263">
        <f>alpha!$I$88*COS((HA263)*$HA$1)</f>
        <v>245.232738673272</v>
      </c>
      <c r="HC263">
        <f>alpha!$I$88*SIN((HA263)*$HA$1)</f>
        <v>-156.23048478511737</v>
      </c>
      <c r="HJ263">
        <v>262</v>
      </c>
      <c r="HK263">
        <f>alpha!$I$91*COS(HJ263*$HJ$1)</f>
        <v>253.01743374386564</v>
      </c>
      <c r="HL263">
        <f>alpha!$I$91*SIN(HJ263*$HJ$1)</f>
        <v>-161.18988250404726</v>
      </c>
    </row>
    <row r="264" spans="158:220">
      <c r="FB264">
        <v>263</v>
      </c>
      <c r="FC264" t="e">
        <f>alpha!#REF!*COS((FB264+0.5)*$FB$1)</f>
        <v>#REF!</v>
      </c>
      <c r="FD264" t="e">
        <f>alpha!#REF!*SIN((FB264+0.5)*$FB$1)</f>
        <v>#REF!</v>
      </c>
      <c r="FE264">
        <v>263</v>
      </c>
      <c r="FF264" t="e">
        <f>alpha!#REF!*COS((FE264)*$FE$1)</f>
        <v>#REF!</v>
      </c>
      <c r="FG264" t="e">
        <f>alpha!#REF!*SIN((FE264)*$FE$1)</f>
        <v>#REF!</v>
      </c>
      <c r="FN264">
        <v>263</v>
      </c>
      <c r="FO264" t="e">
        <f>alpha!#REF!*COS((FN264+0.5)*$FN$1)</f>
        <v>#REF!</v>
      </c>
      <c r="FP264" t="e">
        <f>alpha!#REF!*SIN((FN264+0.5)*$FN$1)</f>
        <v>#REF!</v>
      </c>
      <c r="FQ264">
        <v>263</v>
      </c>
      <c r="FR264" t="e">
        <f>alpha!#REF!*COS((FQ264)*$FQ$1)</f>
        <v>#REF!</v>
      </c>
      <c r="FS264" t="e">
        <f>alpha!#REF!*SIN((FQ264)*$FQ$1)</f>
        <v>#REF!</v>
      </c>
      <c r="FZ264">
        <v>263</v>
      </c>
      <c r="GA264" t="e">
        <f>alpha!#REF!*COS((FZ264+0.5)*$FZ$1)</f>
        <v>#REF!</v>
      </c>
      <c r="GB264" t="e">
        <f>alpha!#REF!*SIN((FZ264+0.5)*$FZ$1)</f>
        <v>#REF!</v>
      </c>
      <c r="GC264">
        <v>263</v>
      </c>
      <c r="GD264" t="e">
        <f>alpha!#REF!*COS((GC264)*$GC$1)</f>
        <v>#REF!</v>
      </c>
      <c r="GE264" t="e">
        <f>alpha!#REF!*SIN((GC264)*$GC$1)</f>
        <v>#REF!</v>
      </c>
      <c r="GL264">
        <v>263</v>
      </c>
      <c r="GM264" t="e">
        <f>alpha!#REF!*COS((GL264+0.5)*$GL$1)</f>
        <v>#REF!</v>
      </c>
      <c r="GN264" t="e">
        <f>alpha!#REF!*SIN((GL264+0.5)*$GL$1)</f>
        <v>#REF!</v>
      </c>
      <c r="GO264">
        <v>263</v>
      </c>
      <c r="GP264" t="e">
        <f>alpha!#REF!*COS((GO264)*$GO$1)</f>
        <v>#REF!</v>
      </c>
      <c r="GQ264" t="e">
        <f>alpha!#REF!*SIN((GO264)*$GO$1)</f>
        <v>#REF!</v>
      </c>
      <c r="GX264">
        <v>263</v>
      </c>
      <c r="GY264" t="e">
        <f>alpha!#REF!*COS((GX264+0.5)*$GX$1)</f>
        <v>#REF!</v>
      </c>
      <c r="GZ264" t="e">
        <f>alpha!#REF!*SIN((GX264+0.5)*$GX$1)</f>
        <v>#REF!</v>
      </c>
      <c r="HA264">
        <v>263</v>
      </c>
      <c r="HB264">
        <f>alpha!$I$88*COS((HA264)*$HA$1)</f>
        <v>248.58252998682917</v>
      </c>
      <c r="HC264">
        <f>alpha!$I$88*SIN((HA264)*$HA$1)</f>
        <v>-150.84358215957772</v>
      </c>
      <c r="HJ264">
        <v>263</v>
      </c>
      <c r="HK264">
        <f>alpha!$I$91*COS(HJ264*$HJ$1)</f>
        <v>256.47356120188397</v>
      </c>
      <c r="HL264">
        <f>alpha!$I$91*SIN(HJ264*$HJ$1)</f>
        <v>-155.63197744815642</v>
      </c>
    </row>
    <row r="265" spans="158:220">
      <c r="FB265">
        <v>264</v>
      </c>
      <c r="FC265" t="e">
        <f>alpha!#REF!*COS((FB265+0.5)*$FB$1)</f>
        <v>#REF!</v>
      </c>
      <c r="FD265" t="e">
        <f>alpha!#REF!*SIN((FB265+0.5)*$FB$1)</f>
        <v>#REF!</v>
      </c>
      <c r="FE265">
        <v>264</v>
      </c>
      <c r="FF265" t="e">
        <f>alpha!#REF!*COS((FE265)*$FE$1)</f>
        <v>#REF!</v>
      </c>
      <c r="FG265" t="e">
        <f>alpha!#REF!*SIN((FE265)*$FE$1)</f>
        <v>#REF!</v>
      </c>
      <c r="FN265">
        <v>264</v>
      </c>
      <c r="FO265" t="e">
        <f>alpha!#REF!*COS((FN265+0.5)*$FN$1)</f>
        <v>#REF!</v>
      </c>
      <c r="FP265" t="e">
        <f>alpha!#REF!*SIN((FN265+0.5)*$FN$1)</f>
        <v>#REF!</v>
      </c>
      <c r="FQ265">
        <v>264</v>
      </c>
      <c r="FR265" t="e">
        <f>alpha!#REF!*COS((FQ265)*$FQ$1)</f>
        <v>#REF!</v>
      </c>
      <c r="FS265" t="e">
        <f>alpha!#REF!*SIN((FQ265)*$FQ$1)</f>
        <v>#REF!</v>
      </c>
      <c r="FZ265">
        <v>264</v>
      </c>
      <c r="GA265" t="e">
        <f>alpha!#REF!*COS((FZ265+0.5)*$FZ$1)</f>
        <v>#REF!</v>
      </c>
      <c r="GB265" t="e">
        <f>alpha!#REF!*SIN((FZ265+0.5)*$FZ$1)</f>
        <v>#REF!</v>
      </c>
      <c r="GC265">
        <v>264</v>
      </c>
      <c r="GD265" t="e">
        <f>alpha!#REF!*COS((GC265)*$GC$1)</f>
        <v>#REF!</v>
      </c>
      <c r="GE265" t="e">
        <f>alpha!#REF!*SIN((GC265)*$GC$1)</f>
        <v>#REF!</v>
      </c>
      <c r="GL265">
        <v>264</v>
      </c>
      <c r="GM265" t="e">
        <f>alpha!#REF!*COS((GL265+0.5)*$GL$1)</f>
        <v>#REF!</v>
      </c>
      <c r="GN265" t="e">
        <f>alpha!#REF!*SIN((GL265+0.5)*$GL$1)</f>
        <v>#REF!</v>
      </c>
      <c r="GO265">
        <v>264</v>
      </c>
      <c r="GP265" t="e">
        <f>alpha!#REF!*COS((GO265)*$GO$1)</f>
        <v>#REF!</v>
      </c>
      <c r="GQ265" t="e">
        <f>alpha!#REF!*SIN((GO265)*$GO$1)</f>
        <v>#REF!</v>
      </c>
      <c r="GX265">
        <v>264</v>
      </c>
      <c r="GY265" t="e">
        <f>alpha!#REF!*COS((GX265+0.5)*$GX$1)</f>
        <v>#REF!</v>
      </c>
      <c r="GZ265" t="e">
        <f>alpha!#REF!*SIN((GX265+0.5)*$GX$1)</f>
        <v>#REF!</v>
      </c>
      <c r="HA265">
        <v>264</v>
      </c>
      <c r="HB265">
        <f>alpha!$I$88*COS((HA265)*$HA$1)</f>
        <v>251.81400947929711</v>
      </c>
      <c r="HC265">
        <f>alpha!$I$88*SIN((HA265)*$HA$1)</f>
        <v>-145.38488615859134</v>
      </c>
      <c r="HJ265">
        <v>264</v>
      </c>
      <c r="HK265">
        <f>alpha!$I$91*COS(HJ265*$HJ$1)</f>
        <v>259.80762113533149</v>
      </c>
      <c r="HL265">
        <f>alpha!$I$91*SIN(HJ265*$HJ$1)</f>
        <v>-150.00000000000014</v>
      </c>
    </row>
    <row r="266" spans="158:220">
      <c r="FB266">
        <v>265</v>
      </c>
      <c r="FC266" t="e">
        <f>alpha!#REF!*COS((FB266+0.5)*$FB$1)</f>
        <v>#REF!</v>
      </c>
      <c r="FD266" t="e">
        <f>alpha!#REF!*SIN((FB266+0.5)*$FB$1)</f>
        <v>#REF!</v>
      </c>
      <c r="FE266">
        <v>265</v>
      </c>
      <c r="FF266" t="e">
        <f>alpha!#REF!*COS((FE266)*$FE$1)</f>
        <v>#REF!</v>
      </c>
      <c r="FG266" t="e">
        <f>alpha!#REF!*SIN((FE266)*$FE$1)</f>
        <v>#REF!</v>
      </c>
      <c r="FN266">
        <v>265</v>
      </c>
      <c r="FO266" t="e">
        <f>alpha!#REF!*COS((FN266+0.5)*$FN$1)</f>
        <v>#REF!</v>
      </c>
      <c r="FP266" t="e">
        <f>alpha!#REF!*SIN((FN266+0.5)*$FN$1)</f>
        <v>#REF!</v>
      </c>
      <c r="FQ266">
        <v>265</v>
      </c>
      <c r="FR266" t="e">
        <f>alpha!#REF!*COS((FQ266)*$FQ$1)</f>
        <v>#REF!</v>
      </c>
      <c r="FS266" t="e">
        <f>alpha!#REF!*SIN((FQ266)*$FQ$1)</f>
        <v>#REF!</v>
      </c>
      <c r="FZ266">
        <v>265</v>
      </c>
      <c r="GA266" t="e">
        <f>alpha!#REF!*COS((FZ266+0.5)*$FZ$1)</f>
        <v>#REF!</v>
      </c>
      <c r="GB266" t="e">
        <f>alpha!#REF!*SIN((FZ266+0.5)*$FZ$1)</f>
        <v>#REF!</v>
      </c>
      <c r="GC266">
        <v>265</v>
      </c>
      <c r="GD266" t="e">
        <f>alpha!#REF!*COS((GC266)*$GC$1)</f>
        <v>#REF!</v>
      </c>
      <c r="GE266" t="e">
        <f>alpha!#REF!*SIN((GC266)*$GC$1)</f>
        <v>#REF!</v>
      </c>
      <c r="GL266">
        <v>265</v>
      </c>
      <c r="GM266" t="e">
        <f>alpha!#REF!*COS((GL266+0.5)*$GL$1)</f>
        <v>#REF!</v>
      </c>
      <c r="GN266" t="e">
        <f>alpha!#REF!*SIN((GL266+0.5)*$GL$1)</f>
        <v>#REF!</v>
      </c>
      <c r="GO266">
        <v>265</v>
      </c>
      <c r="GP266" t="e">
        <f>alpha!#REF!*COS((GO266)*$GO$1)</f>
        <v>#REF!</v>
      </c>
      <c r="GQ266" t="e">
        <f>alpha!#REF!*SIN((GO266)*$GO$1)</f>
        <v>#REF!</v>
      </c>
      <c r="GX266">
        <v>265</v>
      </c>
      <c r="GY266" t="e">
        <f>alpha!#REF!*COS((GX266+0.5)*$GX$1)</f>
        <v>#REF!</v>
      </c>
      <c r="GZ266" t="e">
        <f>alpha!#REF!*SIN((GX266+0.5)*$GX$1)</f>
        <v>#REF!</v>
      </c>
      <c r="HA266">
        <v>265</v>
      </c>
      <c r="HB266">
        <f>alpha!$I$88*COS((HA266)*$HA$1)</f>
        <v>254.92563914145401</v>
      </c>
      <c r="HC266">
        <f>alpha!$I$88*SIN((HA266)*$HA$1)</f>
        <v>-139.85699482581222</v>
      </c>
      <c r="HJ266">
        <v>265</v>
      </c>
      <c r="HK266">
        <f>alpha!$I$91*COS(HJ266*$HJ$1)</f>
        <v>263.01802671225232</v>
      </c>
      <c r="HL266">
        <f>alpha!$I$91*SIN(HJ266*$HJ$1)</f>
        <v>-144.29663067581632</v>
      </c>
    </row>
    <row r="267" spans="158:220">
      <c r="FB267">
        <v>266</v>
      </c>
      <c r="FC267" t="e">
        <f>alpha!#REF!*COS((FB267+0.5)*$FB$1)</f>
        <v>#REF!</v>
      </c>
      <c r="FD267" t="e">
        <f>alpha!#REF!*SIN((FB267+0.5)*$FB$1)</f>
        <v>#REF!</v>
      </c>
      <c r="FE267">
        <v>266</v>
      </c>
      <c r="FF267" t="e">
        <f>alpha!#REF!*COS((FE267)*$FE$1)</f>
        <v>#REF!</v>
      </c>
      <c r="FG267" t="e">
        <f>alpha!#REF!*SIN((FE267)*$FE$1)</f>
        <v>#REF!</v>
      </c>
      <c r="FN267">
        <v>266</v>
      </c>
      <c r="FO267" t="e">
        <f>alpha!#REF!*COS((FN267+0.5)*$FN$1)</f>
        <v>#REF!</v>
      </c>
      <c r="FP267" t="e">
        <f>alpha!#REF!*SIN((FN267+0.5)*$FN$1)</f>
        <v>#REF!</v>
      </c>
      <c r="FQ267">
        <v>266</v>
      </c>
      <c r="FR267" t="e">
        <f>alpha!#REF!*COS((FQ267)*$FQ$1)</f>
        <v>#REF!</v>
      </c>
      <c r="FS267" t="e">
        <f>alpha!#REF!*SIN((FQ267)*$FQ$1)</f>
        <v>#REF!</v>
      </c>
      <c r="FZ267">
        <v>266</v>
      </c>
      <c r="GA267" t="e">
        <f>alpha!#REF!*COS((FZ267+0.5)*$FZ$1)</f>
        <v>#REF!</v>
      </c>
      <c r="GB267" t="e">
        <f>alpha!#REF!*SIN((FZ267+0.5)*$FZ$1)</f>
        <v>#REF!</v>
      </c>
      <c r="GC267">
        <v>266</v>
      </c>
      <c r="GD267" t="e">
        <f>alpha!#REF!*COS((GC267)*$GC$1)</f>
        <v>#REF!</v>
      </c>
      <c r="GE267" t="e">
        <f>alpha!#REF!*SIN((GC267)*$GC$1)</f>
        <v>#REF!</v>
      </c>
      <c r="GL267">
        <v>266</v>
      </c>
      <c r="GM267" t="e">
        <f>alpha!#REF!*COS((GL267+0.5)*$GL$1)</f>
        <v>#REF!</v>
      </c>
      <c r="GN267" t="e">
        <f>alpha!#REF!*SIN((GL267+0.5)*$GL$1)</f>
        <v>#REF!</v>
      </c>
      <c r="GO267">
        <v>266</v>
      </c>
      <c r="GP267" t="e">
        <f>alpha!#REF!*COS((GO267)*$GO$1)</f>
        <v>#REF!</v>
      </c>
      <c r="GQ267" t="e">
        <f>alpha!#REF!*SIN((GO267)*$GO$1)</f>
        <v>#REF!</v>
      </c>
      <c r="GX267">
        <v>266</v>
      </c>
      <c r="GY267" t="e">
        <f>alpha!#REF!*COS((GX267+0.5)*$GX$1)</f>
        <v>#REF!</v>
      </c>
      <c r="GZ267" t="e">
        <f>alpha!#REF!*SIN((GX267+0.5)*$GX$1)</f>
        <v>#REF!</v>
      </c>
      <c r="HA267">
        <v>266</v>
      </c>
      <c r="HB267">
        <f>alpha!$I$88*COS((HA267)*$HA$1)</f>
        <v>257.9159380061057</v>
      </c>
      <c r="HC267">
        <f>alpha!$I$88*SIN((HA267)*$HA$1)</f>
        <v>-134.26253913812567</v>
      </c>
      <c r="HJ267">
        <v>266</v>
      </c>
      <c r="HK267">
        <f>alpha!$I$91*COS(HJ267*$HJ$1)</f>
        <v>266.10324995346645</v>
      </c>
      <c r="HL267">
        <f>alpha!$I$91*SIN(HJ267*$HJ$1)</f>
        <v>-138.52458397051032</v>
      </c>
    </row>
    <row r="268" spans="158:220">
      <c r="FB268">
        <v>267</v>
      </c>
      <c r="FC268" t="e">
        <f>alpha!#REF!*COS((FB268+0.5)*$FB$1)</f>
        <v>#REF!</v>
      </c>
      <c r="FD268" t="e">
        <f>alpha!#REF!*SIN((FB268+0.5)*$FB$1)</f>
        <v>#REF!</v>
      </c>
      <c r="FE268">
        <v>267</v>
      </c>
      <c r="FF268" t="e">
        <f>alpha!#REF!*COS((FE268)*$FE$1)</f>
        <v>#REF!</v>
      </c>
      <c r="FG268" t="e">
        <f>alpha!#REF!*SIN((FE268)*$FE$1)</f>
        <v>#REF!</v>
      </c>
      <c r="FN268">
        <v>267</v>
      </c>
      <c r="FO268" t="e">
        <f>alpha!#REF!*COS((FN268+0.5)*$FN$1)</f>
        <v>#REF!</v>
      </c>
      <c r="FP268" t="e">
        <f>alpha!#REF!*SIN((FN268+0.5)*$FN$1)</f>
        <v>#REF!</v>
      </c>
      <c r="FQ268">
        <v>267</v>
      </c>
      <c r="FR268" t="e">
        <f>alpha!#REF!*COS((FQ268)*$FQ$1)</f>
        <v>#REF!</v>
      </c>
      <c r="FS268" t="e">
        <f>alpha!#REF!*SIN((FQ268)*$FQ$1)</f>
        <v>#REF!</v>
      </c>
      <c r="FZ268">
        <v>267</v>
      </c>
      <c r="GA268" t="e">
        <f>alpha!#REF!*COS((FZ268+0.5)*$FZ$1)</f>
        <v>#REF!</v>
      </c>
      <c r="GB268" t="e">
        <f>alpha!#REF!*SIN((FZ268+0.5)*$FZ$1)</f>
        <v>#REF!</v>
      </c>
      <c r="GC268">
        <v>267</v>
      </c>
      <c r="GD268" t="e">
        <f>alpha!#REF!*COS((GC268)*$GC$1)</f>
        <v>#REF!</v>
      </c>
      <c r="GE268" t="e">
        <f>alpha!#REF!*SIN((GC268)*$GC$1)</f>
        <v>#REF!</v>
      </c>
      <c r="GL268">
        <v>267</v>
      </c>
      <c r="GM268" t="e">
        <f>alpha!#REF!*COS((GL268+0.5)*$GL$1)</f>
        <v>#REF!</v>
      </c>
      <c r="GN268" t="e">
        <f>alpha!#REF!*SIN((GL268+0.5)*$GL$1)</f>
        <v>#REF!</v>
      </c>
      <c r="GO268">
        <v>267</v>
      </c>
      <c r="GP268" t="e">
        <f>alpha!#REF!*COS((GO268)*$GO$1)</f>
        <v>#REF!</v>
      </c>
      <c r="GQ268" t="e">
        <f>alpha!#REF!*SIN((GO268)*$GO$1)</f>
        <v>#REF!</v>
      </c>
      <c r="GX268">
        <v>267</v>
      </c>
      <c r="GY268" t="e">
        <f>alpha!#REF!*COS((GX268+0.5)*$GX$1)</f>
        <v>#REF!</v>
      </c>
      <c r="GZ268" t="e">
        <f>alpha!#REF!*SIN((GX268+0.5)*$GX$1)</f>
        <v>#REF!</v>
      </c>
      <c r="HA268">
        <v>267</v>
      </c>
      <c r="HB268">
        <f>alpha!$I$88*COS((HA268)*$HA$1)</f>
        <v>260.78348285294692</v>
      </c>
      <c r="HC268">
        <f>alpha!$I$88*SIN((HA268)*$HA$1)</f>
        <v>-128.60418175344387</v>
      </c>
      <c r="HJ268">
        <v>267</v>
      </c>
      <c r="HK268">
        <f>alpha!$I$91*COS(HJ268*$HJ$1)</f>
        <v>269.06182245980648</v>
      </c>
      <c r="HL268">
        <f>alpha!$I$91*SIN(HJ268*$HJ$1)</f>
        <v>-132.68660706570043</v>
      </c>
    </row>
    <row r="269" spans="158:220">
      <c r="FB269">
        <v>268</v>
      </c>
      <c r="FC269" t="e">
        <f>alpha!#REF!*COS((FB269+0.5)*$FB$1)</f>
        <v>#REF!</v>
      </c>
      <c r="FD269" t="e">
        <f>alpha!#REF!*SIN((FB269+0.5)*$FB$1)</f>
        <v>#REF!</v>
      </c>
      <c r="FE269">
        <v>268</v>
      </c>
      <c r="FF269" t="e">
        <f>alpha!#REF!*COS((FE269)*$FE$1)</f>
        <v>#REF!</v>
      </c>
      <c r="FG269" t="e">
        <f>alpha!#REF!*SIN((FE269)*$FE$1)</f>
        <v>#REF!</v>
      </c>
      <c r="FN269">
        <v>268</v>
      </c>
      <c r="FO269" t="e">
        <f>alpha!#REF!*COS((FN269+0.5)*$FN$1)</f>
        <v>#REF!</v>
      </c>
      <c r="FP269" t="e">
        <f>alpha!#REF!*SIN((FN269+0.5)*$FN$1)</f>
        <v>#REF!</v>
      </c>
      <c r="FQ269">
        <v>268</v>
      </c>
      <c r="FR269" t="e">
        <f>alpha!#REF!*COS((FQ269)*$FQ$1)</f>
        <v>#REF!</v>
      </c>
      <c r="FS269" t="e">
        <f>alpha!#REF!*SIN((FQ269)*$FQ$1)</f>
        <v>#REF!</v>
      </c>
      <c r="FZ269">
        <v>268</v>
      </c>
      <c r="GA269" t="e">
        <f>alpha!#REF!*COS((FZ269+0.5)*$FZ$1)</f>
        <v>#REF!</v>
      </c>
      <c r="GB269" t="e">
        <f>alpha!#REF!*SIN((FZ269+0.5)*$FZ$1)</f>
        <v>#REF!</v>
      </c>
      <c r="GC269">
        <v>268</v>
      </c>
      <c r="GD269" t="e">
        <f>alpha!#REF!*COS((GC269)*$GC$1)</f>
        <v>#REF!</v>
      </c>
      <c r="GE269" t="e">
        <f>alpha!#REF!*SIN((GC269)*$GC$1)</f>
        <v>#REF!</v>
      </c>
      <c r="GL269">
        <v>268</v>
      </c>
      <c r="GM269" t="e">
        <f>alpha!#REF!*COS((GL269+0.5)*$GL$1)</f>
        <v>#REF!</v>
      </c>
      <c r="GN269" t="e">
        <f>alpha!#REF!*SIN((GL269+0.5)*$GL$1)</f>
        <v>#REF!</v>
      </c>
      <c r="GO269">
        <v>268</v>
      </c>
      <c r="GP269" t="e">
        <f>alpha!#REF!*COS((GO269)*$GO$1)</f>
        <v>#REF!</v>
      </c>
      <c r="GQ269" t="e">
        <f>alpha!#REF!*SIN((GO269)*$GO$1)</f>
        <v>#REF!</v>
      </c>
      <c r="GX269">
        <v>268</v>
      </c>
      <c r="GY269" t="e">
        <f>alpha!#REF!*COS((GX269+0.5)*$GX$1)</f>
        <v>#REF!</v>
      </c>
      <c r="GZ269" t="e">
        <f>alpha!#REF!*SIN((GX269+0.5)*$GX$1)</f>
        <v>#REF!</v>
      </c>
      <c r="HA269">
        <v>268</v>
      </c>
      <c r="HB269">
        <f>alpha!$I$88*COS((HA269)*$HA$1)</f>
        <v>263.52690888593605</v>
      </c>
      <c r="HC269">
        <f>alpha!$I$88*SIN((HA269)*$HA$1)</f>
        <v>-122.88461574342674</v>
      </c>
      <c r="HJ269">
        <v>268</v>
      </c>
      <c r="HK269">
        <f>alpha!$I$91*COS(HJ269*$HJ$1)</f>
        <v>271.8923361109949</v>
      </c>
      <c r="HL269">
        <f>alpha!$I$91*SIN(HJ269*$HJ$1)</f>
        <v>-126.78547852221</v>
      </c>
    </row>
    <row r="270" spans="158:220">
      <c r="FB270">
        <v>269</v>
      </c>
      <c r="FC270" t="e">
        <f>alpha!#REF!*COS((FB270+0.5)*$FB$1)</f>
        <v>#REF!</v>
      </c>
      <c r="FD270" t="e">
        <f>alpha!#REF!*SIN((FB270+0.5)*$FB$1)</f>
        <v>#REF!</v>
      </c>
      <c r="FE270">
        <v>269</v>
      </c>
      <c r="FF270" t="e">
        <f>alpha!#REF!*COS((FE270)*$FE$1)</f>
        <v>#REF!</v>
      </c>
      <c r="FG270" t="e">
        <f>alpha!#REF!*SIN((FE270)*$FE$1)</f>
        <v>#REF!</v>
      </c>
      <c r="FN270">
        <v>269</v>
      </c>
      <c r="FO270" t="e">
        <f>alpha!#REF!*COS((FN270+0.5)*$FN$1)</f>
        <v>#REF!</v>
      </c>
      <c r="FP270" t="e">
        <f>alpha!#REF!*SIN((FN270+0.5)*$FN$1)</f>
        <v>#REF!</v>
      </c>
      <c r="FQ270">
        <v>269</v>
      </c>
      <c r="FR270" t="e">
        <f>alpha!#REF!*COS((FQ270)*$FQ$1)</f>
        <v>#REF!</v>
      </c>
      <c r="FS270" t="e">
        <f>alpha!#REF!*SIN((FQ270)*$FQ$1)</f>
        <v>#REF!</v>
      </c>
      <c r="FZ270">
        <v>269</v>
      </c>
      <c r="GA270" t="e">
        <f>alpha!#REF!*COS((FZ270+0.5)*$FZ$1)</f>
        <v>#REF!</v>
      </c>
      <c r="GB270" t="e">
        <f>alpha!#REF!*SIN((FZ270+0.5)*$FZ$1)</f>
        <v>#REF!</v>
      </c>
      <c r="GC270">
        <v>269</v>
      </c>
      <c r="GD270" t="e">
        <f>alpha!#REF!*COS((GC270)*$GC$1)</f>
        <v>#REF!</v>
      </c>
      <c r="GE270" t="e">
        <f>alpha!#REF!*SIN((GC270)*$GC$1)</f>
        <v>#REF!</v>
      </c>
      <c r="GL270">
        <v>269</v>
      </c>
      <c r="GM270" t="e">
        <f>alpha!#REF!*COS((GL270+0.5)*$GL$1)</f>
        <v>#REF!</v>
      </c>
      <c r="GN270" t="e">
        <f>alpha!#REF!*SIN((GL270+0.5)*$GL$1)</f>
        <v>#REF!</v>
      </c>
      <c r="GO270">
        <v>269</v>
      </c>
      <c r="GP270" t="e">
        <f>alpha!#REF!*COS((GO270)*$GO$1)</f>
        <v>#REF!</v>
      </c>
      <c r="GQ270" t="e">
        <f>alpha!#REF!*SIN((GO270)*$GO$1)</f>
        <v>#REF!</v>
      </c>
      <c r="GX270">
        <v>269</v>
      </c>
      <c r="GY270" t="e">
        <f>alpha!#REF!*COS((GX270+0.5)*$GX$1)</f>
        <v>#REF!</v>
      </c>
      <c r="GZ270" t="e">
        <f>alpha!#REF!*SIN((GX270+0.5)*$GX$1)</f>
        <v>#REF!</v>
      </c>
      <c r="HA270">
        <v>269</v>
      </c>
      <c r="HB270">
        <f>alpha!$I$88*COS((HA270)*$HA$1)</f>
        <v>266.14491038286508</v>
      </c>
      <c r="HC270">
        <f>alpha!$I$88*SIN((HA270)*$HA$1)</f>
        <v>-117.10656331172395</v>
      </c>
      <c r="HJ270">
        <v>269</v>
      </c>
      <c r="HK270">
        <f>alpha!$I$91*COS(HJ270*$HJ$1)</f>
        <v>274.59344373583411</v>
      </c>
      <c r="HL270">
        <f>alpha!$I$91*SIN(HJ270*$HJ$1)</f>
        <v>-120.82400695762122</v>
      </c>
    </row>
    <row r="271" spans="158:220">
      <c r="FB271">
        <v>270</v>
      </c>
      <c r="FC271" t="e">
        <f>alpha!#REF!*COS((FB271+0.5)*$FB$1)</f>
        <v>#REF!</v>
      </c>
      <c r="FD271" t="e">
        <f>alpha!#REF!*SIN((FB271+0.5)*$FB$1)</f>
        <v>#REF!</v>
      </c>
      <c r="FE271">
        <v>270</v>
      </c>
      <c r="FF271" t="e">
        <f>alpha!#REF!*COS((FE271)*$FE$1)</f>
        <v>#REF!</v>
      </c>
      <c r="FG271" t="e">
        <f>alpha!#REF!*SIN((FE271)*$FE$1)</f>
        <v>#REF!</v>
      </c>
      <c r="FN271">
        <v>270</v>
      </c>
      <c r="FO271" t="e">
        <f>alpha!#REF!*COS((FN271+0.5)*$FN$1)</f>
        <v>#REF!</v>
      </c>
      <c r="FP271" t="e">
        <f>alpha!#REF!*SIN((FN271+0.5)*$FN$1)</f>
        <v>#REF!</v>
      </c>
      <c r="FQ271">
        <v>270</v>
      </c>
      <c r="FR271" t="e">
        <f>alpha!#REF!*COS((FQ271)*$FQ$1)</f>
        <v>#REF!</v>
      </c>
      <c r="FS271" t="e">
        <f>alpha!#REF!*SIN((FQ271)*$FQ$1)</f>
        <v>#REF!</v>
      </c>
      <c r="FZ271">
        <v>270</v>
      </c>
      <c r="GA271" t="e">
        <f>alpha!#REF!*COS((FZ271+0.5)*$FZ$1)</f>
        <v>#REF!</v>
      </c>
      <c r="GB271" t="e">
        <f>alpha!#REF!*SIN((FZ271+0.5)*$FZ$1)</f>
        <v>#REF!</v>
      </c>
      <c r="GC271">
        <v>270</v>
      </c>
      <c r="GD271" t="e">
        <f>alpha!#REF!*COS((GC271)*$GC$1)</f>
        <v>#REF!</v>
      </c>
      <c r="GE271" t="e">
        <f>alpha!#REF!*SIN((GC271)*$GC$1)</f>
        <v>#REF!</v>
      </c>
      <c r="GL271">
        <v>270</v>
      </c>
      <c r="GM271" t="e">
        <f>alpha!#REF!*COS((GL271+0.5)*$GL$1)</f>
        <v>#REF!</v>
      </c>
      <c r="GN271" t="e">
        <f>alpha!#REF!*SIN((GL271+0.5)*$GL$1)</f>
        <v>#REF!</v>
      </c>
      <c r="GO271">
        <v>270</v>
      </c>
      <c r="GP271" t="e">
        <f>alpha!#REF!*COS((GO271)*$GO$1)</f>
        <v>#REF!</v>
      </c>
      <c r="GQ271" t="e">
        <f>alpha!#REF!*SIN((GO271)*$GO$1)</f>
        <v>#REF!</v>
      </c>
      <c r="GX271">
        <v>270</v>
      </c>
      <c r="GY271" t="e">
        <f>alpha!#REF!*COS((GX271+0.5)*$GX$1)</f>
        <v>#REF!</v>
      </c>
      <c r="GZ271" t="e">
        <f>alpha!#REF!*SIN((GX271+0.5)*$GX$1)</f>
        <v>#REF!</v>
      </c>
      <c r="HA271">
        <v>270</v>
      </c>
      <c r="HB271">
        <f>alpha!$I$88*COS((HA271)*$HA$1)</f>
        <v>268.63624131681172</v>
      </c>
      <c r="HC271">
        <f>alpha!$I$88*SIN((HA271)*$HA$1)</f>
        <v>-111.2727744983552</v>
      </c>
      <c r="HJ271">
        <v>270</v>
      </c>
      <c r="HK271">
        <f>alpha!$I$91*COS(HJ271*$HJ$1)</f>
        <v>277.16385975338596</v>
      </c>
      <c r="HL271">
        <f>alpha!$I$91*SIN(HJ271*$HJ$1)</f>
        <v>-114.80502970952712</v>
      </c>
    </row>
    <row r="272" spans="158:220">
      <c r="FB272">
        <v>271</v>
      </c>
      <c r="FC272" t="e">
        <f>alpha!#REF!*COS((FB272+0.5)*$FB$1)</f>
        <v>#REF!</v>
      </c>
      <c r="FD272" t="e">
        <f>alpha!#REF!*SIN((FB272+0.5)*$FB$1)</f>
        <v>#REF!</v>
      </c>
      <c r="FE272">
        <v>271</v>
      </c>
      <c r="FF272" t="e">
        <f>alpha!#REF!*COS((FE272)*$FE$1)</f>
        <v>#REF!</v>
      </c>
      <c r="FG272" t="e">
        <f>alpha!#REF!*SIN((FE272)*$FE$1)</f>
        <v>#REF!</v>
      </c>
      <c r="FN272">
        <v>271</v>
      </c>
      <c r="FO272" t="e">
        <f>alpha!#REF!*COS((FN272+0.5)*$FN$1)</f>
        <v>#REF!</v>
      </c>
      <c r="FP272" t="e">
        <f>alpha!#REF!*SIN((FN272+0.5)*$FN$1)</f>
        <v>#REF!</v>
      </c>
      <c r="FQ272">
        <v>271</v>
      </c>
      <c r="FR272" t="e">
        <f>alpha!#REF!*COS((FQ272)*$FQ$1)</f>
        <v>#REF!</v>
      </c>
      <c r="FS272" t="e">
        <f>alpha!#REF!*SIN((FQ272)*$FQ$1)</f>
        <v>#REF!</v>
      </c>
      <c r="FZ272">
        <v>271</v>
      </c>
      <c r="GA272" t="e">
        <f>alpha!#REF!*COS((FZ272+0.5)*$FZ$1)</f>
        <v>#REF!</v>
      </c>
      <c r="GB272" t="e">
        <f>alpha!#REF!*SIN((FZ272+0.5)*$FZ$1)</f>
        <v>#REF!</v>
      </c>
      <c r="GC272">
        <v>271</v>
      </c>
      <c r="GD272" t="e">
        <f>alpha!#REF!*COS((GC272)*$GC$1)</f>
        <v>#REF!</v>
      </c>
      <c r="GE272" t="e">
        <f>alpha!#REF!*SIN((GC272)*$GC$1)</f>
        <v>#REF!</v>
      </c>
      <c r="GL272">
        <v>271</v>
      </c>
      <c r="GM272" t="e">
        <f>alpha!#REF!*COS((GL272+0.5)*$GL$1)</f>
        <v>#REF!</v>
      </c>
      <c r="GN272" t="e">
        <f>alpha!#REF!*SIN((GL272+0.5)*$GL$1)</f>
        <v>#REF!</v>
      </c>
      <c r="GO272">
        <v>271</v>
      </c>
      <c r="GP272" t="e">
        <f>alpha!#REF!*COS((GO272)*$GO$1)</f>
        <v>#REF!</v>
      </c>
      <c r="GQ272" t="e">
        <f>alpha!#REF!*SIN((GO272)*$GO$1)</f>
        <v>#REF!</v>
      </c>
      <c r="GX272">
        <v>271</v>
      </c>
      <c r="GY272" t="e">
        <f>alpha!#REF!*COS((GX272+0.5)*$GX$1)</f>
        <v>#REF!</v>
      </c>
      <c r="GZ272" t="e">
        <f>alpha!#REF!*SIN((GX272+0.5)*$GX$1)</f>
        <v>#REF!</v>
      </c>
      <c r="HA272">
        <v>271</v>
      </c>
      <c r="HB272">
        <f>alpha!$I$88*COS((HA272)*$HA$1)</f>
        <v>270.99971594918162</v>
      </c>
      <c r="HC272">
        <f>alpha!$I$88*SIN((HA272)*$HA$1)</f>
        <v>-105.38602587083822</v>
      </c>
      <c r="HJ272">
        <v>271</v>
      </c>
      <c r="HK272">
        <f>alpha!$I$91*COS(HJ272*$HJ$1)</f>
        <v>279.6023607848395</v>
      </c>
      <c r="HL272">
        <f>alpha!$I$91*SIN(HJ272*$HJ$1)</f>
        <v>-108.73141148511056</v>
      </c>
    </row>
    <row r="273" spans="158:220">
      <c r="FB273">
        <v>272</v>
      </c>
      <c r="FC273" t="e">
        <f>alpha!#REF!*COS((FB273+0.5)*$FB$1)</f>
        <v>#REF!</v>
      </c>
      <c r="FD273" t="e">
        <f>alpha!#REF!*SIN((FB273+0.5)*$FB$1)</f>
        <v>#REF!</v>
      </c>
      <c r="FE273">
        <v>272</v>
      </c>
      <c r="FF273" t="e">
        <f>alpha!#REF!*COS((FE273)*$FE$1)</f>
        <v>#REF!</v>
      </c>
      <c r="FG273" t="e">
        <f>alpha!#REF!*SIN((FE273)*$FE$1)</f>
        <v>#REF!</v>
      </c>
      <c r="FN273">
        <v>272</v>
      </c>
      <c r="FO273" t="e">
        <f>alpha!#REF!*COS((FN273+0.5)*$FN$1)</f>
        <v>#REF!</v>
      </c>
      <c r="FP273" t="e">
        <f>alpha!#REF!*SIN((FN273+0.5)*$FN$1)</f>
        <v>#REF!</v>
      </c>
      <c r="FQ273">
        <v>272</v>
      </c>
      <c r="FR273" t="e">
        <f>alpha!#REF!*COS((FQ273)*$FQ$1)</f>
        <v>#REF!</v>
      </c>
      <c r="FS273" t="e">
        <f>alpha!#REF!*SIN((FQ273)*$FQ$1)</f>
        <v>#REF!</v>
      </c>
      <c r="FZ273">
        <v>272</v>
      </c>
      <c r="GA273" t="e">
        <f>alpha!#REF!*COS((FZ273+0.5)*$FZ$1)</f>
        <v>#REF!</v>
      </c>
      <c r="GB273" t="e">
        <f>alpha!#REF!*SIN((FZ273+0.5)*$FZ$1)</f>
        <v>#REF!</v>
      </c>
      <c r="GC273">
        <v>272</v>
      </c>
      <c r="GD273" t="e">
        <f>alpha!#REF!*COS((GC273)*$GC$1)</f>
        <v>#REF!</v>
      </c>
      <c r="GE273" t="e">
        <f>alpha!#REF!*SIN((GC273)*$GC$1)</f>
        <v>#REF!</v>
      </c>
      <c r="GL273">
        <v>272</v>
      </c>
      <c r="GM273" t="e">
        <f>alpha!#REF!*COS((GL273+0.5)*$GL$1)</f>
        <v>#REF!</v>
      </c>
      <c r="GN273" t="e">
        <f>alpha!#REF!*SIN((GL273+0.5)*$GL$1)</f>
        <v>#REF!</v>
      </c>
      <c r="GO273">
        <v>272</v>
      </c>
      <c r="GP273" t="e">
        <f>alpha!#REF!*COS((GO273)*$GO$1)</f>
        <v>#REF!</v>
      </c>
      <c r="GQ273" t="e">
        <f>alpha!#REF!*SIN((GO273)*$GO$1)</f>
        <v>#REF!</v>
      </c>
      <c r="GX273">
        <v>272</v>
      </c>
      <c r="GY273" t="e">
        <f>alpha!#REF!*COS((GX273+0.5)*$GX$1)</f>
        <v>#REF!</v>
      </c>
      <c r="GZ273" t="e">
        <f>alpha!#REF!*SIN((GX273+0.5)*$GX$1)</f>
        <v>#REF!</v>
      </c>
      <c r="HA273">
        <v>272</v>
      </c>
      <c r="HB273">
        <f>alpha!$I$88*COS((HA273)*$HA$1)</f>
        <v>273.23420939405491</v>
      </c>
      <c r="HC273">
        <f>alpha!$I$88*SIN((HA273)*$HA$1)</f>
        <v>-99.449119202694988</v>
      </c>
      <c r="HJ273">
        <v>272</v>
      </c>
      <c r="HK273">
        <f>alpha!$I$91*COS(HJ273*$HJ$1)</f>
        <v>281.90778623577245</v>
      </c>
      <c r="HL273">
        <f>alpha!$I$91*SIN(HJ273*$HJ$1)</f>
        <v>-102.60604299770083</v>
      </c>
    </row>
    <row r="274" spans="158:220">
      <c r="FB274">
        <v>273</v>
      </c>
      <c r="FC274" t="e">
        <f>alpha!#REF!*COS((FB274+0.5)*$FB$1)</f>
        <v>#REF!</v>
      </c>
      <c r="FD274" t="e">
        <f>alpha!#REF!*SIN((FB274+0.5)*$FB$1)</f>
        <v>#REF!</v>
      </c>
      <c r="FE274">
        <v>273</v>
      </c>
      <c r="FF274" t="e">
        <f>alpha!#REF!*COS((FE274)*$FE$1)</f>
        <v>#REF!</v>
      </c>
      <c r="FG274" t="e">
        <f>alpha!#REF!*SIN((FE274)*$FE$1)</f>
        <v>#REF!</v>
      </c>
      <c r="FN274">
        <v>273</v>
      </c>
      <c r="FO274" t="e">
        <f>alpha!#REF!*COS((FN274+0.5)*$FN$1)</f>
        <v>#REF!</v>
      </c>
      <c r="FP274" t="e">
        <f>alpha!#REF!*SIN((FN274+0.5)*$FN$1)</f>
        <v>#REF!</v>
      </c>
      <c r="FQ274">
        <v>273</v>
      </c>
      <c r="FR274" t="e">
        <f>alpha!#REF!*COS((FQ274)*$FQ$1)</f>
        <v>#REF!</v>
      </c>
      <c r="FS274" t="e">
        <f>alpha!#REF!*SIN((FQ274)*$FQ$1)</f>
        <v>#REF!</v>
      </c>
      <c r="FZ274">
        <v>273</v>
      </c>
      <c r="GA274" t="e">
        <f>alpha!#REF!*COS((FZ274+0.5)*$FZ$1)</f>
        <v>#REF!</v>
      </c>
      <c r="GB274" t="e">
        <f>alpha!#REF!*SIN((FZ274+0.5)*$FZ$1)</f>
        <v>#REF!</v>
      </c>
      <c r="GC274">
        <v>273</v>
      </c>
      <c r="GD274" t="e">
        <f>alpha!#REF!*COS((GC274)*$GC$1)</f>
        <v>#REF!</v>
      </c>
      <c r="GE274" t="e">
        <f>alpha!#REF!*SIN((GC274)*$GC$1)</f>
        <v>#REF!</v>
      </c>
      <c r="GL274">
        <v>273</v>
      </c>
      <c r="GM274" t="e">
        <f>alpha!#REF!*COS((GL274+0.5)*$GL$1)</f>
        <v>#REF!</v>
      </c>
      <c r="GN274" t="e">
        <f>alpha!#REF!*SIN((GL274+0.5)*$GL$1)</f>
        <v>#REF!</v>
      </c>
      <c r="GO274">
        <v>273</v>
      </c>
      <c r="GP274" t="e">
        <f>alpha!#REF!*COS((GO274)*$GO$1)</f>
        <v>#REF!</v>
      </c>
      <c r="GQ274" t="e">
        <f>alpha!#REF!*SIN((GO274)*$GO$1)</f>
        <v>#REF!</v>
      </c>
      <c r="GX274">
        <v>273</v>
      </c>
      <c r="GY274" t="e">
        <f>alpha!#REF!*COS((GX274+0.5)*$GX$1)</f>
        <v>#REF!</v>
      </c>
      <c r="GZ274" t="e">
        <f>alpha!#REF!*SIN((GX274+0.5)*$GX$1)</f>
        <v>#REF!</v>
      </c>
      <c r="HA274">
        <v>273</v>
      </c>
      <c r="HB274">
        <f>alpha!$I$88*COS((HA274)*$HA$1)</f>
        <v>275.33865815357188</v>
      </c>
      <c r="HC274">
        <f>alpha!$I$88*SIN((HA274)*$HA$1)</f>
        <v>-93.464880139957231</v>
      </c>
      <c r="HJ274">
        <v>273</v>
      </c>
      <c r="HK274">
        <f>alpha!$I$91*COS(HJ274*$HJ$1)</f>
        <v>284.0790388485317</v>
      </c>
      <c r="HL274">
        <f>alpha!$I$91*SIN(HJ274*$HJ$1)</f>
        <v>-96.431839590948556</v>
      </c>
    </row>
    <row r="275" spans="158:220">
      <c r="FB275">
        <v>274</v>
      </c>
      <c r="FC275" t="e">
        <f>alpha!#REF!*COS((FB275+0.5)*$FB$1)</f>
        <v>#REF!</v>
      </c>
      <c r="FD275" t="e">
        <f>alpha!#REF!*SIN((FB275+0.5)*$FB$1)</f>
        <v>#REF!</v>
      </c>
      <c r="FE275">
        <v>274</v>
      </c>
      <c r="FF275" t="e">
        <f>alpha!#REF!*COS((FE275)*$FE$1)</f>
        <v>#REF!</v>
      </c>
      <c r="FG275" t="e">
        <f>alpha!#REF!*SIN((FE275)*$FE$1)</f>
        <v>#REF!</v>
      </c>
      <c r="FN275">
        <v>274</v>
      </c>
      <c r="FO275" t="e">
        <f>alpha!#REF!*COS((FN275+0.5)*$FN$1)</f>
        <v>#REF!</v>
      </c>
      <c r="FP275" t="e">
        <f>alpha!#REF!*SIN((FN275+0.5)*$FN$1)</f>
        <v>#REF!</v>
      </c>
      <c r="FQ275">
        <v>274</v>
      </c>
      <c r="FR275" t="e">
        <f>alpha!#REF!*COS((FQ275)*$FQ$1)</f>
        <v>#REF!</v>
      </c>
      <c r="FS275" t="e">
        <f>alpha!#REF!*SIN((FQ275)*$FQ$1)</f>
        <v>#REF!</v>
      </c>
      <c r="FZ275">
        <v>274</v>
      </c>
      <c r="GA275" t="e">
        <f>alpha!#REF!*COS((FZ275+0.5)*$FZ$1)</f>
        <v>#REF!</v>
      </c>
      <c r="GB275" t="e">
        <f>alpha!#REF!*SIN((FZ275+0.5)*$FZ$1)</f>
        <v>#REF!</v>
      </c>
      <c r="GC275">
        <v>274</v>
      </c>
      <c r="GD275" t="e">
        <f>alpha!#REF!*COS((GC275)*$GC$1)</f>
        <v>#REF!</v>
      </c>
      <c r="GE275" t="e">
        <f>alpha!#REF!*SIN((GC275)*$GC$1)</f>
        <v>#REF!</v>
      </c>
      <c r="GL275">
        <v>274</v>
      </c>
      <c r="GM275" t="e">
        <f>alpha!#REF!*COS((GL275+0.5)*$GL$1)</f>
        <v>#REF!</v>
      </c>
      <c r="GN275" t="e">
        <f>alpha!#REF!*SIN((GL275+0.5)*$GL$1)</f>
        <v>#REF!</v>
      </c>
      <c r="GO275">
        <v>274</v>
      </c>
      <c r="GP275" t="e">
        <f>alpha!#REF!*COS((GO275)*$GO$1)</f>
        <v>#REF!</v>
      </c>
      <c r="GQ275" t="e">
        <f>alpha!#REF!*SIN((GO275)*$GO$1)</f>
        <v>#REF!</v>
      </c>
      <c r="GX275">
        <v>274</v>
      </c>
      <c r="GY275" t="e">
        <f>alpha!#REF!*COS((GX275+0.5)*$GX$1)</f>
        <v>#REF!</v>
      </c>
      <c r="GZ275" t="e">
        <f>alpha!#REF!*SIN((GX275+0.5)*$GX$1)</f>
        <v>#REF!</v>
      </c>
      <c r="HA275">
        <v>274</v>
      </c>
      <c r="HB275">
        <f>alpha!$I$88*COS((HA275)*$HA$1)</f>
        <v>277.31206062409933</v>
      </c>
      <c r="HC275">
        <f>alpha!$I$88*SIN((HA275)*$HA$1)</f>
        <v>-87.436156856314</v>
      </c>
      <c r="HJ275">
        <v>274</v>
      </c>
      <c r="HK275">
        <f>alpha!$I$91*COS(HJ275*$HJ$1)</f>
        <v>286.11508522446803</v>
      </c>
      <c r="HL275">
        <f>alpha!$I$91*SIN(HJ275*$HJ$1)</f>
        <v>-90.211739851282147</v>
      </c>
    </row>
    <row r="276" spans="158:220">
      <c r="FB276">
        <v>275</v>
      </c>
      <c r="FC276" t="e">
        <f>alpha!#REF!*COS((FB276+0.5)*$FB$1)</f>
        <v>#REF!</v>
      </c>
      <c r="FD276" t="e">
        <f>alpha!#REF!*SIN((FB276+0.5)*$FB$1)</f>
        <v>#REF!</v>
      </c>
      <c r="FE276">
        <v>275</v>
      </c>
      <c r="FF276" t="e">
        <f>alpha!#REF!*COS((FE276)*$FE$1)</f>
        <v>#REF!</v>
      </c>
      <c r="FG276" t="e">
        <f>alpha!#REF!*SIN((FE276)*$FE$1)</f>
        <v>#REF!</v>
      </c>
      <c r="FN276">
        <v>275</v>
      </c>
      <c r="FO276" t="e">
        <f>alpha!#REF!*COS((FN276+0.5)*$FN$1)</f>
        <v>#REF!</v>
      </c>
      <c r="FP276" t="e">
        <f>alpha!#REF!*SIN((FN276+0.5)*$FN$1)</f>
        <v>#REF!</v>
      </c>
      <c r="FQ276">
        <v>275</v>
      </c>
      <c r="FR276" t="e">
        <f>alpha!#REF!*COS((FQ276)*$FQ$1)</f>
        <v>#REF!</v>
      </c>
      <c r="FS276" t="e">
        <f>alpha!#REF!*SIN((FQ276)*$FQ$1)</f>
        <v>#REF!</v>
      </c>
      <c r="FZ276">
        <v>275</v>
      </c>
      <c r="GA276" t="e">
        <f>alpha!#REF!*COS((FZ276+0.5)*$FZ$1)</f>
        <v>#REF!</v>
      </c>
      <c r="GB276" t="e">
        <f>alpha!#REF!*SIN((FZ276+0.5)*$FZ$1)</f>
        <v>#REF!</v>
      </c>
      <c r="GC276">
        <v>275</v>
      </c>
      <c r="GD276" t="e">
        <f>alpha!#REF!*COS((GC276)*$GC$1)</f>
        <v>#REF!</v>
      </c>
      <c r="GE276" t="e">
        <f>alpha!#REF!*SIN((GC276)*$GC$1)</f>
        <v>#REF!</v>
      </c>
      <c r="GL276">
        <v>275</v>
      </c>
      <c r="GM276" t="e">
        <f>alpha!#REF!*COS((GL276+0.5)*$GL$1)</f>
        <v>#REF!</v>
      </c>
      <c r="GN276" t="e">
        <f>alpha!#REF!*SIN((GL276+0.5)*$GL$1)</f>
        <v>#REF!</v>
      </c>
      <c r="GO276">
        <v>275</v>
      </c>
      <c r="GP276" t="e">
        <f>alpha!#REF!*COS((GO276)*$GO$1)</f>
        <v>#REF!</v>
      </c>
      <c r="GQ276" t="e">
        <f>alpha!#REF!*SIN((GO276)*$GO$1)</f>
        <v>#REF!</v>
      </c>
      <c r="GX276">
        <v>275</v>
      </c>
      <c r="GY276" t="e">
        <f>alpha!#REF!*COS((GX276+0.5)*$GX$1)</f>
        <v>#REF!</v>
      </c>
      <c r="GZ276" t="e">
        <f>alpha!#REF!*SIN((GX276+0.5)*$GX$1)</f>
        <v>#REF!</v>
      </c>
      <c r="HA276">
        <v>275</v>
      </c>
      <c r="HB276">
        <f>alpha!$I$88*COS((HA276)*$HA$1)</f>
        <v>279.15347757294057</v>
      </c>
      <c r="HC276">
        <f>alpha!$I$88*SIN((HA276)*$HA$1)</f>
        <v>-81.3658186975333</v>
      </c>
      <c r="HJ276">
        <v>275</v>
      </c>
      <c r="HK276">
        <f>alpha!$I$91*COS(HJ276*$HJ$1)</f>
        <v>288.01495631577859</v>
      </c>
      <c r="HL276">
        <f>alpha!$I$91*SIN(HJ276*$HJ$1)</f>
        <v>-83.94870420929773</v>
      </c>
    </row>
    <row r="277" spans="158:220">
      <c r="FB277">
        <v>276</v>
      </c>
      <c r="FC277" t="e">
        <f>alpha!#REF!*COS((FB277+0.5)*$FB$1)</f>
        <v>#REF!</v>
      </c>
      <c r="FD277" t="e">
        <f>alpha!#REF!*SIN((FB277+0.5)*$FB$1)</f>
        <v>#REF!</v>
      </c>
      <c r="FE277">
        <v>276</v>
      </c>
      <c r="FF277" t="e">
        <f>alpha!#REF!*COS((FE277)*$FE$1)</f>
        <v>#REF!</v>
      </c>
      <c r="FG277" t="e">
        <f>alpha!#REF!*SIN((FE277)*$FE$1)</f>
        <v>#REF!</v>
      </c>
      <c r="FN277">
        <v>276</v>
      </c>
      <c r="FO277" t="e">
        <f>alpha!#REF!*COS((FN277+0.5)*$FN$1)</f>
        <v>#REF!</v>
      </c>
      <c r="FP277" t="e">
        <f>alpha!#REF!*SIN((FN277+0.5)*$FN$1)</f>
        <v>#REF!</v>
      </c>
      <c r="FQ277">
        <v>276</v>
      </c>
      <c r="FR277" t="e">
        <f>alpha!#REF!*COS((FQ277)*$FQ$1)</f>
        <v>#REF!</v>
      </c>
      <c r="FS277" t="e">
        <f>alpha!#REF!*SIN((FQ277)*$FQ$1)</f>
        <v>#REF!</v>
      </c>
      <c r="FZ277">
        <v>276</v>
      </c>
      <c r="GA277" t="e">
        <f>alpha!#REF!*COS((FZ277+0.5)*$FZ$1)</f>
        <v>#REF!</v>
      </c>
      <c r="GB277" t="e">
        <f>alpha!#REF!*SIN((FZ277+0.5)*$FZ$1)</f>
        <v>#REF!</v>
      </c>
      <c r="GC277">
        <v>276</v>
      </c>
      <c r="GD277" t="e">
        <f>alpha!#REF!*COS((GC277)*$GC$1)</f>
        <v>#REF!</v>
      </c>
      <c r="GE277" t="e">
        <f>alpha!#REF!*SIN((GC277)*$GC$1)</f>
        <v>#REF!</v>
      </c>
      <c r="GL277">
        <v>276</v>
      </c>
      <c r="GM277" t="e">
        <f>alpha!#REF!*COS((GL277+0.5)*$GL$1)</f>
        <v>#REF!</v>
      </c>
      <c r="GN277" t="e">
        <f>alpha!#REF!*SIN((GL277+0.5)*$GL$1)</f>
        <v>#REF!</v>
      </c>
      <c r="GO277">
        <v>276</v>
      </c>
      <c r="GP277" t="e">
        <f>alpha!#REF!*COS((GO277)*$GO$1)</f>
        <v>#REF!</v>
      </c>
      <c r="GQ277" t="e">
        <f>alpha!#REF!*SIN((GO277)*$GO$1)</f>
        <v>#REF!</v>
      </c>
      <c r="GX277">
        <v>276</v>
      </c>
      <c r="GY277" t="e">
        <f>alpha!#REF!*COS((GX277+0.5)*$GX$1)</f>
        <v>#REF!</v>
      </c>
      <c r="GZ277" t="e">
        <f>alpha!#REF!*SIN((GX277+0.5)*$GX$1)</f>
        <v>#REF!</v>
      </c>
      <c r="HA277">
        <v>276</v>
      </c>
      <c r="HB277">
        <f>alpha!$I$88*COS((HA277)*$HA$1)</f>
        <v>280.86203258535869</v>
      </c>
      <c r="HC277">
        <f>alpha!$I$88*SIN((HA277)*$HA$1)</f>
        <v>-75.256754815810496</v>
      </c>
      <c r="HJ277">
        <v>276</v>
      </c>
      <c r="HK277">
        <f>alpha!$I$91*COS(HJ277*$HJ$1)</f>
        <v>289.77774788672048</v>
      </c>
      <c r="HL277">
        <f>alpha!$I$91*SIN(HJ277*$HJ$1)</f>
        <v>-77.645713530756211</v>
      </c>
    </row>
    <row r="278" spans="158:220">
      <c r="FB278">
        <v>277</v>
      </c>
      <c r="FC278" t="e">
        <f>alpha!#REF!*COS((FB278+0.5)*$FB$1)</f>
        <v>#REF!</v>
      </c>
      <c r="FD278" t="e">
        <f>alpha!#REF!*SIN((FB278+0.5)*$FB$1)</f>
        <v>#REF!</v>
      </c>
      <c r="FE278">
        <v>277</v>
      </c>
      <c r="FF278" t="e">
        <f>alpha!#REF!*COS((FE278)*$FE$1)</f>
        <v>#REF!</v>
      </c>
      <c r="FG278" t="e">
        <f>alpha!#REF!*SIN((FE278)*$FE$1)</f>
        <v>#REF!</v>
      </c>
      <c r="FN278">
        <v>277</v>
      </c>
      <c r="FO278" t="e">
        <f>alpha!#REF!*COS((FN278+0.5)*$FN$1)</f>
        <v>#REF!</v>
      </c>
      <c r="FP278" t="e">
        <f>alpha!#REF!*SIN((FN278+0.5)*$FN$1)</f>
        <v>#REF!</v>
      </c>
      <c r="FQ278">
        <v>277</v>
      </c>
      <c r="FR278" t="e">
        <f>alpha!#REF!*COS((FQ278)*$FQ$1)</f>
        <v>#REF!</v>
      </c>
      <c r="FS278" t="e">
        <f>alpha!#REF!*SIN((FQ278)*$FQ$1)</f>
        <v>#REF!</v>
      </c>
      <c r="FZ278">
        <v>277</v>
      </c>
      <c r="GA278" t="e">
        <f>alpha!#REF!*COS((FZ278+0.5)*$FZ$1)</f>
        <v>#REF!</v>
      </c>
      <c r="GB278" t="e">
        <f>alpha!#REF!*SIN((FZ278+0.5)*$FZ$1)</f>
        <v>#REF!</v>
      </c>
      <c r="GC278">
        <v>277</v>
      </c>
      <c r="GD278" t="e">
        <f>alpha!#REF!*COS((GC278)*$GC$1)</f>
        <v>#REF!</v>
      </c>
      <c r="GE278" t="e">
        <f>alpha!#REF!*SIN((GC278)*$GC$1)</f>
        <v>#REF!</v>
      </c>
      <c r="GL278">
        <v>277</v>
      </c>
      <c r="GM278" t="e">
        <f>alpha!#REF!*COS((GL278+0.5)*$GL$1)</f>
        <v>#REF!</v>
      </c>
      <c r="GN278" t="e">
        <f>alpha!#REF!*SIN((GL278+0.5)*$GL$1)</f>
        <v>#REF!</v>
      </c>
      <c r="GO278">
        <v>277</v>
      </c>
      <c r="GP278" t="e">
        <f>alpha!#REF!*COS((GO278)*$GO$1)</f>
        <v>#REF!</v>
      </c>
      <c r="GQ278" t="e">
        <f>alpha!#REF!*SIN((GO278)*$GO$1)</f>
        <v>#REF!</v>
      </c>
      <c r="GX278">
        <v>277</v>
      </c>
      <c r="GY278" t="e">
        <f>alpha!#REF!*COS((GX278+0.5)*$GX$1)</f>
        <v>#REF!</v>
      </c>
      <c r="GZ278" t="e">
        <f>alpha!#REF!*SIN((GX278+0.5)*$GX$1)</f>
        <v>#REF!</v>
      </c>
      <c r="HA278">
        <v>277</v>
      </c>
      <c r="HB278">
        <f>alpha!$I$88*COS((HA278)*$HA$1)</f>
        <v>282.43691248170268</v>
      </c>
      <c r="HC278">
        <f>alpha!$I$88*SIN((HA278)*$HA$1)</f>
        <v>-69.111872794687798</v>
      </c>
      <c r="HJ278">
        <v>277</v>
      </c>
      <c r="HK278">
        <f>alpha!$I$91*COS(HJ278*$HJ$1)</f>
        <v>291.40262094397838</v>
      </c>
      <c r="HL278">
        <f>alpha!$I$91*SIN(HJ278*$HJ$1)</f>
        <v>-71.305767697852048</v>
      </c>
    </row>
    <row r="279" spans="158:220">
      <c r="FB279">
        <v>278</v>
      </c>
      <c r="FC279" t="e">
        <f>alpha!#REF!*COS((FB279+0.5)*$FB$1)</f>
        <v>#REF!</v>
      </c>
      <c r="FD279" t="e">
        <f>alpha!#REF!*SIN((FB279+0.5)*$FB$1)</f>
        <v>#REF!</v>
      </c>
      <c r="FE279">
        <v>278</v>
      </c>
      <c r="FF279" t="e">
        <f>alpha!#REF!*COS((FE279)*$FE$1)</f>
        <v>#REF!</v>
      </c>
      <c r="FG279" t="e">
        <f>alpha!#REF!*SIN((FE279)*$FE$1)</f>
        <v>#REF!</v>
      </c>
      <c r="FN279">
        <v>278</v>
      </c>
      <c r="FO279" t="e">
        <f>alpha!#REF!*COS((FN279+0.5)*$FN$1)</f>
        <v>#REF!</v>
      </c>
      <c r="FP279" t="e">
        <f>alpha!#REF!*SIN((FN279+0.5)*$FN$1)</f>
        <v>#REF!</v>
      </c>
      <c r="FQ279">
        <v>278</v>
      </c>
      <c r="FR279" t="e">
        <f>alpha!#REF!*COS((FQ279)*$FQ$1)</f>
        <v>#REF!</v>
      </c>
      <c r="FS279" t="e">
        <f>alpha!#REF!*SIN((FQ279)*$FQ$1)</f>
        <v>#REF!</v>
      </c>
      <c r="FZ279">
        <v>278</v>
      </c>
      <c r="GA279" t="e">
        <f>alpha!#REF!*COS((FZ279+0.5)*$FZ$1)</f>
        <v>#REF!</v>
      </c>
      <c r="GB279" t="e">
        <f>alpha!#REF!*SIN((FZ279+0.5)*$FZ$1)</f>
        <v>#REF!</v>
      </c>
      <c r="GC279">
        <v>278</v>
      </c>
      <c r="GD279" t="e">
        <f>alpha!#REF!*COS((GC279)*$GC$1)</f>
        <v>#REF!</v>
      </c>
      <c r="GE279" t="e">
        <f>alpha!#REF!*SIN((GC279)*$GC$1)</f>
        <v>#REF!</v>
      </c>
      <c r="GL279">
        <v>278</v>
      </c>
      <c r="GM279" t="e">
        <f>alpha!#REF!*COS((GL279+0.5)*$GL$1)</f>
        <v>#REF!</v>
      </c>
      <c r="GN279" t="e">
        <f>alpha!#REF!*SIN((GL279+0.5)*$GL$1)</f>
        <v>#REF!</v>
      </c>
      <c r="GO279">
        <v>278</v>
      </c>
      <c r="GP279" t="e">
        <f>alpha!#REF!*COS((GO279)*$GO$1)</f>
        <v>#REF!</v>
      </c>
      <c r="GQ279" t="e">
        <f>alpha!#REF!*SIN((GO279)*$GO$1)</f>
        <v>#REF!</v>
      </c>
      <c r="GX279">
        <v>278</v>
      </c>
      <c r="GY279" t="e">
        <f>alpha!#REF!*COS((GX279+0.5)*$GX$1)</f>
        <v>#REF!</v>
      </c>
      <c r="GZ279" t="e">
        <f>alpha!#REF!*SIN((GX279+0.5)*$GX$1)</f>
        <v>#REF!</v>
      </c>
      <c r="HA279">
        <v>278</v>
      </c>
      <c r="HB279">
        <f>alpha!$I$88*COS((HA279)*$HA$1)</f>
        <v>283.87736770443729</v>
      </c>
      <c r="HC279">
        <f>alpha!$I$88*SIN((HA279)*$HA$1)</f>
        <v>-62.934097265201032</v>
      </c>
      <c r="HJ279">
        <v>278</v>
      </c>
      <c r="HK279">
        <f>alpha!$I$91*COS(HJ279*$HJ$1)</f>
        <v>292.88880213598003</v>
      </c>
      <c r="HL279">
        <f>alpha!$I$91*SIN(HJ279*$HJ$1)</f>
        <v>-64.93188418143086</v>
      </c>
    </row>
    <row r="280" spans="158:220">
      <c r="FB280">
        <v>279</v>
      </c>
      <c r="FC280" t="e">
        <f>alpha!#REF!*COS((FB280+0.5)*$FB$1)</f>
        <v>#REF!</v>
      </c>
      <c r="FD280" t="e">
        <f>alpha!#REF!*SIN((FB280+0.5)*$FB$1)</f>
        <v>#REF!</v>
      </c>
      <c r="FE280">
        <v>279</v>
      </c>
      <c r="FF280" t="e">
        <f>alpha!#REF!*COS((FE280)*$FE$1)</f>
        <v>#REF!</v>
      </c>
      <c r="FG280" t="e">
        <f>alpha!#REF!*SIN((FE280)*$FE$1)</f>
        <v>#REF!</v>
      </c>
      <c r="FN280">
        <v>279</v>
      </c>
      <c r="FO280" t="e">
        <f>alpha!#REF!*COS((FN280+0.5)*$FN$1)</f>
        <v>#REF!</v>
      </c>
      <c r="FP280" t="e">
        <f>alpha!#REF!*SIN((FN280+0.5)*$FN$1)</f>
        <v>#REF!</v>
      </c>
      <c r="FQ280">
        <v>279</v>
      </c>
      <c r="FR280" t="e">
        <f>alpha!#REF!*COS((FQ280)*$FQ$1)</f>
        <v>#REF!</v>
      </c>
      <c r="FS280" t="e">
        <f>alpha!#REF!*SIN((FQ280)*$FQ$1)</f>
        <v>#REF!</v>
      </c>
      <c r="FZ280">
        <v>279</v>
      </c>
      <c r="GA280" t="e">
        <f>alpha!#REF!*COS((FZ280+0.5)*$FZ$1)</f>
        <v>#REF!</v>
      </c>
      <c r="GB280" t="e">
        <f>alpha!#REF!*SIN((FZ280+0.5)*$FZ$1)</f>
        <v>#REF!</v>
      </c>
      <c r="GC280">
        <v>279</v>
      </c>
      <c r="GD280" t="e">
        <f>alpha!#REF!*COS((GC280)*$GC$1)</f>
        <v>#REF!</v>
      </c>
      <c r="GE280" t="e">
        <f>alpha!#REF!*SIN((GC280)*$GC$1)</f>
        <v>#REF!</v>
      </c>
      <c r="GL280">
        <v>279</v>
      </c>
      <c r="GM280" t="e">
        <f>alpha!#REF!*COS((GL280+0.5)*$GL$1)</f>
        <v>#REF!</v>
      </c>
      <c r="GN280" t="e">
        <f>alpha!#REF!*SIN((GL280+0.5)*$GL$1)</f>
        <v>#REF!</v>
      </c>
      <c r="GO280">
        <v>279</v>
      </c>
      <c r="GP280" t="e">
        <f>alpha!#REF!*COS((GO280)*$GO$1)</f>
        <v>#REF!</v>
      </c>
      <c r="GQ280" t="e">
        <f>alpha!#REF!*SIN((GO280)*$GO$1)</f>
        <v>#REF!</v>
      </c>
      <c r="GX280">
        <v>279</v>
      </c>
      <c r="GY280" t="e">
        <f>alpha!#REF!*COS((GX280+0.5)*$GX$1)</f>
        <v>#REF!</v>
      </c>
      <c r="GZ280" t="e">
        <f>alpha!#REF!*SIN((GX280+0.5)*$GX$1)</f>
        <v>#REF!</v>
      </c>
      <c r="HA280">
        <v>279</v>
      </c>
      <c r="HB280">
        <f>alpha!$I$88*COS((HA280)*$HA$1)</f>
        <v>285.18271267489121</v>
      </c>
      <c r="HC280">
        <f>alpha!$I$88*SIN((HA280)*$HA$1)</f>
        <v>-56.726368513915546</v>
      </c>
      <c r="HJ280">
        <v>279</v>
      </c>
      <c r="HK280">
        <f>alpha!$I$91*COS(HJ280*$HJ$1)</f>
        <v>294.23558412096912</v>
      </c>
      <c r="HL280">
        <f>alpha!$I$91*SIN(HJ280*$HJ$1)</f>
        <v>-58.527096604838619</v>
      </c>
    </row>
    <row r="281" spans="158:220">
      <c r="FB281">
        <v>280</v>
      </c>
      <c r="FC281" t="e">
        <f>alpha!#REF!*COS((FB281+0.5)*$FB$1)</f>
        <v>#REF!</v>
      </c>
      <c r="FD281" t="e">
        <f>alpha!#REF!*SIN((FB281+0.5)*$FB$1)</f>
        <v>#REF!</v>
      </c>
      <c r="FE281">
        <v>280</v>
      </c>
      <c r="FF281" t="e">
        <f>alpha!#REF!*COS((FE281)*$FE$1)</f>
        <v>#REF!</v>
      </c>
      <c r="FG281" t="e">
        <f>alpha!#REF!*SIN((FE281)*$FE$1)</f>
        <v>#REF!</v>
      </c>
      <c r="FN281">
        <v>280</v>
      </c>
      <c r="FO281" t="e">
        <f>alpha!#REF!*COS((FN281+0.5)*$FN$1)</f>
        <v>#REF!</v>
      </c>
      <c r="FP281" t="e">
        <f>alpha!#REF!*SIN((FN281+0.5)*$FN$1)</f>
        <v>#REF!</v>
      </c>
      <c r="FQ281">
        <v>280</v>
      </c>
      <c r="FR281" t="e">
        <f>alpha!#REF!*COS((FQ281)*$FQ$1)</f>
        <v>#REF!</v>
      </c>
      <c r="FS281" t="e">
        <f>alpha!#REF!*SIN((FQ281)*$FQ$1)</f>
        <v>#REF!</v>
      </c>
      <c r="FZ281">
        <v>280</v>
      </c>
      <c r="GA281" t="e">
        <f>alpha!#REF!*COS((FZ281+0.5)*$FZ$1)</f>
        <v>#REF!</v>
      </c>
      <c r="GB281" t="e">
        <f>alpha!#REF!*SIN((FZ281+0.5)*$FZ$1)</f>
        <v>#REF!</v>
      </c>
      <c r="GC281">
        <v>280</v>
      </c>
      <c r="GD281" t="e">
        <f>alpha!#REF!*COS((GC281)*$GC$1)</f>
        <v>#REF!</v>
      </c>
      <c r="GE281" t="e">
        <f>alpha!#REF!*SIN((GC281)*$GC$1)</f>
        <v>#REF!</v>
      </c>
      <c r="GL281">
        <v>280</v>
      </c>
      <c r="GM281" t="e">
        <f>alpha!#REF!*COS((GL281+0.5)*$GL$1)</f>
        <v>#REF!</v>
      </c>
      <c r="GN281" t="e">
        <f>alpha!#REF!*SIN((GL281+0.5)*$GL$1)</f>
        <v>#REF!</v>
      </c>
      <c r="GO281">
        <v>280</v>
      </c>
      <c r="GP281" t="e">
        <f>alpha!#REF!*COS((GO281)*$GO$1)</f>
        <v>#REF!</v>
      </c>
      <c r="GQ281" t="e">
        <f>alpha!#REF!*SIN((GO281)*$GO$1)</f>
        <v>#REF!</v>
      </c>
      <c r="GX281">
        <v>280</v>
      </c>
      <c r="GY281" t="e">
        <f>alpha!#REF!*COS((GX281+0.5)*$GX$1)</f>
        <v>#REF!</v>
      </c>
      <c r="GZ281" t="e">
        <f>alpha!#REF!*SIN((GX281+0.5)*$GX$1)</f>
        <v>#REF!</v>
      </c>
      <c r="HA281">
        <v>280</v>
      </c>
      <c r="HB281">
        <f>alpha!$I$88*COS((HA281)*$HA$1)</f>
        <v>286.35232611955576</v>
      </c>
      <c r="HC281">
        <f>alpha!$I$88*SIN((HA281)*$HA$1)</f>
        <v>-50.491641083506984</v>
      </c>
      <c r="HJ281">
        <v>280</v>
      </c>
      <c r="HK281">
        <f>alpha!$I$91*COS(HJ281*$HJ$1)</f>
        <v>295.44232590366238</v>
      </c>
      <c r="HL281">
        <f>alpha!$I$91*SIN(HJ281*$HJ$1)</f>
        <v>-52.094453300079117</v>
      </c>
    </row>
    <row r="282" spans="158:220">
      <c r="FB282">
        <v>281</v>
      </c>
      <c r="FC282" t="e">
        <f>alpha!#REF!*COS((FB282+0.5)*$FB$1)</f>
        <v>#REF!</v>
      </c>
      <c r="FD282" t="e">
        <f>alpha!#REF!*SIN((FB282+0.5)*$FB$1)</f>
        <v>#REF!</v>
      </c>
      <c r="FE282">
        <v>281</v>
      </c>
      <c r="FF282" t="e">
        <f>alpha!#REF!*COS((FE282)*$FE$1)</f>
        <v>#REF!</v>
      </c>
      <c r="FG282" t="e">
        <f>alpha!#REF!*SIN((FE282)*$FE$1)</f>
        <v>#REF!</v>
      </c>
      <c r="FN282">
        <v>281</v>
      </c>
      <c r="FO282" t="e">
        <f>alpha!#REF!*COS((FN282+0.5)*$FN$1)</f>
        <v>#REF!</v>
      </c>
      <c r="FP282" t="e">
        <f>alpha!#REF!*SIN((FN282+0.5)*$FN$1)</f>
        <v>#REF!</v>
      </c>
      <c r="FQ282">
        <v>281</v>
      </c>
      <c r="FR282" t="e">
        <f>alpha!#REF!*COS((FQ282)*$FQ$1)</f>
        <v>#REF!</v>
      </c>
      <c r="FS282" t="e">
        <f>alpha!#REF!*SIN((FQ282)*$FQ$1)</f>
        <v>#REF!</v>
      </c>
      <c r="FZ282">
        <v>281</v>
      </c>
      <c r="GA282" t="e">
        <f>alpha!#REF!*COS((FZ282+0.5)*$FZ$1)</f>
        <v>#REF!</v>
      </c>
      <c r="GB282" t="e">
        <f>alpha!#REF!*SIN((FZ282+0.5)*$FZ$1)</f>
        <v>#REF!</v>
      </c>
      <c r="GC282">
        <v>281</v>
      </c>
      <c r="GD282" t="e">
        <f>alpha!#REF!*COS((GC282)*$GC$1)</f>
        <v>#REF!</v>
      </c>
      <c r="GE282" t="e">
        <f>alpha!#REF!*SIN((GC282)*$GC$1)</f>
        <v>#REF!</v>
      </c>
      <c r="GL282">
        <v>281</v>
      </c>
      <c r="GM282" t="e">
        <f>alpha!#REF!*COS((GL282+0.5)*$GL$1)</f>
        <v>#REF!</v>
      </c>
      <c r="GN282" t="e">
        <f>alpha!#REF!*SIN((GL282+0.5)*$GL$1)</f>
        <v>#REF!</v>
      </c>
      <c r="GO282">
        <v>281</v>
      </c>
      <c r="GP282" t="e">
        <f>alpha!#REF!*COS((GO282)*$GO$1)</f>
        <v>#REF!</v>
      </c>
      <c r="GQ282" t="e">
        <f>alpha!#REF!*SIN((GO282)*$GO$1)</f>
        <v>#REF!</v>
      </c>
      <c r="GX282">
        <v>281</v>
      </c>
      <c r="GY282" t="e">
        <f>alpha!#REF!*COS((GX282+0.5)*$GX$1)</f>
        <v>#REF!</v>
      </c>
      <c r="GZ282" t="e">
        <f>alpha!#REF!*SIN((GX282+0.5)*$GX$1)</f>
        <v>#REF!</v>
      </c>
      <c r="HA282">
        <v>281</v>
      </c>
      <c r="HB282">
        <f>alpha!$I$88*COS((HA282)*$HA$1)</f>
        <v>287.38565136577728</v>
      </c>
      <c r="HC282">
        <f>alpha!$I$88*SIN((HA282)*$HA$1)</f>
        <v>-44.232882366561029</v>
      </c>
      <c r="HJ282">
        <v>281</v>
      </c>
      <c r="HK282">
        <f>alpha!$I$91*COS(HJ282*$HJ$1)</f>
        <v>296.50845314032819</v>
      </c>
      <c r="HL282">
        <f>alpha!$I$91*SIN(HJ282*$HJ$1)</f>
        <v>-45.637015856975161</v>
      </c>
    </row>
    <row r="283" spans="158:220">
      <c r="FB283">
        <v>282</v>
      </c>
      <c r="FC283" t="e">
        <f>alpha!#REF!*COS((FB283+0.5)*$FB$1)</f>
        <v>#REF!</v>
      </c>
      <c r="FD283" t="e">
        <f>alpha!#REF!*SIN((FB283+0.5)*$FB$1)</f>
        <v>#REF!</v>
      </c>
      <c r="FE283">
        <v>282</v>
      </c>
      <c r="FF283" t="e">
        <f>alpha!#REF!*COS((FE283)*$FE$1)</f>
        <v>#REF!</v>
      </c>
      <c r="FG283" t="e">
        <f>alpha!#REF!*SIN((FE283)*$FE$1)</f>
        <v>#REF!</v>
      </c>
      <c r="FN283">
        <v>282</v>
      </c>
      <c r="FO283" t="e">
        <f>alpha!#REF!*COS((FN283+0.5)*$FN$1)</f>
        <v>#REF!</v>
      </c>
      <c r="FP283" t="e">
        <f>alpha!#REF!*SIN((FN283+0.5)*$FN$1)</f>
        <v>#REF!</v>
      </c>
      <c r="FQ283">
        <v>282</v>
      </c>
      <c r="FR283" t="e">
        <f>alpha!#REF!*COS((FQ283)*$FQ$1)</f>
        <v>#REF!</v>
      </c>
      <c r="FS283" t="e">
        <f>alpha!#REF!*SIN((FQ283)*$FQ$1)</f>
        <v>#REF!</v>
      </c>
      <c r="FZ283">
        <v>282</v>
      </c>
      <c r="GA283" t="e">
        <f>alpha!#REF!*COS((FZ283+0.5)*$FZ$1)</f>
        <v>#REF!</v>
      </c>
      <c r="GB283" t="e">
        <f>alpha!#REF!*SIN((FZ283+0.5)*$FZ$1)</f>
        <v>#REF!</v>
      </c>
      <c r="GC283">
        <v>282</v>
      </c>
      <c r="GD283" t="e">
        <f>alpha!#REF!*COS((GC283)*$GC$1)</f>
        <v>#REF!</v>
      </c>
      <c r="GE283" t="e">
        <f>alpha!#REF!*SIN((GC283)*$GC$1)</f>
        <v>#REF!</v>
      </c>
      <c r="GL283">
        <v>282</v>
      </c>
      <c r="GM283" t="e">
        <f>alpha!#REF!*COS((GL283+0.5)*$GL$1)</f>
        <v>#REF!</v>
      </c>
      <c r="GN283" t="e">
        <f>alpha!#REF!*SIN((GL283+0.5)*$GL$1)</f>
        <v>#REF!</v>
      </c>
      <c r="GO283">
        <v>282</v>
      </c>
      <c r="GP283" t="e">
        <f>alpha!#REF!*COS((GO283)*$GO$1)</f>
        <v>#REF!</v>
      </c>
      <c r="GQ283" t="e">
        <f>alpha!#REF!*SIN((GO283)*$GO$1)</f>
        <v>#REF!</v>
      </c>
      <c r="GX283">
        <v>282</v>
      </c>
      <c r="GY283" t="e">
        <f>alpha!#REF!*COS((GX283+0.5)*$GX$1)</f>
        <v>#REF!</v>
      </c>
      <c r="GZ283" t="e">
        <f>alpha!#REF!*SIN((GX283+0.5)*$GX$1)</f>
        <v>#REF!</v>
      </c>
      <c r="HA283">
        <v>282</v>
      </c>
      <c r="HB283">
        <f>alpha!$I$88*COS((HA283)*$HA$1)</f>
        <v>288.28219660670334</v>
      </c>
      <c r="HC283">
        <f>alpha!$I$88*SIN((HA283)*$HA$1)</f>
        <v>-37.953071193253216</v>
      </c>
      <c r="HJ283">
        <v>282</v>
      </c>
      <c r="HK283">
        <f>alpha!$I$91*COS(HJ283*$HJ$1)</f>
        <v>297.43345841214312</v>
      </c>
      <c r="HL283">
        <f>alpha!$I$91*SIN(HJ283*$HJ$1)</f>
        <v>-39.157857666015502</v>
      </c>
    </row>
    <row r="284" spans="158:220">
      <c r="FB284">
        <v>283</v>
      </c>
      <c r="FC284" t="e">
        <f>alpha!#REF!*COS((FB284+0.5)*$FB$1)</f>
        <v>#REF!</v>
      </c>
      <c r="FD284" t="e">
        <f>alpha!#REF!*SIN((FB284+0.5)*$FB$1)</f>
        <v>#REF!</v>
      </c>
      <c r="FE284">
        <v>283</v>
      </c>
      <c r="FF284" t="e">
        <f>alpha!#REF!*COS((FE284)*$FE$1)</f>
        <v>#REF!</v>
      </c>
      <c r="FG284" t="e">
        <f>alpha!#REF!*SIN((FE284)*$FE$1)</f>
        <v>#REF!</v>
      </c>
      <c r="FN284">
        <v>283</v>
      </c>
      <c r="FO284" t="e">
        <f>alpha!#REF!*COS((FN284+0.5)*$FN$1)</f>
        <v>#REF!</v>
      </c>
      <c r="FP284" t="e">
        <f>alpha!#REF!*SIN((FN284+0.5)*$FN$1)</f>
        <v>#REF!</v>
      </c>
      <c r="FQ284">
        <v>283</v>
      </c>
      <c r="FR284" t="e">
        <f>alpha!#REF!*COS((FQ284)*$FQ$1)</f>
        <v>#REF!</v>
      </c>
      <c r="FS284" t="e">
        <f>alpha!#REF!*SIN((FQ284)*$FQ$1)</f>
        <v>#REF!</v>
      </c>
      <c r="FZ284">
        <v>283</v>
      </c>
      <c r="GA284" t="e">
        <f>alpha!#REF!*COS((FZ284+0.5)*$FZ$1)</f>
        <v>#REF!</v>
      </c>
      <c r="GB284" t="e">
        <f>alpha!#REF!*SIN((FZ284+0.5)*$FZ$1)</f>
        <v>#REF!</v>
      </c>
      <c r="GC284">
        <v>283</v>
      </c>
      <c r="GD284" t="e">
        <f>alpha!#REF!*COS((GC284)*$GC$1)</f>
        <v>#REF!</v>
      </c>
      <c r="GE284" t="e">
        <f>alpha!#REF!*SIN((GC284)*$GC$1)</f>
        <v>#REF!</v>
      </c>
      <c r="GL284">
        <v>283</v>
      </c>
      <c r="GM284" t="e">
        <f>alpha!#REF!*COS((GL284+0.5)*$GL$1)</f>
        <v>#REF!</v>
      </c>
      <c r="GN284" t="e">
        <f>alpha!#REF!*SIN((GL284+0.5)*$GL$1)</f>
        <v>#REF!</v>
      </c>
      <c r="GO284">
        <v>283</v>
      </c>
      <c r="GP284" t="e">
        <f>alpha!#REF!*COS((GO284)*$GO$1)</f>
        <v>#REF!</v>
      </c>
      <c r="GQ284" t="e">
        <f>alpha!#REF!*SIN((GO284)*$GO$1)</f>
        <v>#REF!</v>
      </c>
      <c r="GX284">
        <v>283</v>
      </c>
      <c r="GY284" t="e">
        <f>alpha!#REF!*COS((GX284+0.5)*$GX$1)</f>
        <v>#REF!</v>
      </c>
      <c r="GZ284" t="e">
        <f>alpha!#REF!*SIN((GX284+0.5)*$GX$1)</f>
        <v>#REF!</v>
      </c>
      <c r="HA284">
        <v>283</v>
      </c>
      <c r="HB284">
        <f>alpha!$I$88*COS((HA284)*$HA$1)</f>
        <v>289.0415351353559</v>
      </c>
      <c r="HC284">
        <f>alpha!$I$88*SIN((HA284)*$HA$1)</f>
        <v>-31.655196413589096</v>
      </c>
      <c r="HJ284">
        <v>283</v>
      </c>
      <c r="HK284">
        <f>alpha!$I$91*COS(HJ284*$HJ$1)</f>
        <v>298.21690146669584</v>
      </c>
      <c r="HL284">
        <f>alpha!$I$91*SIN(HJ284*$HJ$1)</f>
        <v>-32.660062455589539</v>
      </c>
    </row>
    <row r="285" spans="158:220">
      <c r="FB285">
        <v>284</v>
      </c>
      <c r="FC285" t="e">
        <f>alpha!#REF!*COS((FB285+0.5)*$FB$1)</f>
        <v>#REF!</v>
      </c>
      <c r="FD285" t="e">
        <f>alpha!#REF!*SIN((FB285+0.5)*$FB$1)</f>
        <v>#REF!</v>
      </c>
      <c r="FE285">
        <v>284</v>
      </c>
      <c r="FF285" t="e">
        <f>alpha!#REF!*COS((FE285)*$FE$1)</f>
        <v>#REF!</v>
      </c>
      <c r="FG285" t="e">
        <f>alpha!#REF!*SIN((FE285)*$FE$1)</f>
        <v>#REF!</v>
      </c>
      <c r="FN285">
        <v>284</v>
      </c>
      <c r="FO285" t="e">
        <f>alpha!#REF!*COS((FN285+0.5)*$FN$1)</f>
        <v>#REF!</v>
      </c>
      <c r="FP285" t="e">
        <f>alpha!#REF!*SIN((FN285+0.5)*$FN$1)</f>
        <v>#REF!</v>
      </c>
      <c r="FQ285">
        <v>284</v>
      </c>
      <c r="FR285" t="e">
        <f>alpha!#REF!*COS((FQ285)*$FQ$1)</f>
        <v>#REF!</v>
      </c>
      <c r="FS285" t="e">
        <f>alpha!#REF!*SIN((FQ285)*$FQ$1)</f>
        <v>#REF!</v>
      </c>
      <c r="FZ285">
        <v>284</v>
      </c>
      <c r="GA285" t="e">
        <f>alpha!#REF!*COS((FZ285+0.5)*$FZ$1)</f>
        <v>#REF!</v>
      </c>
      <c r="GB285" t="e">
        <f>alpha!#REF!*SIN((FZ285+0.5)*$FZ$1)</f>
        <v>#REF!</v>
      </c>
      <c r="GC285">
        <v>284</v>
      </c>
      <c r="GD285" t="e">
        <f>alpha!#REF!*COS((GC285)*$GC$1)</f>
        <v>#REF!</v>
      </c>
      <c r="GE285" t="e">
        <f>alpha!#REF!*SIN((GC285)*$GC$1)</f>
        <v>#REF!</v>
      </c>
      <c r="GL285">
        <v>284</v>
      </c>
      <c r="GM285" t="e">
        <f>alpha!#REF!*COS((GL285+0.5)*$GL$1)</f>
        <v>#REF!</v>
      </c>
      <c r="GN285" t="e">
        <f>alpha!#REF!*SIN((GL285+0.5)*$GL$1)</f>
        <v>#REF!</v>
      </c>
      <c r="GO285">
        <v>284</v>
      </c>
      <c r="GP285" t="e">
        <f>alpha!#REF!*COS((GO285)*$GO$1)</f>
        <v>#REF!</v>
      </c>
      <c r="GQ285" t="e">
        <f>alpha!#REF!*SIN((GO285)*$GO$1)</f>
        <v>#REF!</v>
      </c>
      <c r="GX285">
        <v>284</v>
      </c>
      <c r="GY285" t="e">
        <f>alpha!#REF!*COS((GX285+0.5)*$GX$1)</f>
        <v>#REF!</v>
      </c>
      <c r="GZ285" t="e">
        <f>alpha!#REF!*SIN((GX285+0.5)*$GX$1)</f>
        <v>#REF!</v>
      </c>
      <c r="HA285">
        <v>284</v>
      </c>
      <c r="HB285">
        <f>alpha!$I$88*COS((HA285)*$HA$1)</f>
        <v>289.66330554772111</v>
      </c>
      <c r="HC285">
        <f>alpha!$I$88*SIN((HA285)*$HA$1)</f>
        <v>-25.342255474871532</v>
      </c>
      <c r="HJ285">
        <v>284</v>
      </c>
      <c r="HK285">
        <f>alpha!$I$91*COS(HJ285*$HJ$1)</f>
        <v>298.85840942752367</v>
      </c>
      <c r="HL285">
        <f>alpha!$I$91*SIN(HJ285*$HJ$1)</f>
        <v>-26.146722824297495</v>
      </c>
    </row>
    <row r="286" spans="158:220">
      <c r="FB286">
        <v>285</v>
      </c>
      <c r="FC286" t="e">
        <f>alpha!#REF!*COS((FB286+0.5)*$FB$1)</f>
        <v>#REF!</v>
      </c>
      <c r="FD286" t="e">
        <f>alpha!#REF!*SIN((FB286+0.5)*$FB$1)</f>
        <v>#REF!</v>
      </c>
      <c r="FE286">
        <v>285</v>
      </c>
      <c r="FF286" t="e">
        <f>alpha!#REF!*COS((FE286)*$FE$1)</f>
        <v>#REF!</v>
      </c>
      <c r="FG286" t="e">
        <f>alpha!#REF!*SIN((FE286)*$FE$1)</f>
        <v>#REF!</v>
      </c>
      <c r="FN286">
        <v>285</v>
      </c>
      <c r="FO286" t="e">
        <f>alpha!#REF!*COS((FN286+0.5)*$FN$1)</f>
        <v>#REF!</v>
      </c>
      <c r="FP286" t="e">
        <f>alpha!#REF!*SIN((FN286+0.5)*$FN$1)</f>
        <v>#REF!</v>
      </c>
      <c r="FQ286">
        <v>285</v>
      </c>
      <c r="FR286" t="e">
        <f>alpha!#REF!*COS((FQ286)*$FQ$1)</f>
        <v>#REF!</v>
      </c>
      <c r="FS286" t="e">
        <f>alpha!#REF!*SIN((FQ286)*$FQ$1)</f>
        <v>#REF!</v>
      </c>
      <c r="FZ286">
        <v>285</v>
      </c>
      <c r="GA286" t="e">
        <f>alpha!#REF!*COS((FZ286+0.5)*$FZ$1)</f>
        <v>#REF!</v>
      </c>
      <c r="GB286" t="e">
        <f>alpha!#REF!*SIN((FZ286+0.5)*$FZ$1)</f>
        <v>#REF!</v>
      </c>
      <c r="GC286">
        <v>285</v>
      </c>
      <c r="GD286" t="e">
        <f>alpha!#REF!*COS((GC286)*$GC$1)</f>
        <v>#REF!</v>
      </c>
      <c r="GE286" t="e">
        <f>alpha!#REF!*SIN((GC286)*$GC$1)</f>
        <v>#REF!</v>
      </c>
      <c r="GL286">
        <v>285</v>
      </c>
      <c r="GM286" t="e">
        <f>alpha!#REF!*COS((GL286+0.5)*$GL$1)</f>
        <v>#REF!</v>
      </c>
      <c r="GN286" t="e">
        <f>alpha!#REF!*SIN((GL286+0.5)*$GL$1)</f>
        <v>#REF!</v>
      </c>
      <c r="GO286">
        <v>285</v>
      </c>
      <c r="GP286" t="e">
        <f>alpha!#REF!*COS((GO286)*$GO$1)</f>
        <v>#REF!</v>
      </c>
      <c r="GQ286" t="e">
        <f>alpha!#REF!*SIN((GO286)*$GO$1)</f>
        <v>#REF!</v>
      </c>
      <c r="GX286">
        <v>285</v>
      </c>
      <c r="GY286" t="e">
        <f>alpha!#REF!*COS((GX286+0.5)*$GX$1)</f>
        <v>#REF!</v>
      </c>
      <c r="GZ286" t="e">
        <f>alpha!#REF!*SIN((GX286+0.5)*$GX$1)</f>
        <v>#REF!</v>
      </c>
      <c r="HA286">
        <v>285</v>
      </c>
      <c r="HB286">
        <f>alpha!$I$88*COS((HA286)*$HA$1)</f>
        <v>290.14721191475752</v>
      </c>
      <c r="HC286">
        <f>alpha!$I$88*SIN((HA286)*$HA$1)</f>
        <v>-19.017252995080131</v>
      </c>
      <c r="HJ286">
        <v>285</v>
      </c>
      <c r="HK286">
        <f>alpha!$I$91*COS(HJ286*$HJ$1)</f>
        <v>299.35767697158104</v>
      </c>
      <c r="HL286">
        <f>alpha!$I$91*SIN(HJ286*$HJ$1)</f>
        <v>-19.6209387690431</v>
      </c>
    </row>
    <row r="287" spans="158:220">
      <c r="FB287">
        <v>286</v>
      </c>
      <c r="FC287" t="e">
        <f>alpha!#REF!*COS((FB287+0.5)*$FB$1)</f>
        <v>#REF!</v>
      </c>
      <c r="FD287" t="e">
        <f>alpha!#REF!*SIN((FB287+0.5)*$FB$1)</f>
        <v>#REF!</v>
      </c>
      <c r="FE287">
        <v>286</v>
      </c>
      <c r="FF287" t="e">
        <f>alpha!#REF!*COS((FE287)*$FE$1)</f>
        <v>#REF!</v>
      </c>
      <c r="FG287" t="e">
        <f>alpha!#REF!*SIN((FE287)*$FE$1)</f>
        <v>#REF!</v>
      </c>
      <c r="FN287">
        <v>286</v>
      </c>
      <c r="FO287" t="e">
        <f>alpha!#REF!*COS((FN287+0.5)*$FN$1)</f>
        <v>#REF!</v>
      </c>
      <c r="FP287" t="e">
        <f>alpha!#REF!*SIN((FN287+0.5)*$FN$1)</f>
        <v>#REF!</v>
      </c>
      <c r="FQ287">
        <v>286</v>
      </c>
      <c r="FR287" t="e">
        <f>alpha!#REF!*COS((FQ287)*$FQ$1)</f>
        <v>#REF!</v>
      </c>
      <c r="FS287" t="e">
        <f>alpha!#REF!*SIN((FQ287)*$FQ$1)</f>
        <v>#REF!</v>
      </c>
      <c r="FZ287">
        <v>286</v>
      </c>
      <c r="GA287" t="e">
        <f>alpha!#REF!*COS((FZ287+0.5)*$FZ$1)</f>
        <v>#REF!</v>
      </c>
      <c r="GB287" t="e">
        <f>alpha!#REF!*SIN((FZ287+0.5)*$FZ$1)</f>
        <v>#REF!</v>
      </c>
      <c r="GC287">
        <v>286</v>
      </c>
      <c r="GD287" t="e">
        <f>alpha!#REF!*COS((GC287)*$GC$1)</f>
        <v>#REF!</v>
      </c>
      <c r="GE287" t="e">
        <f>alpha!#REF!*SIN((GC287)*$GC$1)</f>
        <v>#REF!</v>
      </c>
      <c r="GL287">
        <v>286</v>
      </c>
      <c r="GM287" t="e">
        <f>alpha!#REF!*COS((GL287+0.5)*$GL$1)</f>
        <v>#REF!</v>
      </c>
      <c r="GN287" t="e">
        <f>alpha!#REF!*SIN((GL287+0.5)*$GL$1)</f>
        <v>#REF!</v>
      </c>
      <c r="GO287">
        <v>286</v>
      </c>
      <c r="GP287" t="e">
        <f>alpha!#REF!*COS((GO287)*$GO$1)</f>
        <v>#REF!</v>
      </c>
      <c r="GQ287" t="e">
        <f>alpha!#REF!*SIN((GO287)*$GO$1)</f>
        <v>#REF!</v>
      </c>
      <c r="GX287">
        <v>286</v>
      </c>
      <c r="GY287" t="e">
        <f>alpha!#REF!*COS((GX287+0.5)*$GX$1)</f>
        <v>#REF!</v>
      </c>
      <c r="GZ287" t="e">
        <f>alpha!#REF!*SIN((GX287+0.5)*$GX$1)</f>
        <v>#REF!</v>
      </c>
      <c r="HA287">
        <v>286</v>
      </c>
      <c r="HB287">
        <f>alpha!$I$88*COS((HA287)*$HA$1)</f>
        <v>290.49302392324279</v>
      </c>
      <c r="HC287">
        <f>alpha!$I$88*SIN((HA287)*$HA$1)</f>
        <v>-12.683199332833787</v>
      </c>
      <c r="HJ287">
        <v>286</v>
      </c>
      <c r="HK287">
        <f>alpha!$I$91*COS(HJ287*$HJ$1)</f>
        <v>299.71446647455736</v>
      </c>
      <c r="HL287">
        <f>alpha!$I$91*SIN(HJ287*$HJ$1)</f>
        <v>-13.085816209600859</v>
      </c>
    </row>
    <row r="288" spans="158:220">
      <c r="FB288">
        <v>287</v>
      </c>
      <c r="FC288" t="e">
        <f>alpha!#REF!*COS((FB288+0.5)*$FB$1)</f>
        <v>#REF!</v>
      </c>
      <c r="FD288" t="e">
        <f>alpha!#REF!*SIN((FB288+0.5)*$FB$1)</f>
        <v>#REF!</v>
      </c>
      <c r="FE288">
        <v>287</v>
      </c>
      <c r="FF288" t="e">
        <f>alpha!#REF!*COS((FE288)*$FE$1)</f>
        <v>#REF!</v>
      </c>
      <c r="FG288" t="e">
        <f>alpha!#REF!*SIN((FE288)*$FE$1)</f>
        <v>#REF!</v>
      </c>
      <c r="FN288">
        <v>287</v>
      </c>
      <c r="FO288" t="e">
        <f>alpha!#REF!*COS((FN288+0.5)*$FN$1)</f>
        <v>#REF!</v>
      </c>
      <c r="FP288" t="e">
        <f>alpha!#REF!*SIN((FN288+0.5)*$FN$1)</f>
        <v>#REF!</v>
      </c>
      <c r="FQ288">
        <v>287</v>
      </c>
      <c r="FR288" t="e">
        <f>alpha!#REF!*COS((FQ288)*$FQ$1)</f>
        <v>#REF!</v>
      </c>
      <c r="FS288" t="e">
        <f>alpha!#REF!*SIN((FQ288)*$FQ$1)</f>
        <v>#REF!</v>
      </c>
      <c r="FZ288">
        <v>287</v>
      </c>
      <c r="GA288" t="e">
        <f>alpha!#REF!*COS((FZ288+0.5)*$FZ$1)</f>
        <v>#REF!</v>
      </c>
      <c r="GB288" t="e">
        <f>alpha!#REF!*SIN((FZ288+0.5)*$FZ$1)</f>
        <v>#REF!</v>
      </c>
      <c r="GC288">
        <v>287</v>
      </c>
      <c r="GD288" t="e">
        <f>alpha!#REF!*COS((GC288)*$GC$1)</f>
        <v>#REF!</v>
      </c>
      <c r="GE288" t="e">
        <f>alpha!#REF!*SIN((GC288)*$GC$1)</f>
        <v>#REF!</v>
      </c>
      <c r="GL288">
        <v>287</v>
      </c>
      <c r="GM288" t="e">
        <f>alpha!#REF!*COS((GL288+0.5)*$GL$1)</f>
        <v>#REF!</v>
      </c>
      <c r="GN288" t="e">
        <f>alpha!#REF!*SIN((GL288+0.5)*$GL$1)</f>
        <v>#REF!</v>
      </c>
      <c r="GO288">
        <v>287</v>
      </c>
      <c r="GP288" t="e">
        <f>alpha!#REF!*COS((GO288)*$GO$1)</f>
        <v>#REF!</v>
      </c>
      <c r="GQ288" t="e">
        <f>alpha!#REF!*SIN((GO288)*$GO$1)</f>
        <v>#REF!</v>
      </c>
      <c r="GX288">
        <v>287</v>
      </c>
      <c r="GY288" t="e">
        <f>alpha!#REF!*COS((GX288+0.5)*$GX$1)</f>
        <v>#REF!</v>
      </c>
      <c r="GZ288" t="e">
        <f>alpha!#REF!*SIN((GX288+0.5)*$GX$1)</f>
        <v>#REF!</v>
      </c>
      <c r="HA288">
        <v>287</v>
      </c>
      <c r="HB288">
        <f>alpha!$I$88*COS((HA288)*$HA$1)</f>
        <v>290.70057698538994</v>
      </c>
      <c r="HC288">
        <f>alpha!$I$88*SIN((HA288)*$HA$1)</f>
        <v>-6.34310915462504</v>
      </c>
      <c r="HJ288">
        <v>287</v>
      </c>
      <c r="HK288">
        <f>alpha!$I$91*COS(HJ288*$HJ$1)</f>
        <v>299.92860812397277</v>
      </c>
      <c r="HL288">
        <f>alpha!$I$91*SIN(HJ288*$HJ$1)</f>
        <v>-6.5444655103685356</v>
      </c>
    </row>
    <row r="289" spans="158:220">
      <c r="FB289">
        <v>288</v>
      </c>
      <c r="FC289" t="e">
        <f>alpha!#REF!*COS((FB289+0.5)*$FB$1)</f>
        <v>#REF!</v>
      </c>
      <c r="FD289" t="e">
        <f>alpha!#REF!*SIN((FB289+0.5)*$FB$1)</f>
        <v>#REF!</v>
      </c>
      <c r="FE289">
        <v>288</v>
      </c>
      <c r="FF289" t="e">
        <f>alpha!#REF!*COS((FE289)*$FE$1)</f>
        <v>#REF!</v>
      </c>
      <c r="FG289" t="e">
        <f>alpha!#REF!*SIN((FE289)*$FE$1)</f>
        <v>#REF!</v>
      </c>
      <c r="FN289">
        <v>288</v>
      </c>
      <c r="FO289" t="e">
        <f>alpha!#REF!*COS((FN289+0.5)*$FN$1)</f>
        <v>#REF!</v>
      </c>
      <c r="FP289" t="e">
        <f>alpha!#REF!*SIN((FN289+0.5)*$FN$1)</f>
        <v>#REF!</v>
      </c>
      <c r="FQ289">
        <v>288</v>
      </c>
      <c r="FR289" t="e">
        <f>alpha!#REF!*COS((FQ289)*$FQ$1)</f>
        <v>#REF!</v>
      </c>
      <c r="FS289" t="e">
        <f>alpha!#REF!*SIN((FQ289)*$FQ$1)</f>
        <v>#REF!</v>
      </c>
      <c r="FZ289">
        <v>288</v>
      </c>
      <c r="GA289" t="e">
        <f>alpha!#REF!*COS((FZ289+0.5)*$FZ$1)</f>
        <v>#REF!</v>
      </c>
      <c r="GB289" t="e">
        <f>alpha!#REF!*SIN((FZ289+0.5)*$FZ$1)</f>
        <v>#REF!</v>
      </c>
      <c r="GC289">
        <v>288</v>
      </c>
      <c r="GD289" t="e">
        <f>alpha!#REF!*COS((GC289)*$GC$1)</f>
        <v>#REF!</v>
      </c>
      <c r="GE289" t="e">
        <f>alpha!#REF!*SIN((GC289)*$GC$1)</f>
        <v>#REF!</v>
      </c>
      <c r="GL289">
        <v>288</v>
      </c>
      <c r="GM289" t="e">
        <f>alpha!#REF!*COS((GL289+0.5)*$GL$1)</f>
        <v>#REF!</v>
      </c>
      <c r="GN289" t="e">
        <f>alpha!#REF!*SIN((GL289+0.5)*$GL$1)</f>
        <v>#REF!</v>
      </c>
      <c r="GO289">
        <v>288</v>
      </c>
      <c r="GP289" t="e">
        <f>alpha!#REF!*COS((GO289)*$GO$1)</f>
        <v>#REF!</v>
      </c>
      <c r="GQ289" t="e">
        <f>alpha!#REF!*SIN((GO289)*$GO$1)</f>
        <v>#REF!</v>
      </c>
      <c r="GX289">
        <v>288</v>
      </c>
      <c r="GY289" t="e">
        <f>alpha!#REF!*COS((GX289+0.5)*$GX$1)</f>
        <v>#REF!</v>
      </c>
      <c r="GZ289" t="e">
        <f>alpha!#REF!*SIN((GX289+0.5)*$GX$1)</f>
        <v>#REF!</v>
      </c>
      <c r="HA289">
        <v>288</v>
      </c>
      <c r="HB289">
        <f>alpha!$I$88*COS((HA289)*$HA$1)</f>
        <v>290.7697723171824</v>
      </c>
      <c r="HC289">
        <f>alpha!$I$88*SIN((HA289)*$HA$1)</f>
        <v>-7.1247227457705453E-14</v>
      </c>
      <c r="HJ289">
        <v>288</v>
      </c>
      <c r="HK289">
        <f>alpha!$I$91*COS(HJ289*$HJ$1)</f>
        <v>300</v>
      </c>
      <c r="HL289">
        <f>alpha!$I$91*SIN(HJ289*$HJ$1)</f>
        <v>-7.3508907294517201E-14</v>
      </c>
    </row>
    <row r="290" spans="158:220">
      <c r="FB290">
        <v>289</v>
      </c>
      <c r="FC290" t="e">
        <f>alpha!#REF!*COS((FB290+0.5)*$FB$1)</f>
        <v>#REF!</v>
      </c>
      <c r="FD290" t="e">
        <f>alpha!#REF!*SIN((FB290+0.5)*$FB$1)</f>
        <v>#REF!</v>
      </c>
      <c r="FE290">
        <v>289</v>
      </c>
      <c r="FF290" t="e">
        <f>alpha!#REF!*COS((FE290)*$FE$1)</f>
        <v>#REF!</v>
      </c>
      <c r="FG290" t="e">
        <f>alpha!#REF!*SIN((FE290)*$FE$1)</f>
        <v>#REF!</v>
      </c>
      <c r="FN290">
        <v>289</v>
      </c>
      <c r="FO290" t="e">
        <f>alpha!#REF!*COS((FN290+0.5)*$FN$1)</f>
        <v>#REF!</v>
      </c>
      <c r="FP290" t="e">
        <f>alpha!#REF!*SIN((FN290+0.5)*$FN$1)</f>
        <v>#REF!</v>
      </c>
      <c r="FQ290">
        <v>289</v>
      </c>
      <c r="FR290" t="e">
        <f>alpha!#REF!*COS((FQ290)*$FQ$1)</f>
        <v>#REF!</v>
      </c>
      <c r="FS290" t="e">
        <f>alpha!#REF!*SIN((FQ290)*$FQ$1)</f>
        <v>#REF!</v>
      </c>
      <c r="FZ290">
        <v>289</v>
      </c>
      <c r="GA290" t="e">
        <f>alpha!#REF!*COS((FZ290+0.5)*$FZ$1)</f>
        <v>#REF!</v>
      </c>
      <c r="GB290" t="e">
        <f>alpha!#REF!*SIN((FZ290+0.5)*$FZ$1)</f>
        <v>#REF!</v>
      </c>
      <c r="GC290">
        <v>289</v>
      </c>
      <c r="GD290" t="e">
        <f>alpha!#REF!*COS((GC290)*$GC$1)</f>
        <v>#REF!</v>
      </c>
      <c r="GE290" t="e">
        <f>alpha!#REF!*SIN((GC290)*$GC$1)</f>
        <v>#REF!</v>
      </c>
      <c r="GL290">
        <v>289</v>
      </c>
      <c r="GM290" t="e">
        <f>alpha!#REF!*COS((GL290+0.5)*$GL$1)</f>
        <v>#REF!</v>
      </c>
      <c r="GN290" t="e">
        <f>alpha!#REF!*SIN((GL290+0.5)*$GL$1)</f>
        <v>#REF!</v>
      </c>
      <c r="GO290">
        <v>289</v>
      </c>
      <c r="GP290" t="e">
        <f>alpha!#REF!*COS((GO290)*$GO$1)</f>
        <v>#REF!</v>
      </c>
      <c r="GQ290" t="e">
        <f>alpha!#REF!*SIN((GO290)*$GO$1)</f>
        <v>#REF!</v>
      </c>
      <c r="GX290">
        <v>289</v>
      </c>
      <c r="GY290" t="e">
        <f>alpha!#REF!*COS((GX290+0.5)*$GX$1)</f>
        <v>#REF!</v>
      </c>
      <c r="GZ290" t="e">
        <f>alpha!#REF!*SIN((GX290+0.5)*$GX$1)</f>
        <v>#REF!</v>
      </c>
      <c r="HA290">
        <v>289</v>
      </c>
      <c r="HB290">
        <f>alpha!$I$88*COS((HA290)*$HA$1)</f>
        <v>290.70057698538994</v>
      </c>
      <c r="HC290">
        <f>alpha!$I$88*SIN((HA290)*$HA$1)</f>
        <v>6.3431091546246385</v>
      </c>
      <c r="HJ290">
        <v>289</v>
      </c>
      <c r="HK290">
        <f>alpha!$I$91*COS(HJ290*$HJ$1)</f>
        <v>299.92860812397277</v>
      </c>
      <c r="HL290">
        <f>alpha!$I$91*SIN(HJ290*$HJ$1)</f>
        <v>6.5444655103681217</v>
      </c>
    </row>
    <row r="291" spans="158:220">
      <c r="FB291">
        <v>290</v>
      </c>
      <c r="FC291" t="e">
        <f>alpha!#REF!*COS((FB291+0.5)*$FB$1)</f>
        <v>#REF!</v>
      </c>
      <c r="FD291" t="e">
        <f>alpha!#REF!*SIN((FB291+0.5)*$FB$1)</f>
        <v>#REF!</v>
      </c>
      <c r="FE291">
        <v>290</v>
      </c>
      <c r="FF291" t="e">
        <f>alpha!#REF!*COS((FE291)*$FE$1)</f>
        <v>#REF!</v>
      </c>
      <c r="FG291" t="e">
        <f>alpha!#REF!*SIN((FE291)*$FE$1)</f>
        <v>#REF!</v>
      </c>
      <c r="FN291">
        <v>290</v>
      </c>
      <c r="FO291" t="e">
        <f>alpha!#REF!*COS((FN291+0.5)*$FN$1)</f>
        <v>#REF!</v>
      </c>
      <c r="FP291" t="e">
        <f>alpha!#REF!*SIN((FN291+0.5)*$FN$1)</f>
        <v>#REF!</v>
      </c>
      <c r="FQ291">
        <v>290</v>
      </c>
      <c r="FR291" t="e">
        <f>alpha!#REF!*COS((FQ291)*$FQ$1)</f>
        <v>#REF!</v>
      </c>
      <c r="FS291" t="e">
        <f>alpha!#REF!*SIN((FQ291)*$FQ$1)</f>
        <v>#REF!</v>
      </c>
      <c r="FZ291">
        <v>290</v>
      </c>
      <c r="GA291" t="e">
        <f>alpha!#REF!*COS((FZ291+0.5)*$FZ$1)</f>
        <v>#REF!</v>
      </c>
      <c r="GB291" t="e">
        <f>alpha!#REF!*SIN((FZ291+0.5)*$FZ$1)</f>
        <v>#REF!</v>
      </c>
      <c r="GC291">
        <v>290</v>
      </c>
      <c r="GD291" t="e">
        <f>alpha!#REF!*COS((GC291)*$GC$1)</f>
        <v>#REF!</v>
      </c>
      <c r="GE291" t="e">
        <f>alpha!#REF!*SIN((GC291)*$GC$1)</f>
        <v>#REF!</v>
      </c>
      <c r="GL291">
        <v>290</v>
      </c>
      <c r="GM291" t="e">
        <f>alpha!#REF!*COS((GL291+0.5)*$GL$1)</f>
        <v>#REF!</v>
      </c>
      <c r="GN291" t="e">
        <f>alpha!#REF!*SIN((GL291+0.5)*$GL$1)</f>
        <v>#REF!</v>
      </c>
      <c r="GO291">
        <v>290</v>
      </c>
      <c r="GP291" t="e">
        <f>alpha!#REF!*COS((GO291)*$GO$1)</f>
        <v>#REF!</v>
      </c>
      <c r="GQ291" t="e">
        <f>alpha!#REF!*SIN((GO291)*$GO$1)</f>
        <v>#REF!</v>
      </c>
      <c r="GX291">
        <v>290</v>
      </c>
      <c r="GY291" t="e">
        <f>alpha!#REF!*COS((GX291+0.5)*$GX$1)</f>
        <v>#REF!</v>
      </c>
      <c r="GZ291" t="e">
        <f>alpha!#REF!*SIN((GX291+0.5)*$GX$1)</f>
        <v>#REF!</v>
      </c>
      <c r="HA291">
        <v>290</v>
      </c>
      <c r="HB291">
        <f>alpha!$I$88*COS((HA291)*$HA$1)</f>
        <v>290.49302392324279</v>
      </c>
      <c r="HC291">
        <f>alpha!$I$88*SIN((HA291)*$HA$1)</f>
        <v>12.683199332833645</v>
      </c>
      <c r="HJ291">
        <v>290</v>
      </c>
      <c r="HK291">
        <f>alpha!$I$91*COS(HJ291*$HJ$1)</f>
        <v>299.71446647455736</v>
      </c>
      <c r="HL291">
        <f>alpha!$I$91*SIN(HJ291*$HJ$1)</f>
        <v>13.085816209600711</v>
      </c>
    </row>
    <row r="292" spans="158:220">
      <c r="FB292">
        <v>291</v>
      </c>
      <c r="FC292" t="e">
        <f>alpha!#REF!*COS((FB292+0.5)*$FB$1)</f>
        <v>#REF!</v>
      </c>
      <c r="FD292" t="e">
        <f>alpha!#REF!*SIN((FB292+0.5)*$FB$1)</f>
        <v>#REF!</v>
      </c>
      <c r="FE292">
        <v>291</v>
      </c>
      <c r="FF292" t="e">
        <f>alpha!#REF!*COS((FE292)*$FE$1)</f>
        <v>#REF!</v>
      </c>
      <c r="FG292" t="e">
        <f>alpha!#REF!*SIN((FE292)*$FE$1)</f>
        <v>#REF!</v>
      </c>
      <c r="FN292">
        <v>291</v>
      </c>
      <c r="FO292" t="e">
        <f>alpha!#REF!*COS((FN292+0.5)*$FN$1)</f>
        <v>#REF!</v>
      </c>
      <c r="FP292" t="e">
        <f>alpha!#REF!*SIN((FN292+0.5)*$FN$1)</f>
        <v>#REF!</v>
      </c>
      <c r="FQ292">
        <v>291</v>
      </c>
      <c r="FR292" t="e">
        <f>alpha!#REF!*COS((FQ292)*$FQ$1)</f>
        <v>#REF!</v>
      </c>
      <c r="FS292" t="e">
        <f>alpha!#REF!*SIN((FQ292)*$FQ$1)</f>
        <v>#REF!</v>
      </c>
      <c r="FZ292">
        <v>291</v>
      </c>
      <c r="GA292" t="e">
        <f>alpha!#REF!*COS((FZ292+0.5)*$FZ$1)</f>
        <v>#REF!</v>
      </c>
      <c r="GB292" t="e">
        <f>alpha!#REF!*SIN((FZ292+0.5)*$FZ$1)</f>
        <v>#REF!</v>
      </c>
      <c r="GC292">
        <v>291</v>
      </c>
      <c r="GD292" t="e">
        <f>alpha!#REF!*COS((GC292)*$GC$1)</f>
        <v>#REF!</v>
      </c>
      <c r="GE292" t="e">
        <f>alpha!#REF!*SIN((GC292)*$GC$1)</f>
        <v>#REF!</v>
      </c>
      <c r="GL292">
        <v>291</v>
      </c>
      <c r="GM292" t="e">
        <f>alpha!#REF!*COS((GL292+0.5)*$GL$1)</f>
        <v>#REF!</v>
      </c>
      <c r="GN292" t="e">
        <f>alpha!#REF!*SIN((GL292+0.5)*$GL$1)</f>
        <v>#REF!</v>
      </c>
      <c r="GO292">
        <v>291</v>
      </c>
      <c r="GP292" t="e">
        <f>alpha!#REF!*COS((GO292)*$GO$1)</f>
        <v>#REF!</v>
      </c>
      <c r="GQ292" t="e">
        <f>alpha!#REF!*SIN((GO292)*$GO$1)</f>
        <v>#REF!</v>
      </c>
      <c r="GX292">
        <v>291</v>
      </c>
      <c r="GY292" t="e">
        <f>alpha!#REF!*COS((GX292+0.5)*$GX$1)</f>
        <v>#REF!</v>
      </c>
      <c r="GZ292" t="e">
        <f>alpha!#REF!*SIN((GX292+0.5)*$GX$1)</f>
        <v>#REF!</v>
      </c>
      <c r="HA292">
        <v>291</v>
      </c>
      <c r="HB292">
        <f>alpha!$I$88*COS((HA292)*$HA$1)</f>
        <v>290.14721191475758</v>
      </c>
      <c r="HC292">
        <f>alpha!$I$88*SIN((HA292)*$HA$1)</f>
        <v>19.017252995079733</v>
      </c>
      <c r="HJ292">
        <v>291</v>
      </c>
      <c r="HK292">
        <f>alpha!$I$91*COS(HJ292*$HJ$1)</f>
        <v>299.3576769715811</v>
      </c>
      <c r="HL292">
        <f>alpha!$I$91*SIN(HJ292*$HJ$1)</f>
        <v>19.620938769042688</v>
      </c>
    </row>
    <row r="293" spans="158:220">
      <c r="FB293">
        <v>292</v>
      </c>
      <c r="FC293" t="e">
        <f>alpha!#REF!*COS((FB293+0.5)*$FB$1)</f>
        <v>#REF!</v>
      </c>
      <c r="FD293" t="e">
        <f>alpha!#REF!*SIN((FB293+0.5)*$FB$1)</f>
        <v>#REF!</v>
      </c>
      <c r="FE293">
        <v>292</v>
      </c>
      <c r="FF293" t="e">
        <f>alpha!#REF!*COS((FE293)*$FE$1)</f>
        <v>#REF!</v>
      </c>
      <c r="FG293" t="e">
        <f>alpha!#REF!*SIN((FE293)*$FE$1)</f>
        <v>#REF!</v>
      </c>
      <c r="FN293">
        <v>292</v>
      </c>
      <c r="FO293" t="e">
        <f>alpha!#REF!*COS((FN293+0.5)*$FN$1)</f>
        <v>#REF!</v>
      </c>
      <c r="FP293" t="e">
        <f>alpha!#REF!*SIN((FN293+0.5)*$FN$1)</f>
        <v>#REF!</v>
      </c>
      <c r="FQ293">
        <v>292</v>
      </c>
      <c r="FR293" t="e">
        <f>alpha!#REF!*COS((FQ293)*$FQ$1)</f>
        <v>#REF!</v>
      </c>
      <c r="FS293" t="e">
        <f>alpha!#REF!*SIN((FQ293)*$FQ$1)</f>
        <v>#REF!</v>
      </c>
      <c r="FZ293">
        <v>292</v>
      </c>
      <c r="GA293" t="e">
        <f>alpha!#REF!*COS((FZ293+0.5)*$FZ$1)</f>
        <v>#REF!</v>
      </c>
      <c r="GB293" t="e">
        <f>alpha!#REF!*SIN((FZ293+0.5)*$FZ$1)</f>
        <v>#REF!</v>
      </c>
      <c r="GC293">
        <v>292</v>
      </c>
      <c r="GD293" t="e">
        <f>alpha!#REF!*COS((GC293)*$GC$1)</f>
        <v>#REF!</v>
      </c>
      <c r="GE293" t="e">
        <f>alpha!#REF!*SIN((GC293)*$GC$1)</f>
        <v>#REF!</v>
      </c>
      <c r="GL293">
        <v>292</v>
      </c>
      <c r="GM293" t="e">
        <f>alpha!#REF!*COS((GL293+0.5)*$GL$1)</f>
        <v>#REF!</v>
      </c>
      <c r="GN293" t="e">
        <f>alpha!#REF!*SIN((GL293+0.5)*$GL$1)</f>
        <v>#REF!</v>
      </c>
      <c r="GO293">
        <v>292</v>
      </c>
      <c r="GP293" t="e">
        <f>alpha!#REF!*COS((GO293)*$GO$1)</f>
        <v>#REF!</v>
      </c>
      <c r="GQ293" t="e">
        <f>alpha!#REF!*SIN((GO293)*$GO$1)</f>
        <v>#REF!</v>
      </c>
      <c r="GX293">
        <v>292</v>
      </c>
      <c r="GY293" t="e">
        <f>alpha!#REF!*COS((GX293+0.5)*$GX$1)</f>
        <v>#REF!</v>
      </c>
      <c r="GZ293" t="e">
        <f>alpha!#REF!*SIN((GX293+0.5)*$GX$1)</f>
        <v>#REF!</v>
      </c>
      <c r="HA293">
        <v>292</v>
      </c>
      <c r="HB293">
        <f>alpha!$I$88*COS((HA293)*$HA$1)</f>
        <v>289.66330554772111</v>
      </c>
      <c r="HC293">
        <f>alpha!$I$88*SIN((HA293)*$HA$1)</f>
        <v>25.34225547487139</v>
      </c>
      <c r="HJ293">
        <v>292</v>
      </c>
      <c r="HK293">
        <f>alpha!$I$91*COS(HJ293*$HJ$1)</f>
        <v>298.85840942752367</v>
      </c>
      <c r="HL293">
        <f>alpha!$I$91*SIN(HJ293*$HJ$1)</f>
        <v>26.146722824297349</v>
      </c>
    </row>
    <row r="294" spans="158:220">
      <c r="FB294">
        <v>293</v>
      </c>
      <c r="FC294" t="e">
        <f>alpha!#REF!*COS((FB294+0.5)*$FB$1)</f>
        <v>#REF!</v>
      </c>
      <c r="FD294" t="e">
        <f>alpha!#REF!*SIN((FB294+0.5)*$FB$1)</f>
        <v>#REF!</v>
      </c>
      <c r="FE294">
        <v>293</v>
      </c>
      <c r="FF294" t="e">
        <f>alpha!#REF!*COS((FE294)*$FE$1)</f>
        <v>#REF!</v>
      </c>
      <c r="FG294" t="e">
        <f>alpha!#REF!*SIN((FE294)*$FE$1)</f>
        <v>#REF!</v>
      </c>
      <c r="FN294">
        <v>293</v>
      </c>
      <c r="FO294" t="e">
        <f>alpha!#REF!*COS((FN294+0.5)*$FN$1)</f>
        <v>#REF!</v>
      </c>
      <c r="FP294" t="e">
        <f>alpha!#REF!*SIN((FN294+0.5)*$FN$1)</f>
        <v>#REF!</v>
      </c>
      <c r="FQ294">
        <v>293</v>
      </c>
      <c r="FR294" t="e">
        <f>alpha!#REF!*COS((FQ294)*$FQ$1)</f>
        <v>#REF!</v>
      </c>
      <c r="FS294" t="e">
        <f>alpha!#REF!*SIN((FQ294)*$FQ$1)</f>
        <v>#REF!</v>
      </c>
      <c r="FZ294">
        <v>293</v>
      </c>
      <c r="GA294" t="e">
        <f>alpha!#REF!*COS((FZ294+0.5)*$FZ$1)</f>
        <v>#REF!</v>
      </c>
      <c r="GB294" t="e">
        <f>alpha!#REF!*SIN((FZ294+0.5)*$FZ$1)</f>
        <v>#REF!</v>
      </c>
      <c r="GC294">
        <v>293</v>
      </c>
      <c r="GD294" t="e">
        <f>alpha!#REF!*COS((GC294)*$GC$1)</f>
        <v>#REF!</v>
      </c>
      <c r="GE294" t="e">
        <f>alpha!#REF!*SIN((GC294)*$GC$1)</f>
        <v>#REF!</v>
      </c>
      <c r="GL294">
        <v>293</v>
      </c>
      <c r="GM294" t="e">
        <f>alpha!#REF!*COS((GL294+0.5)*$GL$1)</f>
        <v>#REF!</v>
      </c>
      <c r="GN294" t="e">
        <f>alpha!#REF!*SIN((GL294+0.5)*$GL$1)</f>
        <v>#REF!</v>
      </c>
      <c r="GO294">
        <v>293</v>
      </c>
      <c r="GP294" t="e">
        <f>alpha!#REF!*COS((GO294)*$GO$1)</f>
        <v>#REF!</v>
      </c>
      <c r="GQ294" t="e">
        <f>alpha!#REF!*SIN((GO294)*$GO$1)</f>
        <v>#REF!</v>
      </c>
      <c r="GX294">
        <v>293</v>
      </c>
      <c r="GY294" t="e">
        <f>alpha!#REF!*COS((GX294+0.5)*$GX$1)</f>
        <v>#REF!</v>
      </c>
      <c r="GZ294" t="e">
        <f>alpha!#REF!*SIN((GX294+0.5)*$GX$1)</f>
        <v>#REF!</v>
      </c>
      <c r="HA294">
        <v>293</v>
      </c>
      <c r="HB294">
        <f>alpha!$I$88*COS((HA294)*$HA$1)</f>
        <v>289.04153513535596</v>
      </c>
      <c r="HC294">
        <f>alpha!$I$88*SIN((HA294)*$HA$1)</f>
        <v>31.65519641358895</v>
      </c>
      <c r="HJ294">
        <v>293</v>
      </c>
      <c r="HK294">
        <f>alpha!$I$91*COS(HJ294*$HJ$1)</f>
        <v>298.2169014666959</v>
      </c>
      <c r="HL294">
        <f>alpha!$I$91*SIN(HJ294*$HJ$1)</f>
        <v>32.66006245558939</v>
      </c>
    </row>
    <row r="295" spans="158:220">
      <c r="FB295">
        <v>294</v>
      </c>
      <c r="FC295" t="e">
        <f>alpha!#REF!*COS((FB295+0.5)*$FB$1)</f>
        <v>#REF!</v>
      </c>
      <c r="FD295" t="e">
        <f>alpha!#REF!*SIN((FB295+0.5)*$FB$1)</f>
        <v>#REF!</v>
      </c>
      <c r="FE295">
        <v>294</v>
      </c>
      <c r="FF295" t="e">
        <f>alpha!#REF!*COS((FE295)*$FE$1)</f>
        <v>#REF!</v>
      </c>
      <c r="FG295" t="e">
        <f>alpha!#REF!*SIN((FE295)*$FE$1)</f>
        <v>#REF!</v>
      </c>
      <c r="FN295">
        <v>294</v>
      </c>
      <c r="FO295" t="e">
        <f>alpha!#REF!*COS((FN295+0.5)*$FN$1)</f>
        <v>#REF!</v>
      </c>
      <c r="FP295" t="e">
        <f>alpha!#REF!*SIN((FN295+0.5)*$FN$1)</f>
        <v>#REF!</v>
      </c>
      <c r="FQ295">
        <v>294</v>
      </c>
      <c r="FR295" t="e">
        <f>alpha!#REF!*COS((FQ295)*$FQ$1)</f>
        <v>#REF!</v>
      </c>
      <c r="FS295" t="e">
        <f>alpha!#REF!*SIN((FQ295)*$FQ$1)</f>
        <v>#REF!</v>
      </c>
      <c r="FZ295">
        <v>294</v>
      </c>
      <c r="GA295" t="e">
        <f>alpha!#REF!*COS((FZ295+0.5)*$FZ$1)</f>
        <v>#REF!</v>
      </c>
      <c r="GB295" t="e">
        <f>alpha!#REF!*SIN((FZ295+0.5)*$FZ$1)</f>
        <v>#REF!</v>
      </c>
      <c r="GC295">
        <v>294</v>
      </c>
      <c r="GD295" t="e">
        <f>alpha!#REF!*COS((GC295)*$GC$1)</f>
        <v>#REF!</v>
      </c>
      <c r="GE295" t="e">
        <f>alpha!#REF!*SIN((GC295)*$GC$1)</f>
        <v>#REF!</v>
      </c>
      <c r="GL295">
        <v>294</v>
      </c>
      <c r="GM295" t="e">
        <f>alpha!#REF!*COS((GL295+0.5)*$GL$1)</f>
        <v>#REF!</v>
      </c>
      <c r="GN295" t="e">
        <f>alpha!#REF!*SIN((GL295+0.5)*$GL$1)</f>
        <v>#REF!</v>
      </c>
      <c r="GO295">
        <v>294</v>
      </c>
      <c r="GP295" t="e">
        <f>alpha!#REF!*COS((GO295)*$GO$1)</f>
        <v>#REF!</v>
      </c>
      <c r="GQ295" t="e">
        <f>alpha!#REF!*SIN((GO295)*$GO$1)</f>
        <v>#REF!</v>
      </c>
      <c r="GX295">
        <v>294</v>
      </c>
      <c r="GY295" t="e">
        <f>alpha!#REF!*COS((GX295+0.5)*$GX$1)</f>
        <v>#REF!</v>
      </c>
      <c r="GZ295" t="e">
        <f>alpha!#REF!*SIN((GX295+0.5)*$GX$1)</f>
        <v>#REF!</v>
      </c>
      <c r="HA295">
        <v>294</v>
      </c>
      <c r="HB295">
        <f>alpha!$I$88*COS((HA295)*$HA$1)</f>
        <v>288.28219660670334</v>
      </c>
      <c r="HC295">
        <f>alpha!$I$88*SIN((HA295)*$HA$1)</f>
        <v>37.953071193253066</v>
      </c>
      <c r="HJ295">
        <v>294</v>
      </c>
      <c r="HK295">
        <f>alpha!$I$91*COS(HJ295*$HJ$1)</f>
        <v>297.43345841214312</v>
      </c>
      <c r="HL295">
        <f>alpha!$I$91*SIN(HJ295*$HJ$1)</f>
        <v>39.157857666015353</v>
      </c>
    </row>
    <row r="296" spans="158:220">
      <c r="FB296">
        <v>295</v>
      </c>
      <c r="FC296" t="e">
        <f>alpha!#REF!*COS((FB296+0.5)*$FB$1)</f>
        <v>#REF!</v>
      </c>
      <c r="FD296" t="e">
        <f>alpha!#REF!*SIN((FB296+0.5)*$FB$1)</f>
        <v>#REF!</v>
      </c>
      <c r="FE296">
        <v>295</v>
      </c>
      <c r="FF296" t="e">
        <f>alpha!#REF!*COS((FE296)*$FE$1)</f>
        <v>#REF!</v>
      </c>
      <c r="FG296" t="e">
        <f>alpha!#REF!*SIN((FE296)*$FE$1)</f>
        <v>#REF!</v>
      </c>
      <c r="FN296">
        <v>295</v>
      </c>
      <c r="FO296" t="e">
        <f>alpha!#REF!*COS((FN296+0.5)*$FN$1)</f>
        <v>#REF!</v>
      </c>
      <c r="FP296" t="e">
        <f>alpha!#REF!*SIN((FN296+0.5)*$FN$1)</f>
        <v>#REF!</v>
      </c>
      <c r="FQ296">
        <v>295</v>
      </c>
      <c r="FR296" t="e">
        <f>alpha!#REF!*COS((FQ296)*$FQ$1)</f>
        <v>#REF!</v>
      </c>
      <c r="FS296" t="e">
        <f>alpha!#REF!*SIN((FQ296)*$FQ$1)</f>
        <v>#REF!</v>
      </c>
      <c r="FZ296">
        <v>295</v>
      </c>
      <c r="GA296" t="e">
        <f>alpha!#REF!*COS((FZ296+0.5)*$FZ$1)</f>
        <v>#REF!</v>
      </c>
      <c r="GB296" t="e">
        <f>alpha!#REF!*SIN((FZ296+0.5)*$FZ$1)</f>
        <v>#REF!</v>
      </c>
      <c r="GC296">
        <v>295</v>
      </c>
      <c r="GD296" t="e">
        <f>alpha!#REF!*COS((GC296)*$GC$1)</f>
        <v>#REF!</v>
      </c>
      <c r="GE296" t="e">
        <f>alpha!#REF!*SIN((GC296)*$GC$1)</f>
        <v>#REF!</v>
      </c>
      <c r="GL296">
        <v>295</v>
      </c>
      <c r="GM296" t="e">
        <f>alpha!#REF!*COS((GL296+0.5)*$GL$1)</f>
        <v>#REF!</v>
      </c>
      <c r="GN296" t="e">
        <f>alpha!#REF!*SIN((GL296+0.5)*$GL$1)</f>
        <v>#REF!</v>
      </c>
      <c r="GO296">
        <v>295</v>
      </c>
      <c r="GP296" t="e">
        <f>alpha!#REF!*COS((GO296)*$GO$1)</f>
        <v>#REF!</v>
      </c>
      <c r="GQ296" t="e">
        <f>alpha!#REF!*SIN((GO296)*$GO$1)</f>
        <v>#REF!</v>
      </c>
      <c r="GX296">
        <v>295</v>
      </c>
      <c r="GY296" t="e">
        <f>alpha!#REF!*COS((GX296+0.5)*$GX$1)</f>
        <v>#REF!</v>
      </c>
      <c r="GZ296" t="e">
        <f>alpha!#REF!*SIN((GX296+0.5)*$GX$1)</f>
        <v>#REF!</v>
      </c>
      <c r="HA296">
        <v>295</v>
      </c>
      <c r="HB296">
        <f>alpha!$I$88*COS((HA296)*$HA$1)</f>
        <v>287.38565136577728</v>
      </c>
      <c r="HC296">
        <f>alpha!$I$88*SIN((HA296)*$HA$1)</f>
        <v>44.232882366560894</v>
      </c>
      <c r="HJ296">
        <v>295</v>
      </c>
      <c r="HK296">
        <f>alpha!$I$91*COS(HJ296*$HJ$1)</f>
        <v>296.50845314032819</v>
      </c>
      <c r="HL296">
        <f>alpha!$I$91*SIN(HJ296*$HJ$1)</f>
        <v>45.637015856975019</v>
      </c>
    </row>
    <row r="297" spans="158:220">
      <c r="FB297">
        <v>296</v>
      </c>
      <c r="FC297" t="e">
        <f>alpha!#REF!*COS((FB297+0.5)*$FB$1)</f>
        <v>#REF!</v>
      </c>
      <c r="FD297" t="e">
        <f>alpha!#REF!*SIN((FB297+0.5)*$FB$1)</f>
        <v>#REF!</v>
      </c>
      <c r="FE297">
        <v>296</v>
      </c>
      <c r="FF297" t="e">
        <f>alpha!#REF!*COS((FE297)*$FE$1)</f>
        <v>#REF!</v>
      </c>
      <c r="FG297" t="e">
        <f>alpha!#REF!*SIN((FE297)*$FE$1)</f>
        <v>#REF!</v>
      </c>
      <c r="FN297">
        <v>296</v>
      </c>
      <c r="FO297" t="e">
        <f>alpha!#REF!*COS((FN297+0.5)*$FN$1)</f>
        <v>#REF!</v>
      </c>
      <c r="FP297" t="e">
        <f>alpha!#REF!*SIN((FN297+0.5)*$FN$1)</f>
        <v>#REF!</v>
      </c>
      <c r="FQ297">
        <v>296</v>
      </c>
      <c r="FR297" t="e">
        <f>alpha!#REF!*COS((FQ297)*$FQ$1)</f>
        <v>#REF!</v>
      </c>
      <c r="FS297" t="e">
        <f>alpha!#REF!*SIN((FQ297)*$FQ$1)</f>
        <v>#REF!</v>
      </c>
      <c r="FZ297">
        <v>296</v>
      </c>
      <c r="GA297" t="e">
        <f>alpha!#REF!*COS((FZ297+0.5)*$FZ$1)</f>
        <v>#REF!</v>
      </c>
      <c r="GB297" t="e">
        <f>alpha!#REF!*SIN((FZ297+0.5)*$FZ$1)</f>
        <v>#REF!</v>
      </c>
      <c r="GC297">
        <v>296</v>
      </c>
      <c r="GD297" t="e">
        <f>alpha!#REF!*COS((GC297)*$GC$1)</f>
        <v>#REF!</v>
      </c>
      <c r="GE297" t="e">
        <f>alpha!#REF!*SIN((GC297)*$GC$1)</f>
        <v>#REF!</v>
      </c>
      <c r="GL297">
        <v>296</v>
      </c>
      <c r="GM297" t="e">
        <f>alpha!#REF!*COS((GL297+0.5)*$GL$1)</f>
        <v>#REF!</v>
      </c>
      <c r="GN297" t="e">
        <f>alpha!#REF!*SIN((GL297+0.5)*$GL$1)</f>
        <v>#REF!</v>
      </c>
      <c r="GO297">
        <v>296</v>
      </c>
      <c r="GP297" t="e">
        <f>alpha!#REF!*COS((GO297)*$GO$1)</f>
        <v>#REF!</v>
      </c>
      <c r="GQ297" t="e">
        <f>alpha!#REF!*SIN((GO297)*$GO$1)</f>
        <v>#REF!</v>
      </c>
      <c r="GX297">
        <v>296</v>
      </c>
      <c r="GY297" t="e">
        <f>alpha!#REF!*COS((GX297+0.5)*$GX$1)</f>
        <v>#REF!</v>
      </c>
      <c r="GZ297" t="e">
        <f>alpha!#REF!*SIN((GX297+0.5)*$GX$1)</f>
        <v>#REF!</v>
      </c>
      <c r="HA297">
        <v>296</v>
      </c>
      <c r="HB297">
        <f>alpha!$I$88*COS((HA297)*$HA$1)</f>
        <v>286.35232611955576</v>
      </c>
      <c r="HC297">
        <f>alpha!$I$88*SIN((HA297)*$HA$1)</f>
        <v>50.491641083506849</v>
      </c>
      <c r="HJ297">
        <v>296</v>
      </c>
      <c r="HK297">
        <f>alpha!$I$91*COS(HJ297*$HJ$1)</f>
        <v>295.44232590366244</v>
      </c>
      <c r="HL297">
        <f>alpha!$I$91*SIN(HJ297*$HJ$1)</f>
        <v>52.094453300078975</v>
      </c>
    </row>
    <row r="298" spans="158:220">
      <c r="FB298">
        <v>297</v>
      </c>
      <c r="FC298" t="e">
        <f>alpha!#REF!*COS((FB298+0.5)*$FB$1)</f>
        <v>#REF!</v>
      </c>
      <c r="FD298" t="e">
        <f>alpha!#REF!*SIN((FB298+0.5)*$FB$1)</f>
        <v>#REF!</v>
      </c>
      <c r="FE298">
        <v>297</v>
      </c>
      <c r="FF298" t="e">
        <f>alpha!#REF!*COS((FE298)*$FE$1)</f>
        <v>#REF!</v>
      </c>
      <c r="FG298" t="e">
        <f>alpha!#REF!*SIN((FE298)*$FE$1)</f>
        <v>#REF!</v>
      </c>
      <c r="FN298">
        <v>297</v>
      </c>
      <c r="FO298" t="e">
        <f>alpha!#REF!*COS((FN298+0.5)*$FN$1)</f>
        <v>#REF!</v>
      </c>
      <c r="FP298" t="e">
        <f>alpha!#REF!*SIN((FN298+0.5)*$FN$1)</f>
        <v>#REF!</v>
      </c>
      <c r="FQ298">
        <v>297</v>
      </c>
      <c r="FR298" t="e">
        <f>alpha!#REF!*COS((FQ298)*$FQ$1)</f>
        <v>#REF!</v>
      </c>
      <c r="FS298" t="e">
        <f>alpha!#REF!*SIN((FQ298)*$FQ$1)</f>
        <v>#REF!</v>
      </c>
      <c r="FZ298">
        <v>297</v>
      </c>
      <c r="GA298" t="e">
        <f>alpha!#REF!*COS((FZ298+0.5)*$FZ$1)</f>
        <v>#REF!</v>
      </c>
      <c r="GB298" t="e">
        <f>alpha!#REF!*SIN((FZ298+0.5)*$FZ$1)</f>
        <v>#REF!</v>
      </c>
      <c r="GC298">
        <v>297</v>
      </c>
      <c r="GD298" t="e">
        <f>alpha!#REF!*COS((GC298)*$GC$1)</f>
        <v>#REF!</v>
      </c>
      <c r="GE298" t="e">
        <f>alpha!#REF!*SIN((GC298)*$GC$1)</f>
        <v>#REF!</v>
      </c>
      <c r="GL298">
        <v>297</v>
      </c>
      <c r="GM298" t="e">
        <f>alpha!#REF!*COS((GL298+0.5)*$GL$1)</f>
        <v>#REF!</v>
      </c>
      <c r="GN298" t="e">
        <f>alpha!#REF!*SIN((GL298+0.5)*$GL$1)</f>
        <v>#REF!</v>
      </c>
      <c r="GO298">
        <v>297</v>
      </c>
      <c r="GP298" t="e">
        <f>alpha!#REF!*COS((GO298)*$GO$1)</f>
        <v>#REF!</v>
      </c>
      <c r="GQ298" t="e">
        <f>alpha!#REF!*SIN((GO298)*$GO$1)</f>
        <v>#REF!</v>
      </c>
      <c r="GX298">
        <v>297</v>
      </c>
      <c r="GY298" t="e">
        <f>alpha!#REF!*COS((GX298+0.5)*$GX$1)</f>
        <v>#REF!</v>
      </c>
      <c r="GZ298" t="e">
        <f>alpha!#REF!*SIN((GX298+0.5)*$GX$1)</f>
        <v>#REF!</v>
      </c>
      <c r="HA298">
        <v>297</v>
      </c>
      <c r="HB298">
        <f>alpha!$I$88*COS((HA298)*$HA$1)</f>
        <v>285.18271267489121</v>
      </c>
      <c r="HC298">
        <f>alpha!$I$88*SIN((HA298)*$HA$1)</f>
        <v>56.726368513915411</v>
      </c>
      <c r="HJ298">
        <v>297</v>
      </c>
      <c r="HK298">
        <f>alpha!$I$91*COS(HJ298*$HJ$1)</f>
        <v>294.23558412096912</v>
      </c>
      <c r="HL298">
        <f>alpha!$I$91*SIN(HJ298*$HJ$1)</f>
        <v>58.527096604838476</v>
      </c>
    </row>
    <row r="299" spans="158:220">
      <c r="FB299">
        <v>298</v>
      </c>
      <c r="FC299" t="e">
        <f>alpha!#REF!*COS((FB299+0.5)*$FB$1)</f>
        <v>#REF!</v>
      </c>
      <c r="FD299" t="e">
        <f>alpha!#REF!*SIN((FB299+0.5)*$FB$1)</f>
        <v>#REF!</v>
      </c>
      <c r="FE299">
        <v>298</v>
      </c>
      <c r="FF299" t="e">
        <f>alpha!#REF!*COS((FE299)*$FE$1)</f>
        <v>#REF!</v>
      </c>
      <c r="FG299" t="e">
        <f>alpha!#REF!*SIN((FE299)*$FE$1)</f>
        <v>#REF!</v>
      </c>
      <c r="FN299">
        <v>298</v>
      </c>
      <c r="FO299" t="e">
        <f>alpha!#REF!*COS((FN299+0.5)*$FN$1)</f>
        <v>#REF!</v>
      </c>
      <c r="FP299" t="e">
        <f>alpha!#REF!*SIN((FN299+0.5)*$FN$1)</f>
        <v>#REF!</v>
      </c>
      <c r="FQ299">
        <v>298</v>
      </c>
      <c r="FR299" t="e">
        <f>alpha!#REF!*COS((FQ299)*$FQ$1)</f>
        <v>#REF!</v>
      </c>
      <c r="FS299" t="e">
        <f>alpha!#REF!*SIN((FQ299)*$FQ$1)</f>
        <v>#REF!</v>
      </c>
      <c r="FZ299">
        <v>298</v>
      </c>
      <c r="GA299" t="e">
        <f>alpha!#REF!*COS((FZ299+0.5)*$FZ$1)</f>
        <v>#REF!</v>
      </c>
      <c r="GB299" t="e">
        <f>alpha!#REF!*SIN((FZ299+0.5)*$FZ$1)</f>
        <v>#REF!</v>
      </c>
      <c r="GC299">
        <v>298</v>
      </c>
      <c r="GD299" t="e">
        <f>alpha!#REF!*COS((GC299)*$GC$1)</f>
        <v>#REF!</v>
      </c>
      <c r="GE299" t="e">
        <f>alpha!#REF!*SIN((GC299)*$GC$1)</f>
        <v>#REF!</v>
      </c>
      <c r="GL299">
        <v>298</v>
      </c>
      <c r="GM299" t="e">
        <f>alpha!#REF!*COS((GL299+0.5)*$GL$1)</f>
        <v>#REF!</v>
      </c>
      <c r="GN299" t="e">
        <f>alpha!#REF!*SIN((GL299+0.5)*$GL$1)</f>
        <v>#REF!</v>
      </c>
      <c r="GO299">
        <v>298</v>
      </c>
      <c r="GP299" t="e">
        <f>alpha!#REF!*COS((GO299)*$GO$1)</f>
        <v>#REF!</v>
      </c>
      <c r="GQ299" t="e">
        <f>alpha!#REF!*SIN((GO299)*$GO$1)</f>
        <v>#REF!</v>
      </c>
      <c r="GX299">
        <v>298</v>
      </c>
      <c r="GY299" t="e">
        <f>alpha!#REF!*COS((GX299+0.5)*$GX$1)</f>
        <v>#REF!</v>
      </c>
      <c r="GZ299" t="e">
        <f>alpha!#REF!*SIN((GX299+0.5)*$GX$1)</f>
        <v>#REF!</v>
      </c>
      <c r="HA299">
        <v>298</v>
      </c>
      <c r="HB299">
        <f>alpha!$I$88*COS((HA299)*$HA$1)</f>
        <v>283.87736770443735</v>
      </c>
      <c r="HC299">
        <f>alpha!$I$88*SIN((HA299)*$HA$1)</f>
        <v>62.934097265200897</v>
      </c>
      <c r="HJ299">
        <v>298</v>
      </c>
      <c r="HK299">
        <f>alpha!$I$91*COS(HJ299*$HJ$1)</f>
        <v>292.88880213598003</v>
      </c>
      <c r="HL299">
        <f>alpha!$I$91*SIN(HJ299*$HJ$1)</f>
        <v>64.931884181430718</v>
      </c>
    </row>
    <row r="300" spans="158:220">
      <c r="FB300">
        <v>299</v>
      </c>
      <c r="FC300" t="e">
        <f>alpha!#REF!*COS((FB300+0.5)*$FB$1)</f>
        <v>#REF!</v>
      </c>
      <c r="FD300" t="e">
        <f>alpha!#REF!*SIN((FB300+0.5)*$FB$1)</f>
        <v>#REF!</v>
      </c>
      <c r="FE300">
        <v>299</v>
      </c>
      <c r="FF300" t="e">
        <f>alpha!#REF!*COS((FE300)*$FE$1)</f>
        <v>#REF!</v>
      </c>
      <c r="FG300" t="e">
        <f>alpha!#REF!*SIN((FE300)*$FE$1)</f>
        <v>#REF!</v>
      </c>
      <c r="FN300">
        <v>299</v>
      </c>
      <c r="FO300" t="e">
        <f>alpha!#REF!*COS((FN300+0.5)*$FN$1)</f>
        <v>#REF!</v>
      </c>
      <c r="FP300" t="e">
        <f>alpha!#REF!*SIN((FN300+0.5)*$FN$1)</f>
        <v>#REF!</v>
      </c>
      <c r="FQ300">
        <v>299</v>
      </c>
      <c r="FR300" t="e">
        <f>alpha!#REF!*COS((FQ300)*$FQ$1)</f>
        <v>#REF!</v>
      </c>
      <c r="FS300" t="e">
        <f>alpha!#REF!*SIN((FQ300)*$FQ$1)</f>
        <v>#REF!</v>
      </c>
      <c r="FZ300">
        <v>299</v>
      </c>
      <c r="GA300" t="e">
        <f>alpha!#REF!*COS((FZ300+0.5)*$FZ$1)</f>
        <v>#REF!</v>
      </c>
      <c r="GB300" t="e">
        <f>alpha!#REF!*SIN((FZ300+0.5)*$FZ$1)</f>
        <v>#REF!</v>
      </c>
      <c r="GC300">
        <v>299</v>
      </c>
      <c r="GD300" t="e">
        <f>alpha!#REF!*COS((GC300)*$GC$1)</f>
        <v>#REF!</v>
      </c>
      <c r="GE300" t="e">
        <f>alpha!#REF!*SIN((GC300)*$GC$1)</f>
        <v>#REF!</v>
      </c>
      <c r="GL300">
        <v>299</v>
      </c>
      <c r="GM300" t="e">
        <f>alpha!#REF!*COS((GL300+0.5)*$GL$1)</f>
        <v>#REF!</v>
      </c>
      <c r="GN300" t="e">
        <f>alpha!#REF!*SIN((GL300+0.5)*$GL$1)</f>
        <v>#REF!</v>
      </c>
      <c r="GO300">
        <v>299</v>
      </c>
      <c r="GP300" t="e">
        <f>alpha!#REF!*COS((GO300)*$GO$1)</f>
        <v>#REF!</v>
      </c>
      <c r="GQ300" t="e">
        <f>alpha!#REF!*SIN((GO300)*$GO$1)</f>
        <v>#REF!</v>
      </c>
      <c r="GX300">
        <v>299</v>
      </c>
      <c r="GY300" t="e">
        <f>alpha!#REF!*COS((GX300+0.5)*$GX$1)</f>
        <v>#REF!</v>
      </c>
      <c r="GZ300" t="e">
        <f>alpha!#REF!*SIN((GX300+0.5)*$GX$1)</f>
        <v>#REF!</v>
      </c>
      <c r="HA300">
        <v>299</v>
      </c>
      <c r="HB300">
        <f>alpha!$I$88*COS((HA300)*$HA$1)</f>
        <v>282.43691248170273</v>
      </c>
      <c r="HC300">
        <f>alpha!$I$88*SIN((HA300)*$HA$1)</f>
        <v>69.111872794687656</v>
      </c>
      <c r="HJ300">
        <v>299</v>
      </c>
      <c r="HK300">
        <f>alpha!$I$91*COS(HJ300*$HJ$1)</f>
        <v>291.40262094397843</v>
      </c>
      <c r="HL300">
        <f>alpha!$I$91*SIN(HJ300*$HJ$1)</f>
        <v>71.305767697851905</v>
      </c>
    </row>
    <row r="301" spans="158:220">
      <c r="FB301">
        <v>300</v>
      </c>
      <c r="FC301" t="e">
        <f>alpha!#REF!*COS((FB301+0.5)*$FB$1)</f>
        <v>#REF!</v>
      </c>
      <c r="FD301" t="e">
        <f>alpha!#REF!*SIN((FB301+0.5)*$FB$1)</f>
        <v>#REF!</v>
      </c>
      <c r="FE301">
        <v>300</v>
      </c>
      <c r="FF301" t="e">
        <f>alpha!#REF!*COS((FE301)*$FE$1)</f>
        <v>#REF!</v>
      </c>
      <c r="FG301" t="e">
        <f>alpha!#REF!*SIN((FE301)*$FE$1)</f>
        <v>#REF!</v>
      </c>
      <c r="FN301">
        <v>300</v>
      </c>
      <c r="FO301" t="e">
        <f>alpha!#REF!*COS((FN301+0.5)*$FN$1)</f>
        <v>#REF!</v>
      </c>
      <c r="FP301" t="e">
        <f>alpha!#REF!*SIN((FN301+0.5)*$FN$1)</f>
        <v>#REF!</v>
      </c>
      <c r="FQ301">
        <v>300</v>
      </c>
      <c r="FR301" t="e">
        <f>alpha!#REF!*COS((FQ301)*$FQ$1)</f>
        <v>#REF!</v>
      </c>
      <c r="FS301" t="e">
        <f>alpha!#REF!*SIN((FQ301)*$FQ$1)</f>
        <v>#REF!</v>
      </c>
      <c r="FZ301">
        <v>300</v>
      </c>
      <c r="GA301" t="e">
        <f>alpha!#REF!*COS((FZ301+0.5)*$FZ$1)</f>
        <v>#REF!</v>
      </c>
      <c r="GB301" t="e">
        <f>alpha!#REF!*SIN((FZ301+0.5)*$FZ$1)</f>
        <v>#REF!</v>
      </c>
      <c r="GC301">
        <v>300</v>
      </c>
      <c r="GD301" t="e">
        <f>alpha!#REF!*COS((GC301)*$GC$1)</f>
        <v>#REF!</v>
      </c>
      <c r="GE301" t="e">
        <f>alpha!#REF!*SIN((GC301)*$GC$1)</f>
        <v>#REF!</v>
      </c>
      <c r="GL301">
        <v>300</v>
      </c>
      <c r="GM301" t="e">
        <f>alpha!#REF!*COS((GL301+0.5)*$GL$1)</f>
        <v>#REF!</v>
      </c>
      <c r="GN301" t="e">
        <f>alpha!#REF!*SIN((GL301+0.5)*$GL$1)</f>
        <v>#REF!</v>
      </c>
      <c r="GO301">
        <v>300</v>
      </c>
      <c r="GP301" t="e">
        <f>alpha!#REF!*COS((GO301)*$GO$1)</f>
        <v>#REF!</v>
      </c>
      <c r="GQ301" t="e">
        <f>alpha!#REF!*SIN((GO301)*$GO$1)</f>
        <v>#REF!</v>
      </c>
      <c r="GX301">
        <v>300</v>
      </c>
      <c r="GY301" t="e">
        <f>alpha!#REF!*COS((GX301+0.5)*$GX$1)</f>
        <v>#REF!</v>
      </c>
      <c r="GZ301" t="e">
        <f>alpha!#REF!*SIN((GX301+0.5)*$GX$1)</f>
        <v>#REF!</v>
      </c>
      <c r="HA301">
        <v>300</v>
      </c>
      <c r="HB301">
        <f>alpha!$I$88*COS((HA301)*$HA$1)</f>
        <v>280.86203258535869</v>
      </c>
      <c r="HC301">
        <f>alpha!$I$88*SIN((HA301)*$HA$1)</f>
        <v>75.256754815810368</v>
      </c>
      <c r="HJ301">
        <v>300</v>
      </c>
      <c r="HK301">
        <f>alpha!$I$91*COS(HJ301*$HJ$1)</f>
        <v>289.77774788672053</v>
      </c>
      <c r="HL301">
        <f>alpha!$I$91*SIN(HJ301*$HJ$1)</f>
        <v>77.645713530756069</v>
      </c>
    </row>
    <row r="302" spans="158:220">
      <c r="FB302">
        <v>301</v>
      </c>
      <c r="FC302" t="e">
        <f>alpha!#REF!*COS((FB302+0.5)*$FB$1)</f>
        <v>#REF!</v>
      </c>
      <c r="FD302" t="e">
        <f>alpha!#REF!*SIN((FB302+0.5)*$FB$1)</f>
        <v>#REF!</v>
      </c>
      <c r="FE302">
        <v>301</v>
      </c>
      <c r="FF302" t="e">
        <f>alpha!#REF!*COS((FE302)*$FE$1)</f>
        <v>#REF!</v>
      </c>
      <c r="FG302" t="e">
        <f>alpha!#REF!*SIN((FE302)*$FE$1)</f>
        <v>#REF!</v>
      </c>
      <c r="FN302">
        <v>301</v>
      </c>
      <c r="FO302" t="e">
        <f>alpha!#REF!*COS((FN302+0.5)*$FN$1)</f>
        <v>#REF!</v>
      </c>
      <c r="FP302" t="e">
        <f>alpha!#REF!*SIN((FN302+0.5)*$FN$1)</f>
        <v>#REF!</v>
      </c>
      <c r="FQ302">
        <v>301</v>
      </c>
      <c r="FR302" t="e">
        <f>alpha!#REF!*COS((FQ302)*$FQ$1)</f>
        <v>#REF!</v>
      </c>
      <c r="FS302" t="e">
        <f>alpha!#REF!*SIN((FQ302)*$FQ$1)</f>
        <v>#REF!</v>
      </c>
      <c r="FZ302">
        <v>301</v>
      </c>
      <c r="GA302" t="e">
        <f>alpha!#REF!*COS((FZ302+0.5)*$FZ$1)</f>
        <v>#REF!</v>
      </c>
      <c r="GB302" t="e">
        <f>alpha!#REF!*SIN((FZ302+0.5)*$FZ$1)</f>
        <v>#REF!</v>
      </c>
      <c r="GC302">
        <v>301</v>
      </c>
      <c r="GD302" t="e">
        <f>alpha!#REF!*COS((GC302)*$GC$1)</f>
        <v>#REF!</v>
      </c>
      <c r="GE302" t="e">
        <f>alpha!#REF!*SIN((GC302)*$GC$1)</f>
        <v>#REF!</v>
      </c>
      <c r="GL302">
        <v>301</v>
      </c>
      <c r="GM302" t="e">
        <f>alpha!#REF!*COS((GL302+0.5)*$GL$1)</f>
        <v>#REF!</v>
      </c>
      <c r="GN302" t="e">
        <f>alpha!#REF!*SIN((GL302+0.5)*$GL$1)</f>
        <v>#REF!</v>
      </c>
      <c r="GO302">
        <v>301</v>
      </c>
      <c r="GP302" t="e">
        <f>alpha!#REF!*COS((GO302)*$GO$1)</f>
        <v>#REF!</v>
      </c>
      <c r="GQ302" t="e">
        <f>alpha!#REF!*SIN((GO302)*$GO$1)</f>
        <v>#REF!</v>
      </c>
      <c r="GX302">
        <v>301</v>
      </c>
      <c r="GY302" t="e">
        <f>alpha!#REF!*COS((GX302+0.5)*$GX$1)</f>
        <v>#REF!</v>
      </c>
      <c r="GZ302" t="e">
        <f>alpha!#REF!*SIN((GX302+0.5)*$GX$1)</f>
        <v>#REF!</v>
      </c>
      <c r="HA302">
        <v>301</v>
      </c>
      <c r="HB302">
        <f>alpha!$I$88*COS((HA302)*$HA$1)</f>
        <v>279.15347757294063</v>
      </c>
      <c r="HC302">
        <f>alpha!$I$88*SIN((HA302)*$HA$1)</f>
        <v>81.365818697533157</v>
      </c>
      <c r="HJ302">
        <v>301</v>
      </c>
      <c r="HK302">
        <f>alpha!$I$91*COS(HJ302*$HJ$1)</f>
        <v>288.01495631577859</v>
      </c>
      <c r="HL302">
        <f>alpha!$I$91*SIN(HJ302*$HJ$1)</f>
        <v>83.948704209297574</v>
      </c>
    </row>
    <row r="303" spans="158:220">
      <c r="FB303">
        <v>302</v>
      </c>
      <c r="FC303" t="e">
        <f>alpha!#REF!*COS((FB303+0.5)*$FB$1)</f>
        <v>#REF!</v>
      </c>
      <c r="FD303" t="e">
        <f>alpha!#REF!*SIN((FB303+0.5)*$FB$1)</f>
        <v>#REF!</v>
      </c>
      <c r="FE303">
        <v>302</v>
      </c>
      <c r="FF303" t="e">
        <f>alpha!#REF!*COS((FE303)*$FE$1)</f>
        <v>#REF!</v>
      </c>
      <c r="FG303" t="e">
        <f>alpha!#REF!*SIN((FE303)*$FE$1)</f>
        <v>#REF!</v>
      </c>
      <c r="FN303">
        <v>302</v>
      </c>
      <c r="FO303" t="e">
        <f>alpha!#REF!*COS((FN303+0.5)*$FN$1)</f>
        <v>#REF!</v>
      </c>
      <c r="FP303" t="e">
        <f>alpha!#REF!*SIN((FN303+0.5)*$FN$1)</f>
        <v>#REF!</v>
      </c>
      <c r="FQ303">
        <v>302</v>
      </c>
      <c r="FR303" t="e">
        <f>alpha!#REF!*COS((FQ303)*$FQ$1)</f>
        <v>#REF!</v>
      </c>
      <c r="FS303" t="e">
        <f>alpha!#REF!*SIN((FQ303)*$FQ$1)</f>
        <v>#REF!</v>
      </c>
      <c r="FZ303">
        <v>302</v>
      </c>
      <c r="GA303" t="e">
        <f>alpha!#REF!*COS((FZ303+0.5)*$FZ$1)</f>
        <v>#REF!</v>
      </c>
      <c r="GB303" t="e">
        <f>alpha!#REF!*SIN((FZ303+0.5)*$FZ$1)</f>
        <v>#REF!</v>
      </c>
      <c r="GC303">
        <v>302</v>
      </c>
      <c r="GD303" t="e">
        <f>alpha!#REF!*COS((GC303)*$GC$1)</f>
        <v>#REF!</v>
      </c>
      <c r="GE303" t="e">
        <f>alpha!#REF!*SIN((GC303)*$GC$1)</f>
        <v>#REF!</v>
      </c>
      <c r="GL303">
        <v>302</v>
      </c>
      <c r="GM303" t="e">
        <f>alpha!#REF!*COS((GL303+0.5)*$GL$1)</f>
        <v>#REF!</v>
      </c>
      <c r="GN303" t="e">
        <f>alpha!#REF!*SIN((GL303+0.5)*$GL$1)</f>
        <v>#REF!</v>
      </c>
      <c r="GO303">
        <v>302</v>
      </c>
      <c r="GP303" t="e">
        <f>alpha!#REF!*COS((GO303)*$GO$1)</f>
        <v>#REF!</v>
      </c>
      <c r="GQ303" t="e">
        <f>alpha!#REF!*SIN((GO303)*$GO$1)</f>
        <v>#REF!</v>
      </c>
      <c r="GX303">
        <v>302</v>
      </c>
      <c r="GY303" t="e">
        <f>alpha!#REF!*COS((GX303+0.5)*$GX$1)</f>
        <v>#REF!</v>
      </c>
      <c r="GZ303" t="e">
        <f>alpha!#REF!*SIN((GX303+0.5)*$GX$1)</f>
        <v>#REF!</v>
      </c>
      <c r="HA303">
        <v>302</v>
      </c>
      <c r="HB303">
        <f>alpha!$I$88*COS((HA303)*$HA$1)</f>
        <v>277.31206062409944</v>
      </c>
      <c r="HC303">
        <f>alpha!$I$88*SIN((HA303)*$HA$1)</f>
        <v>87.43615685631363</v>
      </c>
      <c r="HJ303">
        <v>302</v>
      </c>
      <c r="HK303">
        <f>alpha!$I$91*COS(HJ303*$HJ$1)</f>
        <v>286.11508522446815</v>
      </c>
      <c r="HL303">
        <f>alpha!$I$91*SIN(HJ303*$HJ$1)</f>
        <v>90.211739851281763</v>
      </c>
    </row>
    <row r="304" spans="158:220">
      <c r="FB304">
        <v>303</v>
      </c>
      <c r="FC304" t="e">
        <f>alpha!#REF!*COS((FB304+0.5)*$FB$1)</f>
        <v>#REF!</v>
      </c>
      <c r="FD304" t="e">
        <f>alpha!#REF!*SIN((FB304+0.5)*$FB$1)</f>
        <v>#REF!</v>
      </c>
      <c r="FE304">
        <v>303</v>
      </c>
      <c r="FF304" t="e">
        <f>alpha!#REF!*COS((FE304)*$FE$1)</f>
        <v>#REF!</v>
      </c>
      <c r="FG304" t="e">
        <f>alpha!#REF!*SIN((FE304)*$FE$1)</f>
        <v>#REF!</v>
      </c>
      <c r="FN304">
        <v>303</v>
      </c>
      <c r="FO304" t="e">
        <f>alpha!#REF!*COS((FN304+0.5)*$FN$1)</f>
        <v>#REF!</v>
      </c>
      <c r="FP304" t="e">
        <f>alpha!#REF!*SIN((FN304+0.5)*$FN$1)</f>
        <v>#REF!</v>
      </c>
      <c r="FQ304">
        <v>303</v>
      </c>
      <c r="FR304" t="e">
        <f>alpha!#REF!*COS((FQ304)*$FQ$1)</f>
        <v>#REF!</v>
      </c>
      <c r="FS304" t="e">
        <f>alpha!#REF!*SIN((FQ304)*$FQ$1)</f>
        <v>#REF!</v>
      </c>
      <c r="FZ304">
        <v>303</v>
      </c>
      <c r="GA304" t="e">
        <f>alpha!#REF!*COS((FZ304+0.5)*$FZ$1)</f>
        <v>#REF!</v>
      </c>
      <c r="GB304" t="e">
        <f>alpha!#REF!*SIN((FZ304+0.5)*$FZ$1)</f>
        <v>#REF!</v>
      </c>
      <c r="GC304">
        <v>303</v>
      </c>
      <c r="GD304" t="e">
        <f>alpha!#REF!*COS((GC304)*$GC$1)</f>
        <v>#REF!</v>
      </c>
      <c r="GE304" t="e">
        <f>alpha!#REF!*SIN((GC304)*$GC$1)</f>
        <v>#REF!</v>
      </c>
      <c r="GL304">
        <v>303</v>
      </c>
      <c r="GM304" t="e">
        <f>alpha!#REF!*COS((GL304+0.5)*$GL$1)</f>
        <v>#REF!</v>
      </c>
      <c r="GN304" t="e">
        <f>alpha!#REF!*SIN((GL304+0.5)*$GL$1)</f>
        <v>#REF!</v>
      </c>
      <c r="GO304">
        <v>303</v>
      </c>
      <c r="GP304" t="e">
        <f>alpha!#REF!*COS((GO304)*$GO$1)</f>
        <v>#REF!</v>
      </c>
      <c r="GQ304" t="e">
        <f>alpha!#REF!*SIN((GO304)*$GO$1)</f>
        <v>#REF!</v>
      </c>
      <c r="GX304">
        <v>303</v>
      </c>
      <c r="GY304" t="e">
        <f>alpha!#REF!*COS((GX304+0.5)*$GX$1)</f>
        <v>#REF!</v>
      </c>
      <c r="GZ304" t="e">
        <f>alpha!#REF!*SIN((GX304+0.5)*$GX$1)</f>
        <v>#REF!</v>
      </c>
      <c r="HA304">
        <v>303</v>
      </c>
      <c r="HB304">
        <f>alpha!$I$88*COS((HA304)*$HA$1)</f>
        <v>275.33865815357194</v>
      </c>
      <c r="HC304">
        <f>alpha!$I$88*SIN((HA304)*$HA$1)</f>
        <v>93.464880139957103</v>
      </c>
      <c r="HJ304">
        <v>303</v>
      </c>
      <c r="HK304">
        <f>alpha!$I$91*COS(HJ304*$HJ$1)</f>
        <v>284.0790388485317</v>
      </c>
      <c r="HL304">
        <f>alpha!$I$91*SIN(HJ304*$HJ$1)</f>
        <v>96.431839590948428</v>
      </c>
    </row>
    <row r="305" spans="158:220">
      <c r="FB305">
        <v>304</v>
      </c>
      <c r="FC305" t="e">
        <f>alpha!#REF!*COS((FB305+0.5)*$FB$1)</f>
        <v>#REF!</v>
      </c>
      <c r="FD305" t="e">
        <f>alpha!#REF!*SIN((FB305+0.5)*$FB$1)</f>
        <v>#REF!</v>
      </c>
      <c r="FE305">
        <v>304</v>
      </c>
      <c r="FF305" t="e">
        <f>alpha!#REF!*COS((FE305)*$FE$1)</f>
        <v>#REF!</v>
      </c>
      <c r="FG305" t="e">
        <f>alpha!#REF!*SIN((FE305)*$FE$1)</f>
        <v>#REF!</v>
      </c>
      <c r="FN305">
        <v>304</v>
      </c>
      <c r="FO305" t="e">
        <f>alpha!#REF!*COS((FN305+0.5)*$FN$1)</f>
        <v>#REF!</v>
      </c>
      <c r="FP305" t="e">
        <f>alpha!#REF!*SIN((FN305+0.5)*$FN$1)</f>
        <v>#REF!</v>
      </c>
      <c r="FQ305">
        <v>304</v>
      </c>
      <c r="FR305" t="e">
        <f>alpha!#REF!*COS((FQ305)*$FQ$1)</f>
        <v>#REF!</v>
      </c>
      <c r="FS305" t="e">
        <f>alpha!#REF!*SIN((FQ305)*$FQ$1)</f>
        <v>#REF!</v>
      </c>
      <c r="FZ305">
        <v>304</v>
      </c>
      <c r="GA305" t="e">
        <f>alpha!#REF!*COS((FZ305+0.5)*$FZ$1)</f>
        <v>#REF!</v>
      </c>
      <c r="GB305" t="e">
        <f>alpha!#REF!*SIN((FZ305+0.5)*$FZ$1)</f>
        <v>#REF!</v>
      </c>
      <c r="GC305">
        <v>304</v>
      </c>
      <c r="GD305" t="e">
        <f>alpha!#REF!*COS((GC305)*$GC$1)</f>
        <v>#REF!</v>
      </c>
      <c r="GE305" t="e">
        <f>alpha!#REF!*SIN((GC305)*$GC$1)</f>
        <v>#REF!</v>
      </c>
      <c r="GL305">
        <v>304</v>
      </c>
      <c r="GM305" t="e">
        <f>alpha!#REF!*COS((GL305+0.5)*$GL$1)</f>
        <v>#REF!</v>
      </c>
      <c r="GN305" t="e">
        <f>alpha!#REF!*SIN((GL305+0.5)*$GL$1)</f>
        <v>#REF!</v>
      </c>
      <c r="GO305">
        <v>304</v>
      </c>
      <c r="GP305" t="e">
        <f>alpha!#REF!*COS((GO305)*$GO$1)</f>
        <v>#REF!</v>
      </c>
      <c r="GQ305" t="e">
        <f>alpha!#REF!*SIN((GO305)*$GO$1)</f>
        <v>#REF!</v>
      </c>
      <c r="GX305">
        <v>304</v>
      </c>
      <c r="GY305" t="e">
        <f>alpha!#REF!*COS((GX305+0.5)*$GX$1)</f>
        <v>#REF!</v>
      </c>
      <c r="GZ305" t="e">
        <f>alpha!#REF!*SIN((GX305+0.5)*$GX$1)</f>
        <v>#REF!</v>
      </c>
      <c r="HA305">
        <v>304</v>
      </c>
      <c r="HB305">
        <f>alpha!$I$88*COS((HA305)*$HA$1)</f>
        <v>273.23420939405509</v>
      </c>
      <c r="HC305">
        <f>alpha!$I$88*SIN((HA305)*$HA$1)</f>
        <v>99.449119202694604</v>
      </c>
      <c r="HJ305">
        <v>304</v>
      </c>
      <c r="HK305">
        <f>alpha!$I$91*COS(HJ305*$HJ$1)</f>
        <v>281.90778623577262</v>
      </c>
      <c r="HL305">
        <f>alpha!$I$91*SIN(HJ305*$HJ$1)</f>
        <v>102.60604299770043</v>
      </c>
    </row>
    <row r="306" spans="158:220">
      <c r="FB306">
        <v>305</v>
      </c>
      <c r="FC306" t="e">
        <f>alpha!#REF!*COS((FB306+0.5)*$FB$1)</f>
        <v>#REF!</v>
      </c>
      <c r="FD306" t="e">
        <f>alpha!#REF!*SIN((FB306+0.5)*$FB$1)</f>
        <v>#REF!</v>
      </c>
      <c r="FE306">
        <v>305</v>
      </c>
      <c r="FF306" t="e">
        <f>alpha!#REF!*COS((FE306)*$FE$1)</f>
        <v>#REF!</v>
      </c>
      <c r="FG306" t="e">
        <f>alpha!#REF!*SIN((FE306)*$FE$1)</f>
        <v>#REF!</v>
      </c>
      <c r="FN306">
        <v>305</v>
      </c>
      <c r="FO306" t="e">
        <f>alpha!#REF!*COS((FN306+0.5)*$FN$1)</f>
        <v>#REF!</v>
      </c>
      <c r="FP306" t="e">
        <f>alpha!#REF!*SIN((FN306+0.5)*$FN$1)</f>
        <v>#REF!</v>
      </c>
      <c r="FQ306">
        <v>305</v>
      </c>
      <c r="FR306" t="e">
        <f>alpha!#REF!*COS((FQ306)*$FQ$1)</f>
        <v>#REF!</v>
      </c>
      <c r="FS306" t="e">
        <f>alpha!#REF!*SIN((FQ306)*$FQ$1)</f>
        <v>#REF!</v>
      </c>
      <c r="FZ306">
        <v>305</v>
      </c>
      <c r="GA306" t="e">
        <f>alpha!#REF!*COS((FZ306+0.5)*$FZ$1)</f>
        <v>#REF!</v>
      </c>
      <c r="GB306" t="e">
        <f>alpha!#REF!*SIN((FZ306+0.5)*$FZ$1)</f>
        <v>#REF!</v>
      </c>
      <c r="GC306">
        <v>305</v>
      </c>
      <c r="GD306" t="e">
        <f>alpha!#REF!*COS((GC306)*$GC$1)</f>
        <v>#REF!</v>
      </c>
      <c r="GE306" t="e">
        <f>alpha!#REF!*SIN((GC306)*$GC$1)</f>
        <v>#REF!</v>
      </c>
      <c r="GL306">
        <v>305</v>
      </c>
      <c r="GM306" t="e">
        <f>alpha!#REF!*COS((GL306+0.5)*$GL$1)</f>
        <v>#REF!</v>
      </c>
      <c r="GN306" t="e">
        <f>alpha!#REF!*SIN((GL306+0.5)*$GL$1)</f>
        <v>#REF!</v>
      </c>
      <c r="GO306">
        <v>305</v>
      </c>
      <c r="GP306" t="e">
        <f>alpha!#REF!*COS((GO306)*$GO$1)</f>
        <v>#REF!</v>
      </c>
      <c r="GQ306" t="e">
        <f>alpha!#REF!*SIN((GO306)*$GO$1)</f>
        <v>#REF!</v>
      </c>
      <c r="GX306">
        <v>305</v>
      </c>
      <c r="GY306" t="e">
        <f>alpha!#REF!*COS((GX306+0.5)*$GX$1)</f>
        <v>#REF!</v>
      </c>
      <c r="GZ306" t="e">
        <f>alpha!#REF!*SIN((GX306+0.5)*$GX$1)</f>
        <v>#REF!</v>
      </c>
      <c r="HA306">
        <v>305</v>
      </c>
      <c r="HB306">
        <f>alpha!$I$88*COS((HA306)*$HA$1)</f>
        <v>270.99971594918162</v>
      </c>
      <c r="HC306">
        <f>alpha!$I$88*SIN((HA306)*$HA$1)</f>
        <v>105.3860258708381</v>
      </c>
      <c r="HJ306">
        <v>305</v>
      </c>
      <c r="HK306">
        <f>alpha!$I$91*COS(HJ306*$HJ$1)</f>
        <v>279.60236078483956</v>
      </c>
      <c r="HL306">
        <f>alpha!$I$91*SIN(HJ306*$HJ$1)</f>
        <v>108.73141148511043</v>
      </c>
    </row>
    <row r="307" spans="158:220">
      <c r="FB307">
        <v>306</v>
      </c>
      <c r="FC307" t="e">
        <f>alpha!#REF!*COS((FB307+0.5)*$FB$1)</f>
        <v>#REF!</v>
      </c>
      <c r="FD307" t="e">
        <f>alpha!#REF!*SIN((FB307+0.5)*$FB$1)</f>
        <v>#REF!</v>
      </c>
      <c r="FE307">
        <v>306</v>
      </c>
      <c r="FF307" t="e">
        <f>alpha!#REF!*COS((FE307)*$FE$1)</f>
        <v>#REF!</v>
      </c>
      <c r="FG307" t="e">
        <f>alpha!#REF!*SIN((FE307)*$FE$1)</f>
        <v>#REF!</v>
      </c>
      <c r="FN307">
        <v>306</v>
      </c>
      <c r="FO307" t="e">
        <f>alpha!#REF!*COS((FN307+0.5)*$FN$1)</f>
        <v>#REF!</v>
      </c>
      <c r="FP307" t="e">
        <f>alpha!#REF!*SIN((FN307+0.5)*$FN$1)</f>
        <v>#REF!</v>
      </c>
      <c r="FQ307">
        <v>306</v>
      </c>
      <c r="FR307" t="e">
        <f>alpha!#REF!*COS((FQ307)*$FQ$1)</f>
        <v>#REF!</v>
      </c>
      <c r="FS307" t="e">
        <f>alpha!#REF!*SIN((FQ307)*$FQ$1)</f>
        <v>#REF!</v>
      </c>
      <c r="FZ307">
        <v>306</v>
      </c>
      <c r="GA307" t="e">
        <f>alpha!#REF!*COS((FZ307+0.5)*$FZ$1)</f>
        <v>#REF!</v>
      </c>
      <c r="GB307" t="e">
        <f>alpha!#REF!*SIN((FZ307+0.5)*$FZ$1)</f>
        <v>#REF!</v>
      </c>
      <c r="GC307">
        <v>306</v>
      </c>
      <c r="GD307" t="e">
        <f>alpha!#REF!*COS((GC307)*$GC$1)</f>
        <v>#REF!</v>
      </c>
      <c r="GE307" t="e">
        <f>alpha!#REF!*SIN((GC307)*$GC$1)</f>
        <v>#REF!</v>
      </c>
      <c r="GL307">
        <v>306</v>
      </c>
      <c r="GM307" t="e">
        <f>alpha!#REF!*COS((GL307+0.5)*$GL$1)</f>
        <v>#REF!</v>
      </c>
      <c r="GN307" t="e">
        <f>alpha!#REF!*SIN((GL307+0.5)*$GL$1)</f>
        <v>#REF!</v>
      </c>
      <c r="GO307">
        <v>306</v>
      </c>
      <c r="GP307" t="e">
        <f>alpha!#REF!*COS((GO307)*$GO$1)</f>
        <v>#REF!</v>
      </c>
      <c r="GQ307" t="e">
        <f>alpha!#REF!*SIN((GO307)*$GO$1)</f>
        <v>#REF!</v>
      </c>
      <c r="GX307">
        <v>306</v>
      </c>
      <c r="GY307" t="e">
        <f>alpha!#REF!*COS((GX307+0.5)*$GX$1)</f>
        <v>#REF!</v>
      </c>
      <c r="GZ307" t="e">
        <f>alpha!#REF!*SIN((GX307+0.5)*$GX$1)</f>
        <v>#REF!</v>
      </c>
      <c r="HA307">
        <v>306</v>
      </c>
      <c r="HB307">
        <f>alpha!$I$88*COS((HA307)*$HA$1)</f>
        <v>268.63624131681183</v>
      </c>
      <c r="HC307">
        <f>alpha!$I$88*SIN((HA307)*$HA$1)</f>
        <v>111.27277449835483</v>
      </c>
      <c r="HJ307">
        <v>306</v>
      </c>
      <c r="HK307">
        <f>alpha!$I$91*COS(HJ307*$HJ$1)</f>
        <v>277.16385975338613</v>
      </c>
      <c r="HL307">
        <f>alpha!$I$91*SIN(HJ307*$HJ$1)</f>
        <v>114.80502970952674</v>
      </c>
    </row>
    <row r="308" spans="158:220">
      <c r="FB308">
        <v>307</v>
      </c>
      <c r="FC308" t="e">
        <f>alpha!#REF!*COS((FB308+0.5)*$FB$1)</f>
        <v>#REF!</v>
      </c>
      <c r="FD308" t="e">
        <f>alpha!#REF!*SIN((FB308+0.5)*$FB$1)</f>
        <v>#REF!</v>
      </c>
      <c r="FE308">
        <v>307</v>
      </c>
      <c r="FF308" t="e">
        <f>alpha!#REF!*COS((FE308)*$FE$1)</f>
        <v>#REF!</v>
      </c>
      <c r="FG308" t="e">
        <f>alpha!#REF!*SIN((FE308)*$FE$1)</f>
        <v>#REF!</v>
      </c>
      <c r="FN308">
        <v>307</v>
      </c>
      <c r="FO308" t="e">
        <f>alpha!#REF!*COS((FN308+0.5)*$FN$1)</f>
        <v>#REF!</v>
      </c>
      <c r="FP308" t="e">
        <f>alpha!#REF!*SIN((FN308+0.5)*$FN$1)</f>
        <v>#REF!</v>
      </c>
      <c r="FQ308">
        <v>307</v>
      </c>
      <c r="FR308" t="e">
        <f>alpha!#REF!*COS((FQ308)*$FQ$1)</f>
        <v>#REF!</v>
      </c>
      <c r="FS308" t="e">
        <f>alpha!#REF!*SIN((FQ308)*$FQ$1)</f>
        <v>#REF!</v>
      </c>
      <c r="FZ308">
        <v>307</v>
      </c>
      <c r="GA308" t="e">
        <f>alpha!#REF!*COS((FZ308+0.5)*$FZ$1)</f>
        <v>#REF!</v>
      </c>
      <c r="GB308" t="e">
        <f>alpha!#REF!*SIN((FZ308+0.5)*$FZ$1)</f>
        <v>#REF!</v>
      </c>
      <c r="GC308">
        <v>307</v>
      </c>
      <c r="GD308" t="e">
        <f>alpha!#REF!*COS((GC308)*$GC$1)</f>
        <v>#REF!</v>
      </c>
      <c r="GE308" t="e">
        <f>alpha!#REF!*SIN((GC308)*$GC$1)</f>
        <v>#REF!</v>
      </c>
      <c r="GL308">
        <v>307</v>
      </c>
      <c r="GM308" t="e">
        <f>alpha!#REF!*COS((GL308+0.5)*$GL$1)</f>
        <v>#REF!</v>
      </c>
      <c r="GN308" t="e">
        <f>alpha!#REF!*SIN((GL308+0.5)*$GL$1)</f>
        <v>#REF!</v>
      </c>
      <c r="GO308">
        <v>307</v>
      </c>
      <c r="GP308" t="e">
        <f>alpha!#REF!*COS((GO308)*$GO$1)</f>
        <v>#REF!</v>
      </c>
      <c r="GQ308" t="e">
        <f>alpha!#REF!*SIN((GO308)*$GO$1)</f>
        <v>#REF!</v>
      </c>
      <c r="GX308">
        <v>307</v>
      </c>
      <c r="GY308" t="e">
        <f>alpha!#REF!*COS((GX308+0.5)*$GX$1)</f>
        <v>#REF!</v>
      </c>
      <c r="GZ308" t="e">
        <f>alpha!#REF!*SIN((GX308+0.5)*$GX$1)</f>
        <v>#REF!</v>
      </c>
      <c r="HA308">
        <v>307</v>
      </c>
      <c r="HB308">
        <f>alpha!$I$88*COS((HA308)*$HA$1)</f>
        <v>266.14491038286513</v>
      </c>
      <c r="HC308">
        <f>alpha!$I$88*SIN((HA308)*$HA$1)</f>
        <v>117.10656331172382</v>
      </c>
      <c r="HJ308">
        <v>307</v>
      </c>
      <c r="HK308">
        <f>alpha!$I$91*COS(HJ308*$HJ$1)</f>
        <v>274.59344373583417</v>
      </c>
      <c r="HL308">
        <f>alpha!$I$91*SIN(HJ308*$HJ$1)</f>
        <v>120.82400695762109</v>
      </c>
    </row>
    <row r="309" spans="158:220">
      <c r="FB309">
        <v>308</v>
      </c>
      <c r="FC309" t="e">
        <f>alpha!#REF!*COS((FB309+0.5)*$FB$1)</f>
        <v>#REF!</v>
      </c>
      <c r="FD309" t="e">
        <f>alpha!#REF!*SIN((FB309+0.5)*$FB$1)</f>
        <v>#REF!</v>
      </c>
      <c r="FE309">
        <v>308</v>
      </c>
      <c r="FF309" t="e">
        <f>alpha!#REF!*COS((FE309)*$FE$1)</f>
        <v>#REF!</v>
      </c>
      <c r="FG309" t="e">
        <f>alpha!#REF!*SIN((FE309)*$FE$1)</f>
        <v>#REF!</v>
      </c>
      <c r="FN309">
        <v>308</v>
      </c>
      <c r="FO309" t="e">
        <f>alpha!#REF!*COS((FN309+0.5)*$FN$1)</f>
        <v>#REF!</v>
      </c>
      <c r="FP309" t="e">
        <f>alpha!#REF!*SIN((FN309+0.5)*$FN$1)</f>
        <v>#REF!</v>
      </c>
      <c r="FQ309">
        <v>308</v>
      </c>
      <c r="FR309" t="e">
        <f>alpha!#REF!*COS((FQ309)*$FQ$1)</f>
        <v>#REF!</v>
      </c>
      <c r="FS309" t="e">
        <f>alpha!#REF!*SIN((FQ309)*$FQ$1)</f>
        <v>#REF!</v>
      </c>
      <c r="FZ309">
        <v>308</v>
      </c>
      <c r="GA309" t="e">
        <f>alpha!#REF!*COS((FZ309+0.5)*$FZ$1)</f>
        <v>#REF!</v>
      </c>
      <c r="GB309" t="e">
        <f>alpha!#REF!*SIN((FZ309+0.5)*$FZ$1)</f>
        <v>#REF!</v>
      </c>
      <c r="GC309">
        <v>308</v>
      </c>
      <c r="GD309" t="e">
        <f>alpha!#REF!*COS((GC309)*$GC$1)</f>
        <v>#REF!</v>
      </c>
      <c r="GE309" t="e">
        <f>alpha!#REF!*SIN((GC309)*$GC$1)</f>
        <v>#REF!</v>
      </c>
      <c r="GL309">
        <v>308</v>
      </c>
      <c r="GM309" t="e">
        <f>alpha!#REF!*COS((GL309+0.5)*$GL$1)</f>
        <v>#REF!</v>
      </c>
      <c r="GN309" t="e">
        <f>alpha!#REF!*SIN((GL309+0.5)*$GL$1)</f>
        <v>#REF!</v>
      </c>
      <c r="GO309">
        <v>308</v>
      </c>
      <c r="GP309" t="e">
        <f>alpha!#REF!*COS((GO309)*$GO$1)</f>
        <v>#REF!</v>
      </c>
      <c r="GQ309" t="e">
        <f>alpha!#REF!*SIN((GO309)*$GO$1)</f>
        <v>#REF!</v>
      </c>
      <c r="GX309">
        <v>308</v>
      </c>
      <c r="GY309" t="e">
        <f>alpha!#REF!*COS((GX309+0.5)*$GX$1)</f>
        <v>#REF!</v>
      </c>
      <c r="GZ309" t="e">
        <f>alpha!#REF!*SIN((GX309+0.5)*$GX$1)</f>
        <v>#REF!</v>
      </c>
      <c r="HA309">
        <v>308</v>
      </c>
      <c r="HB309">
        <f>alpha!$I$88*COS((HA309)*$HA$1)</f>
        <v>263.52690888593622</v>
      </c>
      <c r="HC309">
        <f>alpha!$I$88*SIN((HA309)*$HA$1)</f>
        <v>122.88461574342638</v>
      </c>
      <c r="HJ309">
        <v>308</v>
      </c>
      <c r="HK309">
        <f>alpha!$I$91*COS(HJ309*$HJ$1)</f>
        <v>271.89233611099507</v>
      </c>
      <c r="HL309">
        <f>alpha!$I$91*SIN(HJ309*$HJ$1)</f>
        <v>126.78547852220963</v>
      </c>
    </row>
    <row r="310" spans="158:220">
      <c r="FB310">
        <v>309</v>
      </c>
      <c r="FC310" t="e">
        <f>alpha!#REF!*COS((FB310+0.5)*$FB$1)</f>
        <v>#REF!</v>
      </c>
      <c r="FD310" t="e">
        <f>alpha!#REF!*SIN((FB310+0.5)*$FB$1)</f>
        <v>#REF!</v>
      </c>
      <c r="FE310">
        <v>309</v>
      </c>
      <c r="FF310" t="e">
        <f>alpha!#REF!*COS((FE310)*$FE$1)</f>
        <v>#REF!</v>
      </c>
      <c r="FG310" t="e">
        <f>alpha!#REF!*SIN((FE310)*$FE$1)</f>
        <v>#REF!</v>
      </c>
      <c r="FN310">
        <v>309</v>
      </c>
      <c r="FO310" t="e">
        <f>alpha!#REF!*COS((FN310+0.5)*$FN$1)</f>
        <v>#REF!</v>
      </c>
      <c r="FP310" t="e">
        <f>alpha!#REF!*SIN((FN310+0.5)*$FN$1)</f>
        <v>#REF!</v>
      </c>
      <c r="FQ310">
        <v>309</v>
      </c>
      <c r="FR310" t="e">
        <f>alpha!#REF!*COS((FQ310)*$FQ$1)</f>
        <v>#REF!</v>
      </c>
      <c r="FS310" t="e">
        <f>alpha!#REF!*SIN((FQ310)*$FQ$1)</f>
        <v>#REF!</v>
      </c>
      <c r="FZ310">
        <v>309</v>
      </c>
      <c r="GA310" t="e">
        <f>alpha!#REF!*COS((FZ310+0.5)*$FZ$1)</f>
        <v>#REF!</v>
      </c>
      <c r="GB310" t="e">
        <f>alpha!#REF!*SIN((FZ310+0.5)*$FZ$1)</f>
        <v>#REF!</v>
      </c>
      <c r="GC310">
        <v>309</v>
      </c>
      <c r="GD310" t="e">
        <f>alpha!#REF!*COS((GC310)*$GC$1)</f>
        <v>#REF!</v>
      </c>
      <c r="GE310" t="e">
        <f>alpha!#REF!*SIN((GC310)*$GC$1)</f>
        <v>#REF!</v>
      </c>
      <c r="GL310">
        <v>309</v>
      </c>
      <c r="GM310" t="e">
        <f>alpha!#REF!*COS((GL310+0.5)*$GL$1)</f>
        <v>#REF!</v>
      </c>
      <c r="GN310" t="e">
        <f>alpha!#REF!*SIN((GL310+0.5)*$GL$1)</f>
        <v>#REF!</v>
      </c>
      <c r="GO310">
        <v>309</v>
      </c>
      <c r="GP310" t="e">
        <f>alpha!#REF!*COS((GO310)*$GO$1)</f>
        <v>#REF!</v>
      </c>
      <c r="GQ310" t="e">
        <f>alpha!#REF!*SIN((GO310)*$GO$1)</f>
        <v>#REF!</v>
      </c>
      <c r="GX310">
        <v>309</v>
      </c>
      <c r="GY310" t="e">
        <f>alpha!#REF!*COS((GX310+0.5)*$GX$1)</f>
        <v>#REF!</v>
      </c>
      <c r="GZ310" t="e">
        <f>alpha!#REF!*SIN((GX310+0.5)*$GX$1)</f>
        <v>#REF!</v>
      </c>
      <c r="HA310">
        <v>309</v>
      </c>
      <c r="HB310">
        <f>alpha!$I$88*COS((HA310)*$HA$1)</f>
        <v>260.78348285294703</v>
      </c>
      <c r="HC310">
        <f>alpha!$I$88*SIN((HA310)*$HA$1)</f>
        <v>128.60418175344373</v>
      </c>
      <c r="HJ310">
        <v>309</v>
      </c>
      <c r="HK310">
        <f>alpha!$I$91*COS(HJ310*$HJ$1)</f>
        <v>269.06182245980654</v>
      </c>
      <c r="HL310">
        <f>alpha!$I$91*SIN(HJ310*$HJ$1)</f>
        <v>132.68660706570029</v>
      </c>
    </row>
    <row r="311" spans="158:220">
      <c r="FB311">
        <v>310</v>
      </c>
      <c r="FC311" t="e">
        <f>alpha!#REF!*COS((FB311+0.5)*$FB$1)</f>
        <v>#REF!</v>
      </c>
      <c r="FD311" t="e">
        <f>alpha!#REF!*SIN((FB311+0.5)*$FB$1)</f>
        <v>#REF!</v>
      </c>
      <c r="FE311">
        <v>310</v>
      </c>
      <c r="FF311" t="e">
        <f>alpha!#REF!*COS((FE311)*$FE$1)</f>
        <v>#REF!</v>
      </c>
      <c r="FG311" t="e">
        <f>alpha!#REF!*SIN((FE311)*$FE$1)</f>
        <v>#REF!</v>
      </c>
      <c r="FN311">
        <v>310</v>
      </c>
      <c r="FO311" t="e">
        <f>alpha!#REF!*COS((FN311+0.5)*$FN$1)</f>
        <v>#REF!</v>
      </c>
      <c r="FP311" t="e">
        <f>alpha!#REF!*SIN((FN311+0.5)*$FN$1)</f>
        <v>#REF!</v>
      </c>
      <c r="FQ311">
        <v>310</v>
      </c>
      <c r="FR311" t="e">
        <f>alpha!#REF!*COS((FQ311)*$FQ$1)</f>
        <v>#REF!</v>
      </c>
      <c r="FS311" t="e">
        <f>alpha!#REF!*SIN((FQ311)*$FQ$1)</f>
        <v>#REF!</v>
      </c>
      <c r="FZ311">
        <v>310</v>
      </c>
      <c r="GA311" t="e">
        <f>alpha!#REF!*COS((FZ311+0.5)*$FZ$1)</f>
        <v>#REF!</v>
      </c>
      <c r="GB311" t="e">
        <f>alpha!#REF!*SIN((FZ311+0.5)*$FZ$1)</f>
        <v>#REF!</v>
      </c>
      <c r="GC311">
        <v>310</v>
      </c>
      <c r="GD311" t="e">
        <f>alpha!#REF!*COS((GC311)*$GC$1)</f>
        <v>#REF!</v>
      </c>
      <c r="GE311" t="e">
        <f>alpha!#REF!*SIN((GC311)*$GC$1)</f>
        <v>#REF!</v>
      </c>
      <c r="GL311">
        <v>310</v>
      </c>
      <c r="GM311" t="e">
        <f>alpha!#REF!*COS((GL311+0.5)*$GL$1)</f>
        <v>#REF!</v>
      </c>
      <c r="GN311" t="e">
        <f>alpha!#REF!*SIN((GL311+0.5)*$GL$1)</f>
        <v>#REF!</v>
      </c>
      <c r="GO311">
        <v>310</v>
      </c>
      <c r="GP311" t="e">
        <f>alpha!#REF!*COS((GO311)*$GO$1)</f>
        <v>#REF!</v>
      </c>
      <c r="GQ311" t="e">
        <f>alpha!#REF!*SIN((GO311)*$GO$1)</f>
        <v>#REF!</v>
      </c>
      <c r="GX311">
        <v>310</v>
      </c>
      <c r="GY311" t="e">
        <f>alpha!#REF!*COS((GX311+0.5)*$GX$1)</f>
        <v>#REF!</v>
      </c>
      <c r="GZ311" t="e">
        <f>alpha!#REF!*SIN((GX311+0.5)*$GX$1)</f>
        <v>#REF!</v>
      </c>
      <c r="HA311">
        <v>310</v>
      </c>
      <c r="HB311">
        <f>alpha!$I$88*COS((HA311)*$HA$1)</f>
        <v>257.91593800610588</v>
      </c>
      <c r="HC311">
        <f>alpha!$I$88*SIN((HA311)*$HA$1)</f>
        <v>134.26253913812531</v>
      </c>
      <c r="HJ311">
        <v>310</v>
      </c>
      <c r="HK311">
        <f>alpha!$I$91*COS(HJ311*$HJ$1)</f>
        <v>266.10324995346662</v>
      </c>
      <c r="HL311">
        <f>alpha!$I$91*SIN(HJ311*$HJ$1)</f>
        <v>138.52458397050995</v>
      </c>
    </row>
    <row r="312" spans="158:220">
      <c r="FB312">
        <v>311</v>
      </c>
      <c r="FC312" t="e">
        <f>alpha!#REF!*COS((FB312+0.5)*$FB$1)</f>
        <v>#REF!</v>
      </c>
      <c r="FD312" t="e">
        <f>alpha!#REF!*SIN((FB312+0.5)*$FB$1)</f>
        <v>#REF!</v>
      </c>
      <c r="FE312">
        <v>311</v>
      </c>
      <c r="FF312" t="e">
        <f>alpha!#REF!*COS((FE312)*$FE$1)</f>
        <v>#REF!</v>
      </c>
      <c r="FG312" t="e">
        <f>alpha!#REF!*SIN((FE312)*$FE$1)</f>
        <v>#REF!</v>
      </c>
      <c r="FN312">
        <v>311</v>
      </c>
      <c r="FO312" t="e">
        <f>alpha!#REF!*COS((FN312+0.5)*$FN$1)</f>
        <v>#REF!</v>
      </c>
      <c r="FP312" t="e">
        <f>alpha!#REF!*SIN((FN312+0.5)*$FN$1)</f>
        <v>#REF!</v>
      </c>
      <c r="FQ312">
        <v>311</v>
      </c>
      <c r="FR312" t="e">
        <f>alpha!#REF!*COS((FQ312)*$FQ$1)</f>
        <v>#REF!</v>
      </c>
      <c r="FS312" t="e">
        <f>alpha!#REF!*SIN((FQ312)*$FQ$1)</f>
        <v>#REF!</v>
      </c>
      <c r="FZ312">
        <v>311</v>
      </c>
      <c r="GA312" t="e">
        <f>alpha!#REF!*COS((FZ312+0.5)*$FZ$1)</f>
        <v>#REF!</v>
      </c>
      <c r="GB312" t="e">
        <f>alpha!#REF!*SIN((FZ312+0.5)*$FZ$1)</f>
        <v>#REF!</v>
      </c>
      <c r="GC312">
        <v>311</v>
      </c>
      <c r="GD312" t="e">
        <f>alpha!#REF!*COS((GC312)*$GC$1)</f>
        <v>#REF!</v>
      </c>
      <c r="GE312" t="e">
        <f>alpha!#REF!*SIN((GC312)*$GC$1)</f>
        <v>#REF!</v>
      </c>
      <c r="GL312">
        <v>311</v>
      </c>
      <c r="GM312" t="e">
        <f>alpha!#REF!*COS((GL312+0.5)*$GL$1)</f>
        <v>#REF!</v>
      </c>
      <c r="GN312" t="e">
        <f>alpha!#REF!*SIN((GL312+0.5)*$GL$1)</f>
        <v>#REF!</v>
      </c>
      <c r="GO312">
        <v>311</v>
      </c>
      <c r="GP312" t="e">
        <f>alpha!#REF!*COS((GO312)*$GO$1)</f>
        <v>#REF!</v>
      </c>
      <c r="GQ312" t="e">
        <f>alpha!#REF!*SIN((GO312)*$GO$1)</f>
        <v>#REF!</v>
      </c>
      <c r="GX312">
        <v>311</v>
      </c>
      <c r="GY312" t="e">
        <f>alpha!#REF!*COS((GX312+0.5)*$GX$1)</f>
        <v>#REF!</v>
      </c>
      <c r="GZ312" t="e">
        <f>alpha!#REF!*SIN((GX312+0.5)*$GX$1)</f>
        <v>#REF!</v>
      </c>
      <c r="HA312">
        <v>311</v>
      </c>
      <c r="HB312">
        <f>alpha!$I$88*COS((HA312)*$HA$1)</f>
        <v>254.92563914145407</v>
      </c>
      <c r="HC312">
        <f>alpha!$I$88*SIN((HA312)*$HA$1)</f>
        <v>139.85699482581211</v>
      </c>
      <c r="HJ312">
        <v>311</v>
      </c>
      <c r="HK312">
        <f>alpha!$I$91*COS(HJ312*$HJ$1)</f>
        <v>263.01802671225238</v>
      </c>
      <c r="HL312">
        <f>alpha!$I$91*SIN(HJ312*$HJ$1)</f>
        <v>144.2966306758162</v>
      </c>
    </row>
    <row r="313" spans="158:220">
      <c r="FB313">
        <v>312</v>
      </c>
      <c r="FC313" t="e">
        <f>alpha!#REF!*COS((FB313+0.5)*$FB$1)</f>
        <v>#REF!</v>
      </c>
      <c r="FD313" t="e">
        <f>alpha!#REF!*SIN((FB313+0.5)*$FB$1)</f>
        <v>#REF!</v>
      </c>
      <c r="FE313">
        <v>312</v>
      </c>
      <c r="FF313" t="e">
        <f>alpha!#REF!*COS((FE313)*$FE$1)</f>
        <v>#REF!</v>
      </c>
      <c r="FG313" t="e">
        <f>alpha!#REF!*SIN((FE313)*$FE$1)</f>
        <v>#REF!</v>
      </c>
      <c r="FN313">
        <v>312</v>
      </c>
      <c r="FO313" t="e">
        <f>alpha!#REF!*COS((FN313+0.5)*$FN$1)</f>
        <v>#REF!</v>
      </c>
      <c r="FP313" t="e">
        <f>alpha!#REF!*SIN((FN313+0.5)*$FN$1)</f>
        <v>#REF!</v>
      </c>
      <c r="FQ313">
        <v>312</v>
      </c>
      <c r="FR313" t="e">
        <f>alpha!#REF!*COS((FQ313)*$FQ$1)</f>
        <v>#REF!</v>
      </c>
      <c r="FS313" t="e">
        <f>alpha!#REF!*SIN((FQ313)*$FQ$1)</f>
        <v>#REF!</v>
      </c>
      <c r="FZ313">
        <v>312</v>
      </c>
      <c r="GA313" t="e">
        <f>alpha!#REF!*COS((FZ313+0.5)*$FZ$1)</f>
        <v>#REF!</v>
      </c>
      <c r="GB313" t="e">
        <f>alpha!#REF!*SIN((FZ313+0.5)*$FZ$1)</f>
        <v>#REF!</v>
      </c>
      <c r="GC313">
        <v>312</v>
      </c>
      <c r="GD313" t="e">
        <f>alpha!#REF!*COS((GC313)*$GC$1)</f>
        <v>#REF!</v>
      </c>
      <c r="GE313" t="e">
        <f>alpha!#REF!*SIN((GC313)*$GC$1)</f>
        <v>#REF!</v>
      </c>
      <c r="GL313">
        <v>312</v>
      </c>
      <c r="GM313" t="e">
        <f>alpha!#REF!*COS((GL313+0.5)*$GL$1)</f>
        <v>#REF!</v>
      </c>
      <c r="GN313" t="e">
        <f>alpha!#REF!*SIN((GL313+0.5)*$GL$1)</f>
        <v>#REF!</v>
      </c>
      <c r="GO313">
        <v>312</v>
      </c>
      <c r="GP313" t="e">
        <f>alpha!#REF!*COS((GO313)*$GO$1)</f>
        <v>#REF!</v>
      </c>
      <c r="GQ313" t="e">
        <f>alpha!#REF!*SIN((GO313)*$GO$1)</f>
        <v>#REF!</v>
      </c>
      <c r="GX313">
        <v>312</v>
      </c>
      <c r="GY313" t="e">
        <f>alpha!#REF!*COS((GX313+0.5)*$GX$1)</f>
        <v>#REF!</v>
      </c>
      <c r="GZ313" t="e">
        <f>alpha!#REF!*SIN((GX313+0.5)*$GX$1)</f>
        <v>#REF!</v>
      </c>
      <c r="HA313">
        <v>312</v>
      </c>
      <c r="HB313">
        <f>alpha!$I$88*COS((HA313)*$HA$1)</f>
        <v>251.81400947929717</v>
      </c>
      <c r="HC313">
        <f>alpha!$I$88*SIN((HA313)*$HA$1)</f>
        <v>145.3848861585912</v>
      </c>
      <c r="HJ313">
        <v>312</v>
      </c>
      <c r="HK313">
        <f>alpha!$I$91*COS(HJ313*$HJ$1)</f>
        <v>259.8076211353316</v>
      </c>
      <c r="HL313">
        <f>alpha!$I$91*SIN(HJ313*$HJ$1)</f>
        <v>150</v>
      </c>
    </row>
    <row r="314" spans="158:220">
      <c r="FB314">
        <v>313</v>
      </c>
      <c r="FC314" t="e">
        <f>alpha!#REF!*COS((FB314+0.5)*$FB$1)</f>
        <v>#REF!</v>
      </c>
      <c r="FD314" t="e">
        <f>alpha!#REF!*SIN((FB314+0.5)*$FB$1)</f>
        <v>#REF!</v>
      </c>
      <c r="FE314">
        <v>313</v>
      </c>
      <c r="FF314" t="e">
        <f>alpha!#REF!*COS((FE314)*$FE$1)</f>
        <v>#REF!</v>
      </c>
      <c r="FG314" t="e">
        <f>alpha!#REF!*SIN((FE314)*$FE$1)</f>
        <v>#REF!</v>
      </c>
      <c r="FN314">
        <v>313</v>
      </c>
      <c r="FO314" t="e">
        <f>alpha!#REF!*COS((FN314+0.5)*$FN$1)</f>
        <v>#REF!</v>
      </c>
      <c r="FP314" t="e">
        <f>alpha!#REF!*SIN((FN314+0.5)*$FN$1)</f>
        <v>#REF!</v>
      </c>
      <c r="FQ314">
        <v>313</v>
      </c>
      <c r="FR314" t="e">
        <f>alpha!#REF!*COS((FQ314)*$FQ$1)</f>
        <v>#REF!</v>
      </c>
      <c r="FS314" t="e">
        <f>alpha!#REF!*SIN((FQ314)*$FQ$1)</f>
        <v>#REF!</v>
      </c>
      <c r="FZ314">
        <v>313</v>
      </c>
      <c r="GA314" t="e">
        <f>alpha!#REF!*COS((FZ314+0.5)*$FZ$1)</f>
        <v>#REF!</v>
      </c>
      <c r="GB314" t="e">
        <f>alpha!#REF!*SIN((FZ314+0.5)*$FZ$1)</f>
        <v>#REF!</v>
      </c>
      <c r="GC314">
        <v>313</v>
      </c>
      <c r="GD314" t="e">
        <f>alpha!#REF!*COS((GC314)*$GC$1)</f>
        <v>#REF!</v>
      </c>
      <c r="GE314" t="e">
        <f>alpha!#REF!*SIN((GC314)*$GC$1)</f>
        <v>#REF!</v>
      </c>
      <c r="GL314">
        <v>313</v>
      </c>
      <c r="GM314" t="e">
        <f>alpha!#REF!*COS((GL314+0.5)*$GL$1)</f>
        <v>#REF!</v>
      </c>
      <c r="GN314" t="e">
        <f>alpha!#REF!*SIN((GL314+0.5)*$GL$1)</f>
        <v>#REF!</v>
      </c>
      <c r="GO314">
        <v>313</v>
      </c>
      <c r="GP314" t="e">
        <f>alpha!#REF!*COS((GO314)*$GO$1)</f>
        <v>#REF!</v>
      </c>
      <c r="GQ314" t="e">
        <f>alpha!#REF!*SIN((GO314)*$GO$1)</f>
        <v>#REF!</v>
      </c>
      <c r="GX314">
        <v>313</v>
      </c>
      <c r="GY314" t="e">
        <f>alpha!#REF!*COS((GX314+0.5)*$GX$1)</f>
        <v>#REF!</v>
      </c>
      <c r="GZ314" t="e">
        <f>alpha!#REF!*SIN((GX314+0.5)*$GX$1)</f>
        <v>#REF!</v>
      </c>
      <c r="HA314">
        <v>313</v>
      </c>
      <c r="HB314">
        <f>alpha!$I$88*COS((HA314)*$HA$1)</f>
        <v>248.58252998682923</v>
      </c>
      <c r="HC314">
        <f>alpha!$I$88*SIN((HA314)*$HA$1)</f>
        <v>150.84358215957761</v>
      </c>
      <c r="HJ314">
        <v>313</v>
      </c>
      <c r="HK314">
        <f>alpha!$I$91*COS(HJ314*$HJ$1)</f>
        <v>256.47356120188402</v>
      </c>
      <c r="HL314">
        <f>alpha!$I$91*SIN(HJ314*$HJ$1)</f>
        <v>155.63197744815633</v>
      </c>
    </row>
    <row r="315" spans="158:220">
      <c r="FB315">
        <v>314</v>
      </c>
      <c r="FC315" t="e">
        <f>alpha!#REF!*COS((FB315+0.5)*$FB$1)</f>
        <v>#REF!</v>
      </c>
      <c r="FD315" t="e">
        <f>alpha!#REF!*SIN((FB315+0.5)*$FB$1)</f>
        <v>#REF!</v>
      </c>
      <c r="FE315">
        <v>314</v>
      </c>
      <c r="FF315" t="e">
        <f>alpha!#REF!*COS((FE315)*$FE$1)</f>
        <v>#REF!</v>
      </c>
      <c r="FG315" t="e">
        <f>alpha!#REF!*SIN((FE315)*$FE$1)</f>
        <v>#REF!</v>
      </c>
      <c r="FN315">
        <v>314</v>
      </c>
      <c r="FO315" t="e">
        <f>alpha!#REF!*COS((FN315+0.5)*$FN$1)</f>
        <v>#REF!</v>
      </c>
      <c r="FP315" t="e">
        <f>alpha!#REF!*SIN((FN315+0.5)*$FN$1)</f>
        <v>#REF!</v>
      </c>
      <c r="FQ315">
        <v>314</v>
      </c>
      <c r="FR315" t="e">
        <f>alpha!#REF!*COS((FQ315)*$FQ$1)</f>
        <v>#REF!</v>
      </c>
      <c r="FS315" t="e">
        <f>alpha!#REF!*SIN((FQ315)*$FQ$1)</f>
        <v>#REF!</v>
      </c>
      <c r="FZ315">
        <v>314</v>
      </c>
      <c r="GA315" t="e">
        <f>alpha!#REF!*COS((FZ315+0.5)*$FZ$1)</f>
        <v>#REF!</v>
      </c>
      <c r="GB315" t="e">
        <f>alpha!#REF!*SIN((FZ315+0.5)*$FZ$1)</f>
        <v>#REF!</v>
      </c>
      <c r="GC315">
        <v>314</v>
      </c>
      <c r="GD315" t="e">
        <f>alpha!#REF!*COS((GC315)*$GC$1)</f>
        <v>#REF!</v>
      </c>
      <c r="GE315" t="e">
        <f>alpha!#REF!*SIN((GC315)*$GC$1)</f>
        <v>#REF!</v>
      </c>
      <c r="GL315">
        <v>314</v>
      </c>
      <c r="GM315" t="e">
        <f>alpha!#REF!*COS((GL315+0.5)*$GL$1)</f>
        <v>#REF!</v>
      </c>
      <c r="GN315" t="e">
        <f>alpha!#REF!*SIN((GL315+0.5)*$GL$1)</f>
        <v>#REF!</v>
      </c>
      <c r="GO315">
        <v>314</v>
      </c>
      <c r="GP315" t="e">
        <f>alpha!#REF!*COS((GO315)*$GO$1)</f>
        <v>#REF!</v>
      </c>
      <c r="GQ315" t="e">
        <f>alpha!#REF!*SIN((GO315)*$GO$1)</f>
        <v>#REF!</v>
      </c>
      <c r="GX315">
        <v>314</v>
      </c>
      <c r="GY315" t="e">
        <f>alpha!#REF!*COS((GX315+0.5)*$GX$1)</f>
        <v>#REF!</v>
      </c>
      <c r="GZ315" t="e">
        <f>alpha!#REF!*SIN((GX315+0.5)*$GX$1)</f>
        <v>#REF!</v>
      </c>
      <c r="HA315">
        <v>314</v>
      </c>
      <c r="HB315">
        <f>alpha!$I$88*COS((HA315)*$HA$1)</f>
        <v>245.23273867327205</v>
      </c>
      <c r="HC315">
        <f>alpha!$I$88*SIN((HA315)*$HA$1)</f>
        <v>156.23048478511723</v>
      </c>
      <c r="HJ315">
        <v>314</v>
      </c>
      <c r="HK315">
        <f>alpha!$I$91*COS(HJ315*$HJ$1)</f>
        <v>253.01743374386572</v>
      </c>
      <c r="HL315">
        <f>alpha!$I$91*SIN(HJ315*$HJ$1)</f>
        <v>161.18988250404712</v>
      </c>
    </row>
    <row r="316" spans="158:220">
      <c r="FB316">
        <v>315</v>
      </c>
      <c r="FC316" t="e">
        <f>alpha!#REF!*COS((FB316+0.5)*$FB$1)</f>
        <v>#REF!</v>
      </c>
      <c r="FD316" t="e">
        <f>alpha!#REF!*SIN((FB316+0.5)*$FB$1)</f>
        <v>#REF!</v>
      </c>
      <c r="FE316">
        <v>315</v>
      </c>
      <c r="FF316" t="e">
        <f>alpha!#REF!*COS((FE316)*$FE$1)</f>
        <v>#REF!</v>
      </c>
      <c r="FG316" t="e">
        <f>alpha!#REF!*SIN((FE316)*$FE$1)</f>
        <v>#REF!</v>
      </c>
      <c r="FN316">
        <v>315</v>
      </c>
      <c r="FO316" t="e">
        <f>alpha!#REF!*COS((FN316+0.5)*$FN$1)</f>
        <v>#REF!</v>
      </c>
      <c r="FP316" t="e">
        <f>alpha!#REF!*SIN((FN316+0.5)*$FN$1)</f>
        <v>#REF!</v>
      </c>
      <c r="FQ316">
        <v>315</v>
      </c>
      <c r="FR316" t="e">
        <f>alpha!#REF!*COS((FQ316)*$FQ$1)</f>
        <v>#REF!</v>
      </c>
      <c r="FS316" t="e">
        <f>alpha!#REF!*SIN((FQ316)*$FQ$1)</f>
        <v>#REF!</v>
      </c>
      <c r="FZ316">
        <v>315</v>
      </c>
      <c r="GA316" t="e">
        <f>alpha!#REF!*COS((FZ316+0.5)*$FZ$1)</f>
        <v>#REF!</v>
      </c>
      <c r="GB316" t="e">
        <f>alpha!#REF!*SIN((FZ316+0.5)*$FZ$1)</f>
        <v>#REF!</v>
      </c>
      <c r="GC316">
        <v>315</v>
      </c>
      <c r="GD316" t="e">
        <f>alpha!#REF!*COS((GC316)*$GC$1)</f>
        <v>#REF!</v>
      </c>
      <c r="GE316" t="e">
        <f>alpha!#REF!*SIN((GC316)*$GC$1)</f>
        <v>#REF!</v>
      </c>
      <c r="GL316">
        <v>315</v>
      </c>
      <c r="GM316" t="e">
        <f>alpha!#REF!*COS((GL316+0.5)*$GL$1)</f>
        <v>#REF!</v>
      </c>
      <c r="GN316" t="e">
        <f>alpha!#REF!*SIN((GL316+0.5)*$GL$1)</f>
        <v>#REF!</v>
      </c>
      <c r="GO316">
        <v>315</v>
      </c>
      <c r="GP316" t="e">
        <f>alpha!#REF!*COS((GO316)*$GO$1)</f>
        <v>#REF!</v>
      </c>
      <c r="GQ316" t="e">
        <f>alpha!#REF!*SIN((GO316)*$GO$1)</f>
        <v>#REF!</v>
      </c>
      <c r="GX316">
        <v>315</v>
      </c>
      <c r="GY316" t="e">
        <f>alpha!#REF!*COS((GX316+0.5)*$GX$1)</f>
        <v>#REF!</v>
      </c>
      <c r="GZ316" t="e">
        <f>alpha!#REF!*SIN((GX316+0.5)*$GX$1)</f>
        <v>#REF!</v>
      </c>
      <c r="HA316">
        <v>315</v>
      </c>
      <c r="HB316">
        <f>alpha!$I$88*COS((HA316)*$HA$1)</f>
        <v>241.76622985786707</v>
      </c>
      <c r="HC316">
        <f>alpha!$I$88*SIN((HA316)*$HA$1)</f>
        <v>161.5430301613136</v>
      </c>
      <c r="HJ316">
        <v>315</v>
      </c>
      <c r="HK316">
        <f>alpha!$I$91*COS(HJ316*$HJ$1)</f>
        <v>249.44088369076363</v>
      </c>
      <c r="HL316">
        <f>alpha!$I$91*SIN(HJ316*$HJ$1)</f>
        <v>166.67106990588056</v>
      </c>
    </row>
    <row r="317" spans="158:220">
      <c r="FB317">
        <v>316</v>
      </c>
      <c r="FC317" t="e">
        <f>alpha!#REF!*COS((FB317+0.5)*$FB$1)</f>
        <v>#REF!</v>
      </c>
      <c r="FD317" t="e">
        <f>alpha!#REF!*SIN((FB317+0.5)*$FB$1)</f>
        <v>#REF!</v>
      </c>
      <c r="FE317">
        <v>316</v>
      </c>
      <c r="FF317" t="e">
        <f>alpha!#REF!*COS((FE317)*$FE$1)</f>
        <v>#REF!</v>
      </c>
      <c r="FG317" t="e">
        <f>alpha!#REF!*SIN((FE317)*$FE$1)</f>
        <v>#REF!</v>
      </c>
      <c r="FN317">
        <v>316</v>
      </c>
      <c r="FO317" t="e">
        <f>alpha!#REF!*COS((FN317+0.5)*$FN$1)</f>
        <v>#REF!</v>
      </c>
      <c r="FP317" t="e">
        <f>alpha!#REF!*SIN((FN317+0.5)*$FN$1)</f>
        <v>#REF!</v>
      </c>
      <c r="FQ317">
        <v>316</v>
      </c>
      <c r="FR317" t="e">
        <f>alpha!#REF!*COS((FQ317)*$FQ$1)</f>
        <v>#REF!</v>
      </c>
      <c r="FS317" t="e">
        <f>alpha!#REF!*SIN((FQ317)*$FQ$1)</f>
        <v>#REF!</v>
      </c>
      <c r="FZ317">
        <v>316</v>
      </c>
      <c r="GA317" t="e">
        <f>alpha!#REF!*COS((FZ317+0.5)*$FZ$1)</f>
        <v>#REF!</v>
      </c>
      <c r="GB317" t="e">
        <f>alpha!#REF!*SIN((FZ317+0.5)*$FZ$1)</f>
        <v>#REF!</v>
      </c>
      <c r="GC317">
        <v>316</v>
      </c>
      <c r="GD317" t="e">
        <f>alpha!#REF!*COS((GC317)*$GC$1)</f>
        <v>#REF!</v>
      </c>
      <c r="GE317" t="e">
        <f>alpha!#REF!*SIN((GC317)*$GC$1)</f>
        <v>#REF!</v>
      </c>
      <c r="GL317">
        <v>316</v>
      </c>
      <c r="GM317" t="e">
        <f>alpha!#REF!*COS((GL317+0.5)*$GL$1)</f>
        <v>#REF!</v>
      </c>
      <c r="GN317" t="e">
        <f>alpha!#REF!*SIN((GL317+0.5)*$GL$1)</f>
        <v>#REF!</v>
      </c>
      <c r="GO317">
        <v>316</v>
      </c>
      <c r="GP317" t="e">
        <f>alpha!#REF!*COS((GO317)*$GO$1)</f>
        <v>#REF!</v>
      </c>
      <c r="GQ317" t="e">
        <f>alpha!#REF!*SIN((GO317)*$GO$1)</f>
        <v>#REF!</v>
      </c>
      <c r="GX317">
        <v>316</v>
      </c>
      <c r="GY317" t="e">
        <f>alpha!#REF!*COS((GX317+0.5)*$GX$1)</f>
        <v>#REF!</v>
      </c>
      <c r="GZ317" t="e">
        <f>alpha!#REF!*SIN((GX317+0.5)*$GX$1)</f>
        <v>#REF!</v>
      </c>
      <c r="HA317">
        <v>316</v>
      </c>
      <c r="HB317">
        <f>alpha!$I$88*COS((HA317)*$HA$1)</f>
        <v>238.18465341106466</v>
      </c>
      <c r="HC317">
        <f>alpha!$I$88*SIN((HA317)*$HA$1)</f>
        <v>166.77868980429452</v>
      </c>
      <c r="HJ317">
        <v>316</v>
      </c>
      <c r="HK317">
        <f>alpha!$I$91*COS(HJ317*$HJ$1)</f>
        <v>245.74561328669753</v>
      </c>
      <c r="HL317">
        <f>alpha!$I$91*SIN(HJ317*$HJ$1)</f>
        <v>172.07293090531383</v>
      </c>
    </row>
    <row r="318" spans="158:220">
      <c r="FB318">
        <v>317</v>
      </c>
      <c r="FC318" t="e">
        <f>alpha!#REF!*COS((FB318+0.5)*$FB$1)</f>
        <v>#REF!</v>
      </c>
      <c r="FD318" t="e">
        <f>alpha!#REF!*SIN((FB318+0.5)*$FB$1)</f>
        <v>#REF!</v>
      </c>
      <c r="FE318">
        <v>317</v>
      </c>
      <c r="FF318" t="e">
        <f>alpha!#REF!*COS((FE318)*$FE$1)</f>
        <v>#REF!</v>
      </c>
      <c r="FG318" t="e">
        <f>alpha!#REF!*SIN((FE318)*$FE$1)</f>
        <v>#REF!</v>
      </c>
      <c r="FN318">
        <v>317</v>
      </c>
      <c r="FO318" t="e">
        <f>alpha!#REF!*COS((FN318+0.5)*$FN$1)</f>
        <v>#REF!</v>
      </c>
      <c r="FP318" t="e">
        <f>alpha!#REF!*SIN((FN318+0.5)*$FN$1)</f>
        <v>#REF!</v>
      </c>
      <c r="FQ318">
        <v>317</v>
      </c>
      <c r="FR318" t="e">
        <f>alpha!#REF!*COS((FQ318)*$FQ$1)</f>
        <v>#REF!</v>
      </c>
      <c r="FS318" t="e">
        <f>alpha!#REF!*SIN((FQ318)*$FQ$1)</f>
        <v>#REF!</v>
      </c>
      <c r="FZ318">
        <v>317</v>
      </c>
      <c r="GA318" t="e">
        <f>alpha!#REF!*COS((FZ318+0.5)*$FZ$1)</f>
        <v>#REF!</v>
      </c>
      <c r="GB318" t="e">
        <f>alpha!#REF!*SIN((FZ318+0.5)*$FZ$1)</f>
        <v>#REF!</v>
      </c>
      <c r="GC318">
        <v>317</v>
      </c>
      <c r="GD318" t="e">
        <f>alpha!#REF!*COS((GC318)*$GC$1)</f>
        <v>#REF!</v>
      </c>
      <c r="GE318" t="e">
        <f>alpha!#REF!*SIN((GC318)*$GC$1)</f>
        <v>#REF!</v>
      </c>
      <c r="GL318">
        <v>317</v>
      </c>
      <c r="GM318" t="e">
        <f>alpha!#REF!*COS((GL318+0.5)*$GL$1)</f>
        <v>#REF!</v>
      </c>
      <c r="GN318" t="e">
        <f>alpha!#REF!*SIN((GL318+0.5)*$GL$1)</f>
        <v>#REF!</v>
      </c>
      <c r="GO318">
        <v>317</v>
      </c>
      <c r="GP318" t="e">
        <f>alpha!#REF!*COS((GO318)*$GO$1)</f>
        <v>#REF!</v>
      </c>
      <c r="GQ318" t="e">
        <f>alpha!#REF!*SIN((GO318)*$GO$1)</f>
        <v>#REF!</v>
      </c>
      <c r="GX318">
        <v>317</v>
      </c>
      <c r="GY318" t="e">
        <f>alpha!#REF!*COS((GX318+0.5)*$GX$1)</f>
        <v>#REF!</v>
      </c>
      <c r="GZ318" t="e">
        <f>alpha!#REF!*SIN((GX318+0.5)*$GX$1)</f>
        <v>#REF!</v>
      </c>
      <c r="HA318">
        <v>317</v>
      </c>
      <c r="HB318">
        <f>alpha!$I$88*COS((HA318)*$HA$1)</f>
        <v>234.48971396927627</v>
      </c>
      <c r="HC318">
        <f>alpha!$I$88*SIN((HA318)*$HA$1)</f>
        <v>171.93497182363191</v>
      </c>
      <c r="HJ318">
        <v>317</v>
      </c>
      <c r="HK318">
        <f>alpha!$I$91*COS(HJ318*$HJ$1)</f>
        <v>241.93338128024487</v>
      </c>
      <c r="HL318">
        <f>alpha!$I$91*SIN(HJ318*$HJ$1)</f>
        <v>177.39289450907458</v>
      </c>
    </row>
    <row r="319" spans="158:220">
      <c r="FB319">
        <v>318</v>
      </c>
      <c r="FC319" t="e">
        <f>alpha!#REF!*COS((FB319+0.5)*$FB$1)</f>
        <v>#REF!</v>
      </c>
      <c r="FD319" t="e">
        <f>alpha!#REF!*SIN((FB319+0.5)*$FB$1)</f>
        <v>#REF!</v>
      </c>
      <c r="FE319">
        <v>318</v>
      </c>
      <c r="FF319" t="e">
        <f>alpha!#REF!*COS((FE319)*$FE$1)</f>
        <v>#REF!</v>
      </c>
      <c r="FG319" t="e">
        <f>alpha!#REF!*SIN((FE319)*$FE$1)</f>
        <v>#REF!</v>
      </c>
      <c r="FN319">
        <v>318</v>
      </c>
      <c r="FO319" t="e">
        <f>alpha!#REF!*COS((FN319+0.5)*$FN$1)</f>
        <v>#REF!</v>
      </c>
      <c r="FP319" t="e">
        <f>alpha!#REF!*SIN((FN319+0.5)*$FN$1)</f>
        <v>#REF!</v>
      </c>
      <c r="FQ319">
        <v>318</v>
      </c>
      <c r="FR319" t="e">
        <f>alpha!#REF!*COS((FQ319)*$FQ$1)</f>
        <v>#REF!</v>
      </c>
      <c r="FS319" t="e">
        <f>alpha!#REF!*SIN((FQ319)*$FQ$1)</f>
        <v>#REF!</v>
      </c>
      <c r="FZ319">
        <v>318</v>
      </c>
      <c r="GA319" t="e">
        <f>alpha!#REF!*COS((FZ319+0.5)*$FZ$1)</f>
        <v>#REF!</v>
      </c>
      <c r="GB319" t="e">
        <f>alpha!#REF!*SIN((FZ319+0.5)*$FZ$1)</f>
        <v>#REF!</v>
      </c>
      <c r="GC319">
        <v>318</v>
      </c>
      <c r="GD319" t="e">
        <f>alpha!#REF!*COS((GC319)*$GC$1)</f>
        <v>#REF!</v>
      </c>
      <c r="GE319" t="e">
        <f>alpha!#REF!*SIN((GC319)*$GC$1)</f>
        <v>#REF!</v>
      </c>
      <c r="GL319">
        <v>318</v>
      </c>
      <c r="GM319" t="e">
        <f>alpha!#REF!*COS((GL319+0.5)*$GL$1)</f>
        <v>#REF!</v>
      </c>
      <c r="GN319" t="e">
        <f>alpha!#REF!*SIN((GL319+0.5)*$GL$1)</f>
        <v>#REF!</v>
      </c>
      <c r="GO319">
        <v>318</v>
      </c>
      <c r="GP319" t="e">
        <f>alpha!#REF!*COS((GO319)*$GO$1)</f>
        <v>#REF!</v>
      </c>
      <c r="GQ319" t="e">
        <f>alpha!#REF!*SIN((GO319)*$GO$1)</f>
        <v>#REF!</v>
      </c>
      <c r="GX319">
        <v>318</v>
      </c>
      <c r="GY319" t="e">
        <f>alpha!#REF!*COS((GX319+0.5)*$GX$1)</f>
        <v>#REF!</v>
      </c>
      <c r="GZ319" t="e">
        <f>alpha!#REF!*SIN((GX319+0.5)*$GX$1)</f>
        <v>#REF!</v>
      </c>
      <c r="HA319">
        <v>318</v>
      </c>
      <c r="HB319">
        <f>alpha!$I$88*COS((HA319)*$HA$1)</f>
        <v>230.68317012355863</v>
      </c>
      <c r="HC319">
        <f>alpha!$I$88*SIN((HA319)*$HA$1)</f>
        <v>177.00942210834828</v>
      </c>
      <c r="HJ319">
        <v>318</v>
      </c>
      <c r="HK319">
        <f>alpha!$I$91*COS(HJ319*$HJ$1)</f>
        <v>238.00600208737058</v>
      </c>
      <c r="HL319">
        <f>alpha!$I$91*SIN(HJ319*$HJ$1)</f>
        <v>182.62842870261616</v>
      </c>
    </row>
    <row r="320" spans="158:220">
      <c r="FB320">
        <v>319</v>
      </c>
      <c r="FC320" t="e">
        <f>alpha!#REF!*COS((FB320+0.5)*$FB$1)</f>
        <v>#REF!</v>
      </c>
      <c r="FD320" t="e">
        <f>alpha!#REF!*SIN((FB320+0.5)*$FB$1)</f>
        <v>#REF!</v>
      </c>
      <c r="FE320">
        <v>319</v>
      </c>
      <c r="FF320" t="e">
        <f>alpha!#REF!*COS((FE320)*$FE$1)</f>
        <v>#REF!</v>
      </c>
      <c r="FG320" t="e">
        <f>alpha!#REF!*SIN((FE320)*$FE$1)</f>
        <v>#REF!</v>
      </c>
      <c r="FN320">
        <v>319</v>
      </c>
      <c r="FO320" t="e">
        <f>alpha!#REF!*COS((FN320+0.5)*$FN$1)</f>
        <v>#REF!</v>
      </c>
      <c r="FP320" t="e">
        <f>alpha!#REF!*SIN((FN320+0.5)*$FN$1)</f>
        <v>#REF!</v>
      </c>
      <c r="FQ320">
        <v>319</v>
      </c>
      <c r="FR320" t="e">
        <f>alpha!#REF!*COS((FQ320)*$FQ$1)</f>
        <v>#REF!</v>
      </c>
      <c r="FS320" t="e">
        <f>alpha!#REF!*SIN((FQ320)*$FQ$1)</f>
        <v>#REF!</v>
      </c>
      <c r="FZ320">
        <v>319</v>
      </c>
      <c r="GA320" t="e">
        <f>alpha!#REF!*COS((FZ320+0.5)*$FZ$1)</f>
        <v>#REF!</v>
      </c>
      <c r="GB320" t="e">
        <f>alpha!#REF!*SIN((FZ320+0.5)*$FZ$1)</f>
        <v>#REF!</v>
      </c>
      <c r="GC320">
        <v>319</v>
      </c>
      <c r="GD320" t="e">
        <f>alpha!#REF!*COS((GC320)*$GC$1)</f>
        <v>#REF!</v>
      </c>
      <c r="GE320" t="e">
        <f>alpha!#REF!*SIN((GC320)*$GC$1)</f>
        <v>#REF!</v>
      </c>
      <c r="GL320">
        <v>319</v>
      </c>
      <c r="GM320" t="e">
        <f>alpha!#REF!*COS((GL320+0.5)*$GL$1)</f>
        <v>#REF!</v>
      </c>
      <c r="GN320" t="e">
        <f>alpha!#REF!*SIN((GL320+0.5)*$GL$1)</f>
        <v>#REF!</v>
      </c>
      <c r="GO320">
        <v>319</v>
      </c>
      <c r="GP320" t="e">
        <f>alpha!#REF!*COS((GO320)*$GO$1)</f>
        <v>#REF!</v>
      </c>
      <c r="GQ320" t="e">
        <f>alpha!#REF!*SIN((GO320)*$GO$1)</f>
        <v>#REF!</v>
      </c>
      <c r="GX320">
        <v>319</v>
      </c>
      <c r="GY320" t="e">
        <f>alpha!#REF!*COS((GX320+0.5)*$GX$1)</f>
        <v>#REF!</v>
      </c>
      <c r="GZ320" t="e">
        <f>alpha!#REF!*SIN((GX320+0.5)*$GX$1)</f>
        <v>#REF!</v>
      </c>
      <c r="HA320">
        <v>319</v>
      </c>
      <c r="HB320">
        <f>alpha!$I$88*COS((HA320)*$HA$1)</f>
        <v>226.76683358262085</v>
      </c>
      <c r="HC320">
        <f>alpha!$I$88*SIN((HA320)*$HA$1)</f>
        <v>181.99962549493898</v>
      </c>
      <c r="HJ320">
        <v>319</v>
      </c>
      <c r="HK320">
        <f>alpha!$I$91*COS(HJ320*$HJ$1)</f>
        <v>233.96534492786463</v>
      </c>
      <c r="HL320">
        <f>alpha!$I$91*SIN(HJ320*$HJ$1)</f>
        <v>187.7770416552176</v>
      </c>
    </row>
    <row r="321" spans="158:220">
      <c r="FB321">
        <v>320</v>
      </c>
      <c r="FC321" t="e">
        <f>alpha!#REF!*COS((FB321+0.5)*$FB$1)</f>
        <v>#REF!</v>
      </c>
      <c r="FD321" t="e">
        <f>alpha!#REF!*SIN((FB321+0.5)*$FB$1)</f>
        <v>#REF!</v>
      </c>
      <c r="FE321">
        <v>320</v>
      </c>
      <c r="FF321" t="e">
        <f>alpha!#REF!*COS((FE321)*$FE$1)</f>
        <v>#REF!</v>
      </c>
      <c r="FG321" t="e">
        <f>alpha!#REF!*SIN((FE321)*$FE$1)</f>
        <v>#REF!</v>
      </c>
      <c r="FN321">
        <v>320</v>
      </c>
      <c r="FO321" t="e">
        <f>alpha!#REF!*COS((FN321+0.5)*$FN$1)</f>
        <v>#REF!</v>
      </c>
      <c r="FP321" t="e">
        <f>alpha!#REF!*SIN((FN321+0.5)*$FN$1)</f>
        <v>#REF!</v>
      </c>
      <c r="FQ321">
        <v>320</v>
      </c>
      <c r="FR321" t="e">
        <f>alpha!#REF!*COS((FQ321)*$FQ$1)</f>
        <v>#REF!</v>
      </c>
      <c r="FS321" t="e">
        <f>alpha!#REF!*SIN((FQ321)*$FQ$1)</f>
        <v>#REF!</v>
      </c>
      <c r="FZ321">
        <v>320</v>
      </c>
      <c r="GA321" t="e">
        <f>alpha!#REF!*COS((FZ321+0.5)*$FZ$1)</f>
        <v>#REF!</v>
      </c>
      <c r="GB321" t="e">
        <f>alpha!#REF!*SIN((FZ321+0.5)*$FZ$1)</f>
        <v>#REF!</v>
      </c>
      <c r="GC321">
        <v>320</v>
      </c>
      <c r="GD321" t="e">
        <f>alpha!#REF!*COS((GC321)*$GC$1)</f>
        <v>#REF!</v>
      </c>
      <c r="GE321" t="e">
        <f>alpha!#REF!*SIN((GC321)*$GC$1)</f>
        <v>#REF!</v>
      </c>
      <c r="GL321">
        <v>320</v>
      </c>
      <c r="GM321" t="e">
        <f>alpha!#REF!*COS((GL321+0.5)*$GL$1)</f>
        <v>#REF!</v>
      </c>
      <c r="GN321" t="e">
        <f>alpha!#REF!*SIN((GL321+0.5)*$GL$1)</f>
        <v>#REF!</v>
      </c>
      <c r="GO321">
        <v>320</v>
      </c>
      <c r="GP321" t="e">
        <f>alpha!#REF!*COS((GO321)*$GO$1)</f>
        <v>#REF!</v>
      </c>
      <c r="GQ321" t="e">
        <f>alpha!#REF!*SIN((GO321)*$GO$1)</f>
        <v>#REF!</v>
      </c>
      <c r="GX321">
        <v>320</v>
      </c>
      <c r="GY321" t="e">
        <f>alpha!#REF!*COS((GX321+0.5)*$GX$1)</f>
        <v>#REF!</v>
      </c>
      <c r="GZ321" t="e">
        <f>alpha!#REF!*SIN((GX321+0.5)*$GX$1)</f>
        <v>#REF!</v>
      </c>
      <c r="HA321">
        <v>320</v>
      </c>
      <c r="HB321">
        <f>alpha!$I$88*COS((HA321)*$HA$1)</f>
        <v>222.74256831054805</v>
      </c>
      <c r="HC321">
        <f>alpha!$I$88*SIN((HA321)*$HA$1)</f>
        <v>186.90320691686088</v>
      </c>
      <c r="HJ321">
        <v>320</v>
      </c>
      <c r="HK321">
        <f>alpha!$I$91*COS(HJ321*$HJ$1)</f>
        <v>229.81333293569344</v>
      </c>
      <c r="HL321">
        <f>alpha!$I$91*SIN(HJ321*$HJ$1)</f>
        <v>192.83628290596175</v>
      </c>
    </row>
    <row r="322" spans="158:220">
      <c r="FB322">
        <v>321</v>
      </c>
      <c r="FC322" t="e">
        <f>alpha!#REF!*COS((FB322+0.5)*$FB$1)</f>
        <v>#REF!</v>
      </c>
      <c r="FD322" t="e">
        <f>alpha!#REF!*SIN((FB322+0.5)*$FB$1)</f>
        <v>#REF!</v>
      </c>
      <c r="FE322">
        <v>321</v>
      </c>
      <c r="FF322" t="e">
        <f>alpha!#REF!*COS((FE322)*$FE$1)</f>
        <v>#REF!</v>
      </c>
      <c r="FG322" t="e">
        <f>alpha!#REF!*SIN((FE322)*$FE$1)</f>
        <v>#REF!</v>
      </c>
      <c r="FN322">
        <v>321</v>
      </c>
      <c r="FO322" t="e">
        <f>alpha!#REF!*COS((FN322+0.5)*$FN$1)</f>
        <v>#REF!</v>
      </c>
      <c r="FP322" t="e">
        <f>alpha!#REF!*SIN((FN322+0.5)*$FN$1)</f>
        <v>#REF!</v>
      </c>
      <c r="FQ322">
        <v>321</v>
      </c>
      <c r="FR322" t="e">
        <f>alpha!#REF!*COS((FQ322)*$FQ$1)</f>
        <v>#REF!</v>
      </c>
      <c r="FS322" t="e">
        <f>alpha!#REF!*SIN((FQ322)*$FQ$1)</f>
        <v>#REF!</v>
      </c>
      <c r="FZ322">
        <v>321</v>
      </c>
      <c r="GA322" t="e">
        <f>alpha!#REF!*COS((FZ322+0.5)*$FZ$1)</f>
        <v>#REF!</v>
      </c>
      <c r="GB322" t="e">
        <f>alpha!#REF!*SIN((FZ322+0.5)*$FZ$1)</f>
        <v>#REF!</v>
      </c>
      <c r="GC322">
        <v>321</v>
      </c>
      <c r="GD322" t="e">
        <f>alpha!#REF!*COS((GC322)*$GC$1)</f>
        <v>#REF!</v>
      </c>
      <c r="GE322" t="e">
        <f>alpha!#REF!*SIN((GC322)*$GC$1)</f>
        <v>#REF!</v>
      </c>
      <c r="GL322">
        <v>321</v>
      </c>
      <c r="GM322" t="e">
        <f>alpha!#REF!*COS((GL322+0.5)*$GL$1)</f>
        <v>#REF!</v>
      </c>
      <c r="GN322" t="e">
        <f>alpha!#REF!*SIN((GL322+0.5)*$GL$1)</f>
        <v>#REF!</v>
      </c>
      <c r="GO322">
        <v>321</v>
      </c>
      <c r="GP322" t="e">
        <f>alpha!#REF!*COS((GO322)*$GO$1)</f>
        <v>#REF!</v>
      </c>
      <c r="GQ322" t="e">
        <f>alpha!#REF!*SIN((GO322)*$GO$1)</f>
        <v>#REF!</v>
      </c>
      <c r="GX322">
        <v>321</v>
      </c>
      <c r="GY322" t="e">
        <f>alpha!#REF!*COS((GX322+0.5)*$GX$1)</f>
        <v>#REF!</v>
      </c>
      <c r="GZ322" t="e">
        <f>alpha!#REF!*SIN((GX322+0.5)*$GX$1)</f>
        <v>#REF!</v>
      </c>
      <c r="HA322">
        <v>321</v>
      </c>
      <c r="HB322">
        <f>alpha!$I$88*COS((HA322)*$HA$1)</f>
        <v>218.61228963965664</v>
      </c>
      <c r="HC322">
        <f>alpha!$I$88*SIN((HA322)*$HA$1)</f>
        <v>191.71783253493393</v>
      </c>
      <c r="HJ322">
        <v>321</v>
      </c>
      <c r="HK322">
        <f>alpha!$I$91*COS(HJ322*$HJ$1)</f>
        <v>225.55194224369336</v>
      </c>
      <c r="HL322">
        <f>alpha!$I$91*SIN(HJ322*$HJ$1)</f>
        <v>197.80374453002051</v>
      </c>
    </row>
    <row r="323" spans="158:220">
      <c r="FB323">
        <v>322</v>
      </c>
      <c r="FC323" t="e">
        <f>alpha!#REF!*COS((FB323+0.5)*$FB$1)</f>
        <v>#REF!</v>
      </c>
      <c r="FD323" t="e">
        <f>alpha!#REF!*SIN((FB323+0.5)*$FB$1)</f>
        <v>#REF!</v>
      </c>
      <c r="FE323">
        <v>322</v>
      </c>
      <c r="FF323" t="e">
        <f>alpha!#REF!*COS((FE323)*$FE$1)</f>
        <v>#REF!</v>
      </c>
      <c r="FG323" t="e">
        <f>alpha!#REF!*SIN((FE323)*$FE$1)</f>
        <v>#REF!</v>
      </c>
      <c r="FN323">
        <v>322</v>
      </c>
      <c r="FO323" t="e">
        <f>alpha!#REF!*COS((FN323+0.5)*$FN$1)</f>
        <v>#REF!</v>
      </c>
      <c r="FP323" t="e">
        <f>alpha!#REF!*SIN((FN323+0.5)*$FN$1)</f>
        <v>#REF!</v>
      </c>
      <c r="FQ323">
        <v>322</v>
      </c>
      <c r="FR323" t="e">
        <f>alpha!#REF!*COS((FQ323)*$FQ$1)</f>
        <v>#REF!</v>
      </c>
      <c r="FS323" t="e">
        <f>alpha!#REF!*SIN((FQ323)*$FQ$1)</f>
        <v>#REF!</v>
      </c>
      <c r="FZ323">
        <v>322</v>
      </c>
      <c r="GA323" t="e">
        <f>alpha!#REF!*COS((FZ323+0.5)*$FZ$1)</f>
        <v>#REF!</v>
      </c>
      <c r="GB323" t="e">
        <f>alpha!#REF!*SIN((FZ323+0.5)*$FZ$1)</f>
        <v>#REF!</v>
      </c>
      <c r="GC323">
        <v>322</v>
      </c>
      <c r="GD323" t="e">
        <f>alpha!#REF!*COS((GC323)*$GC$1)</f>
        <v>#REF!</v>
      </c>
      <c r="GE323" t="e">
        <f>alpha!#REF!*SIN((GC323)*$GC$1)</f>
        <v>#REF!</v>
      </c>
      <c r="GL323">
        <v>322</v>
      </c>
      <c r="GM323" t="e">
        <f>alpha!#REF!*COS((GL323+0.5)*$GL$1)</f>
        <v>#REF!</v>
      </c>
      <c r="GN323" t="e">
        <f>alpha!#REF!*SIN((GL323+0.5)*$GL$1)</f>
        <v>#REF!</v>
      </c>
      <c r="GO323">
        <v>322</v>
      </c>
      <c r="GP323" t="e">
        <f>alpha!#REF!*COS((GO323)*$GO$1)</f>
        <v>#REF!</v>
      </c>
      <c r="GQ323" t="e">
        <f>alpha!#REF!*SIN((GO323)*$GO$1)</f>
        <v>#REF!</v>
      </c>
      <c r="GX323">
        <v>322</v>
      </c>
      <c r="GY323" t="e">
        <f>alpha!#REF!*COS((GX323+0.5)*$GX$1)</f>
        <v>#REF!</v>
      </c>
      <c r="GZ323" t="e">
        <f>alpha!#REF!*SIN((GX323+0.5)*$GX$1)</f>
        <v>#REF!</v>
      </c>
      <c r="HA323">
        <v>322</v>
      </c>
      <c r="HB323">
        <f>alpha!$I$88*COS((HA323)*$HA$1)</f>
        <v>214.37796335889843</v>
      </c>
      <c r="HC323">
        <f>alpha!$I$88*SIN((HA323)*$HA$1)</f>
        <v>196.44121084812349</v>
      </c>
      <c r="HJ323">
        <v>322</v>
      </c>
      <c r="HK323">
        <f>alpha!$I$91*COS(HJ323*$HJ$1)</f>
        <v>221.18320104303726</v>
      </c>
      <c r="HL323">
        <f>alpha!$I$91*SIN(HJ323*$HJ$1)</f>
        <v>202.67706228469805</v>
      </c>
    </row>
    <row r="324" spans="158:220">
      <c r="FB324">
        <v>323</v>
      </c>
      <c r="FC324" t="e">
        <f>alpha!#REF!*COS((FB324+0.5)*$FB$1)</f>
        <v>#REF!</v>
      </c>
      <c r="FD324" t="e">
        <f>alpha!#REF!*SIN((FB324+0.5)*$FB$1)</f>
        <v>#REF!</v>
      </c>
      <c r="FE324">
        <v>323</v>
      </c>
      <c r="FF324" t="e">
        <f>alpha!#REF!*COS((FE324)*$FE$1)</f>
        <v>#REF!</v>
      </c>
      <c r="FG324" t="e">
        <f>alpha!#REF!*SIN((FE324)*$FE$1)</f>
        <v>#REF!</v>
      </c>
      <c r="FN324">
        <v>323</v>
      </c>
      <c r="FO324" t="e">
        <f>alpha!#REF!*COS((FN324+0.5)*$FN$1)</f>
        <v>#REF!</v>
      </c>
      <c r="FP324" t="e">
        <f>alpha!#REF!*SIN((FN324+0.5)*$FN$1)</f>
        <v>#REF!</v>
      </c>
      <c r="FQ324">
        <v>323</v>
      </c>
      <c r="FR324" t="e">
        <f>alpha!#REF!*COS((FQ324)*$FQ$1)</f>
        <v>#REF!</v>
      </c>
      <c r="FS324" t="e">
        <f>alpha!#REF!*SIN((FQ324)*$FQ$1)</f>
        <v>#REF!</v>
      </c>
      <c r="FZ324">
        <v>323</v>
      </c>
      <c r="GA324" t="e">
        <f>alpha!#REF!*COS((FZ324+0.5)*$FZ$1)</f>
        <v>#REF!</v>
      </c>
      <c r="GB324" t="e">
        <f>alpha!#REF!*SIN((FZ324+0.5)*$FZ$1)</f>
        <v>#REF!</v>
      </c>
      <c r="GC324">
        <v>323</v>
      </c>
      <c r="GD324" t="e">
        <f>alpha!#REF!*COS((GC324)*$GC$1)</f>
        <v>#REF!</v>
      </c>
      <c r="GE324" t="e">
        <f>alpha!#REF!*SIN((GC324)*$GC$1)</f>
        <v>#REF!</v>
      </c>
      <c r="GL324">
        <v>323</v>
      </c>
      <c r="GM324" t="e">
        <f>alpha!#REF!*COS((GL324+0.5)*$GL$1)</f>
        <v>#REF!</v>
      </c>
      <c r="GN324" t="e">
        <f>alpha!#REF!*SIN((GL324+0.5)*$GL$1)</f>
        <v>#REF!</v>
      </c>
      <c r="GO324">
        <v>323</v>
      </c>
      <c r="GP324" t="e">
        <f>alpha!#REF!*COS((GO324)*$GO$1)</f>
        <v>#REF!</v>
      </c>
      <c r="GQ324" t="e">
        <f>alpha!#REF!*SIN((GO324)*$GO$1)</f>
        <v>#REF!</v>
      </c>
      <c r="GX324">
        <v>323</v>
      </c>
      <c r="GY324" t="e">
        <f>alpha!#REF!*COS((GX324+0.5)*$GX$1)</f>
        <v>#REF!</v>
      </c>
      <c r="GZ324" t="e">
        <f>alpha!#REF!*SIN((GX324+0.5)*$GX$1)</f>
        <v>#REF!</v>
      </c>
      <c r="HA324">
        <v>323</v>
      </c>
      <c r="HB324">
        <f>alpha!$I$88*COS((HA324)*$HA$1)</f>
        <v>210.04160477825306</v>
      </c>
      <c r="HC324">
        <f>alpha!$I$88*SIN((HA324)*$HA$1)</f>
        <v>201.07109378416936</v>
      </c>
      <c r="HJ324">
        <v>323</v>
      </c>
      <c r="HK324">
        <f>alpha!$I$91*COS(HJ324*$HJ$1)</f>
        <v>216.70918861792683</v>
      </c>
      <c r="HL324">
        <f>alpha!$I$91*SIN(HJ324*$HJ$1)</f>
        <v>207.45391673468066</v>
      </c>
    </row>
    <row r="325" spans="158:220">
      <c r="FB325">
        <v>324</v>
      </c>
      <c r="FC325" t="e">
        <f>alpha!#REF!*COS((FB325+0.5)*$FB$1)</f>
        <v>#REF!</v>
      </c>
      <c r="FD325" t="e">
        <f>alpha!#REF!*SIN((FB325+0.5)*$FB$1)</f>
        <v>#REF!</v>
      </c>
      <c r="FE325">
        <v>324</v>
      </c>
      <c r="FF325" t="e">
        <f>alpha!#REF!*COS((FE325)*$FE$1)</f>
        <v>#REF!</v>
      </c>
      <c r="FG325" t="e">
        <f>alpha!#REF!*SIN((FE325)*$FE$1)</f>
        <v>#REF!</v>
      </c>
      <c r="FN325">
        <v>324</v>
      </c>
      <c r="FO325" t="e">
        <f>alpha!#REF!*COS((FN325+0.5)*$FN$1)</f>
        <v>#REF!</v>
      </c>
      <c r="FP325" t="e">
        <f>alpha!#REF!*SIN((FN325+0.5)*$FN$1)</f>
        <v>#REF!</v>
      </c>
      <c r="FQ325">
        <v>324</v>
      </c>
      <c r="FR325" t="e">
        <f>alpha!#REF!*COS((FQ325)*$FQ$1)</f>
        <v>#REF!</v>
      </c>
      <c r="FS325" t="e">
        <f>alpha!#REF!*SIN((FQ325)*$FQ$1)</f>
        <v>#REF!</v>
      </c>
      <c r="FZ325">
        <v>324</v>
      </c>
      <c r="GA325" t="e">
        <f>alpha!#REF!*COS((FZ325+0.5)*$FZ$1)</f>
        <v>#REF!</v>
      </c>
      <c r="GB325" t="e">
        <f>alpha!#REF!*SIN((FZ325+0.5)*$FZ$1)</f>
        <v>#REF!</v>
      </c>
      <c r="GC325">
        <v>324</v>
      </c>
      <c r="GD325" t="e">
        <f>alpha!#REF!*COS((GC325)*$GC$1)</f>
        <v>#REF!</v>
      </c>
      <c r="GE325" t="e">
        <f>alpha!#REF!*SIN((GC325)*$GC$1)</f>
        <v>#REF!</v>
      </c>
      <c r="GL325">
        <v>324</v>
      </c>
      <c r="GM325" t="e">
        <f>alpha!#REF!*COS((GL325+0.5)*$GL$1)</f>
        <v>#REF!</v>
      </c>
      <c r="GN325" t="e">
        <f>alpha!#REF!*SIN((GL325+0.5)*$GL$1)</f>
        <v>#REF!</v>
      </c>
      <c r="GO325">
        <v>324</v>
      </c>
      <c r="GP325" t="e">
        <f>alpha!#REF!*COS((GO325)*$GO$1)</f>
        <v>#REF!</v>
      </c>
      <c r="GQ325" t="e">
        <f>alpha!#REF!*SIN((GO325)*$GO$1)</f>
        <v>#REF!</v>
      </c>
      <c r="GX325">
        <v>324</v>
      </c>
      <c r="GY325" t="e">
        <f>alpha!#REF!*COS((GX325+0.5)*$GX$1)</f>
        <v>#REF!</v>
      </c>
      <c r="GZ325" t="e">
        <f>alpha!#REF!*SIN((GX325+0.5)*$GX$1)</f>
        <v>#REF!</v>
      </c>
      <c r="HA325">
        <v>324</v>
      </c>
      <c r="HB325">
        <f>alpha!$I$88*COS((HA325)*$HA$1)</f>
        <v>205.6052777695482</v>
      </c>
      <c r="HC325">
        <f>alpha!$I$88*SIN((HA325)*$HA$1)</f>
        <v>205.60527776954808</v>
      </c>
      <c r="HJ325">
        <v>324</v>
      </c>
      <c r="HK325">
        <f>alpha!$I$91*COS(HJ325*$HJ$1)</f>
        <v>212.13203435596429</v>
      </c>
      <c r="HL325">
        <f>alpha!$I$91*SIN(HJ325*$HJ$1)</f>
        <v>212.13203435596421</v>
      </c>
    </row>
    <row r="326" spans="158:220">
      <c r="FB326">
        <v>325</v>
      </c>
      <c r="FC326" t="e">
        <f>alpha!#REF!*COS((FB326+0.5)*$FB$1)</f>
        <v>#REF!</v>
      </c>
      <c r="FD326" t="e">
        <f>alpha!#REF!*SIN((FB326+0.5)*$FB$1)</f>
        <v>#REF!</v>
      </c>
      <c r="FE326">
        <v>325</v>
      </c>
      <c r="FF326" t="e">
        <f>alpha!#REF!*COS((FE326)*$FE$1)</f>
        <v>#REF!</v>
      </c>
      <c r="FG326" t="e">
        <f>alpha!#REF!*SIN((FE326)*$FE$1)</f>
        <v>#REF!</v>
      </c>
      <c r="FN326">
        <v>325</v>
      </c>
      <c r="FO326" t="e">
        <f>alpha!#REF!*COS((FN326+0.5)*$FN$1)</f>
        <v>#REF!</v>
      </c>
      <c r="FP326" t="e">
        <f>alpha!#REF!*SIN((FN326+0.5)*$FN$1)</f>
        <v>#REF!</v>
      </c>
      <c r="FQ326">
        <v>325</v>
      </c>
      <c r="FR326" t="e">
        <f>alpha!#REF!*COS((FQ326)*$FQ$1)</f>
        <v>#REF!</v>
      </c>
      <c r="FS326" t="e">
        <f>alpha!#REF!*SIN((FQ326)*$FQ$1)</f>
        <v>#REF!</v>
      </c>
      <c r="FZ326">
        <v>325</v>
      </c>
      <c r="GA326" t="e">
        <f>alpha!#REF!*COS((FZ326+0.5)*$FZ$1)</f>
        <v>#REF!</v>
      </c>
      <c r="GB326" t="e">
        <f>alpha!#REF!*SIN((FZ326+0.5)*$FZ$1)</f>
        <v>#REF!</v>
      </c>
      <c r="GC326">
        <v>325</v>
      </c>
      <c r="GD326" t="e">
        <f>alpha!#REF!*COS((GC326)*$GC$1)</f>
        <v>#REF!</v>
      </c>
      <c r="GE326" t="e">
        <f>alpha!#REF!*SIN((GC326)*$GC$1)</f>
        <v>#REF!</v>
      </c>
      <c r="GL326">
        <v>325</v>
      </c>
      <c r="GM326" t="e">
        <f>alpha!#REF!*COS((GL326+0.5)*$GL$1)</f>
        <v>#REF!</v>
      </c>
      <c r="GN326" t="e">
        <f>alpha!#REF!*SIN((GL326+0.5)*$GL$1)</f>
        <v>#REF!</v>
      </c>
      <c r="GO326">
        <v>325</v>
      </c>
      <c r="GP326" t="e">
        <f>alpha!#REF!*COS((GO326)*$GO$1)</f>
        <v>#REF!</v>
      </c>
      <c r="GQ326" t="e">
        <f>alpha!#REF!*SIN((GO326)*$GO$1)</f>
        <v>#REF!</v>
      </c>
      <c r="GX326">
        <v>325</v>
      </c>
      <c r="GY326" t="e">
        <f>alpha!#REF!*COS((GX326+0.5)*$GX$1)</f>
        <v>#REF!</v>
      </c>
      <c r="GZ326" t="e">
        <f>alpha!#REF!*SIN((GX326+0.5)*$GX$1)</f>
        <v>#REF!</v>
      </c>
      <c r="HA326">
        <v>325</v>
      </c>
      <c r="HB326">
        <f>alpha!$I$88*COS((HA326)*$HA$1)</f>
        <v>201.07109378416968</v>
      </c>
      <c r="HC326">
        <f>alpha!$I$88*SIN((HA326)*$HA$1)</f>
        <v>210.04160477825278</v>
      </c>
      <c r="HJ326">
        <v>325</v>
      </c>
      <c r="HK326">
        <f>alpha!$I$91*COS(HJ326*$HJ$1)</f>
        <v>207.453916734681</v>
      </c>
      <c r="HL326">
        <f>alpha!$I$91*SIN(HJ326*$HJ$1)</f>
        <v>216.70918861792651</v>
      </c>
    </row>
    <row r="327" spans="158:220">
      <c r="FB327">
        <v>326</v>
      </c>
      <c r="FC327" t="e">
        <f>alpha!#REF!*COS((FB327+0.5)*$FB$1)</f>
        <v>#REF!</v>
      </c>
      <c r="FD327" t="e">
        <f>alpha!#REF!*SIN((FB327+0.5)*$FB$1)</f>
        <v>#REF!</v>
      </c>
      <c r="FE327">
        <v>326</v>
      </c>
      <c r="FF327" t="e">
        <f>alpha!#REF!*COS((FE327)*$FE$1)</f>
        <v>#REF!</v>
      </c>
      <c r="FG327" t="e">
        <f>alpha!#REF!*SIN((FE327)*$FE$1)</f>
        <v>#REF!</v>
      </c>
      <c r="FN327">
        <v>326</v>
      </c>
      <c r="FO327" t="e">
        <f>alpha!#REF!*COS((FN327+0.5)*$FN$1)</f>
        <v>#REF!</v>
      </c>
      <c r="FP327" t="e">
        <f>alpha!#REF!*SIN((FN327+0.5)*$FN$1)</f>
        <v>#REF!</v>
      </c>
      <c r="FQ327">
        <v>326</v>
      </c>
      <c r="FR327" t="e">
        <f>alpha!#REF!*COS((FQ327)*$FQ$1)</f>
        <v>#REF!</v>
      </c>
      <c r="FS327" t="e">
        <f>alpha!#REF!*SIN((FQ327)*$FQ$1)</f>
        <v>#REF!</v>
      </c>
      <c r="FZ327">
        <v>326</v>
      </c>
      <c r="GA327" t="e">
        <f>alpha!#REF!*COS((FZ327+0.5)*$FZ$1)</f>
        <v>#REF!</v>
      </c>
      <c r="GB327" t="e">
        <f>alpha!#REF!*SIN((FZ327+0.5)*$FZ$1)</f>
        <v>#REF!</v>
      </c>
      <c r="GC327">
        <v>326</v>
      </c>
      <c r="GD327" t="e">
        <f>alpha!#REF!*COS((GC327)*$GC$1)</f>
        <v>#REF!</v>
      </c>
      <c r="GE327" t="e">
        <f>alpha!#REF!*SIN((GC327)*$GC$1)</f>
        <v>#REF!</v>
      </c>
      <c r="GL327">
        <v>326</v>
      </c>
      <c r="GM327" t="e">
        <f>alpha!#REF!*COS((GL327+0.5)*$GL$1)</f>
        <v>#REF!</v>
      </c>
      <c r="GN327" t="e">
        <f>alpha!#REF!*SIN((GL327+0.5)*$GL$1)</f>
        <v>#REF!</v>
      </c>
      <c r="GO327">
        <v>326</v>
      </c>
      <c r="GP327" t="e">
        <f>alpha!#REF!*COS((GO327)*$GO$1)</f>
        <v>#REF!</v>
      </c>
      <c r="GQ327" t="e">
        <f>alpha!#REF!*SIN((GO327)*$GO$1)</f>
        <v>#REF!</v>
      </c>
      <c r="GX327">
        <v>326</v>
      </c>
      <c r="GY327" t="e">
        <f>alpha!#REF!*COS((GX327+0.5)*$GX$1)</f>
        <v>#REF!</v>
      </c>
      <c r="GZ327" t="e">
        <f>alpha!#REF!*SIN((GX327+0.5)*$GX$1)</f>
        <v>#REF!</v>
      </c>
      <c r="HA327">
        <v>326</v>
      </c>
      <c r="HB327">
        <f>alpha!$I$88*COS((HA327)*$HA$1)</f>
        <v>196.44121084812357</v>
      </c>
      <c r="HC327">
        <f>alpha!$I$88*SIN((HA327)*$HA$1)</f>
        <v>214.37796335889831</v>
      </c>
      <c r="HJ327">
        <v>326</v>
      </c>
      <c r="HK327">
        <f>alpha!$I$91*COS(HJ327*$HJ$1)</f>
        <v>202.67706228469814</v>
      </c>
      <c r="HL327">
        <f>alpha!$I$91*SIN(HJ327*$HJ$1)</f>
        <v>221.18320104303717</v>
      </c>
    </row>
    <row r="328" spans="158:220">
      <c r="FB328">
        <v>327</v>
      </c>
      <c r="FC328" t="e">
        <f>alpha!#REF!*COS((FB328+0.5)*$FB$1)</f>
        <v>#REF!</v>
      </c>
      <c r="FD328" t="e">
        <f>alpha!#REF!*SIN((FB328+0.5)*$FB$1)</f>
        <v>#REF!</v>
      </c>
      <c r="FE328">
        <v>327</v>
      </c>
      <c r="FF328" t="e">
        <f>alpha!#REF!*COS((FE328)*$FE$1)</f>
        <v>#REF!</v>
      </c>
      <c r="FG328" t="e">
        <f>alpha!#REF!*SIN((FE328)*$FE$1)</f>
        <v>#REF!</v>
      </c>
      <c r="FN328">
        <v>327</v>
      </c>
      <c r="FO328" t="e">
        <f>alpha!#REF!*COS((FN328+0.5)*$FN$1)</f>
        <v>#REF!</v>
      </c>
      <c r="FP328" t="e">
        <f>alpha!#REF!*SIN((FN328+0.5)*$FN$1)</f>
        <v>#REF!</v>
      </c>
      <c r="FQ328">
        <v>327</v>
      </c>
      <c r="FR328" t="e">
        <f>alpha!#REF!*COS((FQ328)*$FQ$1)</f>
        <v>#REF!</v>
      </c>
      <c r="FS328" t="e">
        <f>alpha!#REF!*SIN((FQ328)*$FQ$1)</f>
        <v>#REF!</v>
      </c>
      <c r="FZ328">
        <v>327</v>
      </c>
      <c r="GA328" t="e">
        <f>alpha!#REF!*COS((FZ328+0.5)*$FZ$1)</f>
        <v>#REF!</v>
      </c>
      <c r="GB328" t="e">
        <f>alpha!#REF!*SIN((FZ328+0.5)*$FZ$1)</f>
        <v>#REF!</v>
      </c>
      <c r="GC328">
        <v>327</v>
      </c>
      <c r="GD328" t="e">
        <f>alpha!#REF!*COS((GC328)*$GC$1)</f>
        <v>#REF!</v>
      </c>
      <c r="GE328" t="e">
        <f>alpha!#REF!*SIN((GC328)*$GC$1)</f>
        <v>#REF!</v>
      </c>
      <c r="GL328">
        <v>327</v>
      </c>
      <c r="GM328" t="e">
        <f>alpha!#REF!*COS((GL328+0.5)*$GL$1)</f>
        <v>#REF!</v>
      </c>
      <c r="GN328" t="e">
        <f>alpha!#REF!*SIN((GL328+0.5)*$GL$1)</f>
        <v>#REF!</v>
      </c>
      <c r="GO328">
        <v>327</v>
      </c>
      <c r="GP328" t="e">
        <f>alpha!#REF!*COS((GO328)*$GO$1)</f>
        <v>#REF!</v>
      </c>
      <c r="GQ328" t="e">
        <f>alpha!#REF!*SIN((GO328)*$GO$1)</f>
        <v>#REF!</v>
      </c>
      <c r="GX328">
        <v>327</v>
      </c>
      <c r="GY328" t="e">
        <f>alpha!#REF!*COS((GX328+0.5)*$GX$1)</f>
        <v>#REF!</v>
      </c>
      <c r="GZ328" t="e">
        <f>alpha!#REF!*SIN((GX328+0.5)*$GX$1)</f>
        <v>#REF!</v>
      </c>
      <c r="HA328">
        <v>327</v>
      </c>
      <c r="HB328">
        <f>alpha!$I$88*COS((HA328)*$HA$1)</f>
        <v>191.71783253493425</v>
      </c>
      <c r="HC328">
        <f>alpha!$I$88*SIN((HA328)*$HA$1)</f>
        <v>218.61228963965635</v>
      </c>
      <c r="HJ328">
        <v>327</v>
      </c>
      <c r="HK328">
        <f>alpha!$I$91*COS(HJ328*$HJ$1)</f>
        <v>197.80374453002085</v>
      </c>
      <c r="HL328">
        <f>alpha!$I$91*SIN(HJ328*$HJ$1)</f>
        <v>225.55194224369305</v>
      </c>
    </row>
    <row r="329" spans="158:220">
      <c r="FB329">
        <v>328</v>
      </c>
      <c r="FC329" t="e">
        <f>alpha!#REF!*COS((FB329+0.5)*$FB$1)</f>
        <v>#REF!</v>
      </c>
      <c r="FD329" t="e">
        <f>alpha!#REF!*SIN((FB329+0.5)*$FB$1)</f>
        <v>#REF!</v>
      </c>
      <c r="FE329">
        <v>328</v>
      </c>
      <c r="FF329" t="e">
        <f>alpha!#REF!*COS((FE329)*$FE$1)</f>
        <v>#REF!</v>
      </c>
      <c r="FG329" t="e">
        <f>alpha!#REF!*SIN((FE329)*$FE$1)</f>
        <v>#REF!</v>
      </c>
      <c r="FN329">
        <v>328</v>
      </c>
      <c r="FO329" t="e">
        <f>alpha!#REF!*COS((FN329+0.5)*$FN$1)</f>
        <v>#REF!</v>
      </c>
      <c r="FP329" t="e">
        <f>alpha!#REF!*SIN((FN329+0.5)*$FN$1)</f>
        <v>#REF!</v>
      </c>
      <c r="FQ329">
        <v>328</v>
      </c>
      <c r="FR329" t="e">
        <f>alpha!#REF!*COS((FQ329)*$FQ$1)</f>
        <v>#REF!</v>
      </c>
      <c r="FS329" t="e">
        <f>alpha!#REF!*SIN((FQ329)*$FQ$1)</f>
        <v>#REF!</v>
      </c>
      <c r="FZ329">
        <v>328</v>
      </c>
      <c r="GA329" t="e">
        <f>alpha!#REF!*COS((FZ329+0.5)*$FZ$1)</f>
        <v>#REF!</v>
      </c>
      <c r="GB329" t="e">
        <f>alpha!#REF!*SIN((FZ329+0.5)*$FZ$1)</f>
        <v>#REF!</v>
      </c>
      <c r="GC329">
        <v>328</v>
      </c>
      <c r="GD329" t="e">
        <f>alpha!#REF!*COS((GC329)*$GC$1)</f>
        <v>#REF!</v>
      </c>
      <c r="GE329" t="e">
        <f>alpha!#REF!*SIN((GC329)*$GC$1)</f>
        <v>#REF!</v>
      </c>
      <c r="GL329">
        <v>328</v>
      </c>
      <c r="GM329" t="e">
        <f>alpha!#REF!*COS((GL329+0.5)*$GL$1)</f>
        <v>#REF!</v>
      </c>
      <c r="GN329" t="e">
        <f>alpha!#REF!*SIN((GL329+0.5)*$GL$1)</f>
        <v>#REF!</v>
      </c>
      <c r="GO329">
        <v>328</v>
      </c>
      <c r="GP329" t="e">
        <f>alpha!#REF!*COS((GO329)*$GO$1)</f>
        <v>#REF!</v>
      </c>
      <c r="GQ329" t="e">
        <f>alpha!#REF!*SIN((GO329)*$GO$1)</f>
        <v>#REF!</v>
      </c>
      <c r="GX329">
        <v>328</v>
      </c>
      <c r="GY329" t="e">
        <f>alpha!#REF!*COS((GX329+0.5)*$GX$1)</f>
        <v>#REF!</v>
      </c>
      <c r="GZ329" t="e">
        <f>alpha!#REF!*SIN((GX329+0.5)*$GX$1)</f>
        <v>#REF!</v>
      </c>
      <c r="HA329">
        <v>328</v>
      </c>
      <c r="HB329">
        <f>alpha!$I$88*COS((HA329)*$HA$1)</f>
        <v>186.90320691686102</v>
      </c>
      <c r="HC329">
        <f>alpha!$I$88*SIN((HA329)*$HA$1)</f>
        <v>222.74256831054797</v>
      </c>
      <c r="HJ329">
        <v>328</v>
      </c>
      <c r="HK329">
        <f>alpha!$I$91*COS(HJ329*$HJ$1)</f>
        <v>192.83628290596187</v>
      </c>
      <c r="HL329">
        <f>alpha!$I$91*SIN(HJ329*$HJ$1)</f>
        <v>229.81333293569332</v>
      </c>
    </row>
    <row r="330" spans="158:220">
      <c r="FB330">
        <v>329</v>
      </c>
      <c r="FC330" t="e">
        <f>alpha!#REF!*COS((FB330+0.5)*$FB$1)</f>
        <v>#REF!</v>
      </c>
      <c r="FD330" t="e">
        <f>alpha!#REF!*SIN((FB330+0.5)*$FB$1)</f>
        <v>#REF!</v>
      </c>
      <c r="FE330">
        <v>329</v>
      </c>
      <c r="FF330" t="e">
        <f>alpha!#REF!*COS((FE330)*$FE$1)</f>
        <v>#REF!</v>
      </c>
      <c r="FG330" t="e">
        <f>alpha!#REF!*SIN((FE330)*$FE$1)</f>
        <v>#REF!</v>
      </c>
      <c r="FN330">
        <v>329</v>
      </c>
      <c r="FO330" t="e">
        <f>alpha!#REF!*COS((FN330+0.5)*$FN$1)</f>
        <v>#REF!</v>
      </c>
      <c r="FP330" t="e">
        <f>alpha!#REF!*SIN((FN330+0.5)*$FN$1)</f>
        <v>#REF!</v>
      </c>
      <c r="FQ330">
        <v>329</v>
      </c>
      <c r="FR330" t="e">
        <f>alpha!#REF!*COS((FQ330)*$FQ$1)</f>
        <v>#REF!</v>
      </c>
      <c r="FS330" t="e">
        <f>alpha!#REF!*SIN((FQ330)*$FQ$1)</f>
        <v>#REF!</v>
      </c>
      <c r="FZ330">
        <v>329</v>
      </c>
      <c r="GA330" t="e">
        <f>alpha!#REF!*COS((FZ330+0.5)*$FZ$1)</f>
        <v>#REF!</v>
      </c>
      <c r="GB330" t="e">
        <f>alpha!#REF!*SIN((FZ330+0.5)*$FZ$1)</f>
        <v>#REF!</v>
      </c>
      <c r="GC330">
        <v>329</v>
      </c>
      <c r="GD330" t="e">
        <f>alpha!#REF!*COS((GC330)*$GC$1)</f>
        <v>#REF!</v>
      </c>
      <c r="GE330" t="e">
        <f>alpha!#REF!*SIN((GC330)*$GC$1)</f>
        <v>#REF!</v>
      </c>
      <c r="GL330">
        <v>329</v>
      </c>
      <c r="GM330" t="e">
        <f>alpha!#REF!*COS((GL330+0.5)*$GL$1)</f>
        <v>#REF!</v>
      </c>
      <c r="GN330" t="e">
        <f>alpha!#REF!*SIN((GL330+0.5)*$GL$1)</f>
        <v>#REF!</v>
      </c>
      <c r="GO330">
        <v>329</v>
      </c>
      <c r="GP330" t="e">
        <f>alpha!#REF!*COS((GO330)*$GO$1)</f>
        <v>#REF!</v>
      </c>
      <c r="GQ330" t="e">
        <f>alpha!#REF!*SIN((GO330)*$GO$1)</f>
        <v>#REF!</v>
      </c>
      <c r="GX330">
        <v>329</v>
      </c>
      <c r="GY330" t="e">
        <f>alpha!#REF!*COS((GX330+0.5)*$GX$1)</f>
        <v>#REF!</v>
      </c>
      <c r="GZ330" t="e">
        <f>alpha!#REF!*SIN((GX330+0.5)*$GX$1)</f>
        <v>#REF!</v>
      </c>
      <c r="HA330">
        <v>329</v>
      </c>
      <c r="HB330">
        <f>alpha!$I$88*COS((HA330)*$HA$1)</f>
        <v>181.99962549493929</v>
      </c>
      <c r="HC330">
        <f>alpha!$I$88*SIN((HA330)*$HA$1)</f>
        <v>226.76683358262056</v>
      </c>
      <c r="HJ330">
        <v>329</v>
      </c>
      <c r="HK330">
        <f>alpha!$I$91*COS(HJ330*$HJ$1)</f>
        <v>187.77704165521791</v>
      </c>
      <c r="HL330">
        <f>alpha!$I$91*SIN(HJ330*$HJ$1)</f>
        <v>233.96534492786438</v>
      </c>
    </row>
    <row r="331" spans="158:220">
      <c r="FB331">
        <v>330</v>
      </c>
      <c r="FC331" t="e">
        <f>alpha!#REF!*COS((FB331+0.5)*$FB$1)</f>
        <v>#REF!</v>
      </c>
      <c r="FD331" t="e">
        <f>alpha!#REF!*SIN((FB331+0.5)*$FB$1)</f>
        <v>#REF!</v>
      </c>
      <c r="FE331">
        <v>330</v>
      </c>
      <c r="FF331" t="e">
        <f>alpha!#REF!*COS((FE331)*$FE$1)</f>
        <v>#REF!</v>
      </c>
      <c r="FG331" t="e">
        <f>alpha!#REF!*SIN((FE331)*$FE$1)</f>
        <v>#REF!</v>
      </c>
      <c r="FN331">
        <v>330</v>
      </c>
      <c r="FO331" t="e">
        <f>alpha!#REF!*COS((FN331+0.5)*$FN$1)</f>
        <v>#REF!</v>
      </c>
      <c r="FP331" t="e">
        <f>alpha!#REF!*SIN((FN331+0.5)*$FN$1)</f>
        <v>#REF!</v>
      </c>
      <c r="FQ331">
        <v>330</v>
      </c>
      <c r="FR331" t="e">
        <f>alpha!#REF!*COS((FQ331)*$FQ$1)</f>
        <v>#REF!</v>
      </c>
      <c r="FS331" t="e">
        <f>alpha!#REF!*SIN((FQ331)*$FQ$1)</f>
        <v>#REF!</v>
      </c>
      <c r="FZ331">
        <v>330</v>
      </c>
      <c r="GA331" t="e">
        <f>alpha!#REF!*COS((FZ331+0.5)*$FZ$1)</f>
        <v>#REF!</v>
      </c>
      <c r="GB331" t="e">
        <f>alpha!#REF!*SIN((FZ331+0.5)*$FZ$1)</f>
        <v>#REF!</v>
      </c>
      <c r="GC331">
        <v>330</v>
      </c>
      <c r="GD331" t="e">
        <f>alpha!#REF!*COS((GC331)*$GC$1)</f>
        <v>#REF!</v>
      </c>
      <c r="GE331" t="e">
        <f>alpha!#REF!*SIN((GC331)*$GC$1)</f>
        <v>#REF!</v>
      </c>
      <c r="GL331">
        <v>330</v>
      </c>
      <c r="GM331" t="e">
        <f>alpha!#REF!*COS((GL331+0.5)*$GL$1)</f>
        <v>#REF!</v>
      </c>
      <c r="GN331" t="e">
        <f>alpha!#REF!*SIN((GL331+0.5)*$GL$1)</f>
        <v>#REF!</v>
      </c>
      <c r="GO331">
        <v>330</v>
      </c>
      <c r="GP331" t="e">
        <f>alpha!#REF!*COS((GO331)*$GO$1)</f>
        <v>#REF!</v>
      </c>
      <c r="GQ331" t="e">
        <f>alpha!#REF!*SIN((GO331)*$GO$1)</f>
        <v>#REF!</v>
      </c>
      <c r="GX331">
        <v>330</v>
      </c>
      <c r="GY331" t="e">
        <f>alpha!#REF!*COS((GX331+0.5)*$GX$1)</f>
        <v>#REF!</v>
      </c>
      <c r="GZ331" t="e">
        <f>alpha!#REF!*SIN((GX331+0.5)*$GX$1)</f>
        <v>#REF!</v>
      </c>
      <c r="HA331">
        <v>330</v>
      </c>
      <c r="HB331">
        <f>alpha!$I$88*COS((HA331)*$HA$1)</f>
        <v>177.00942210834839</v>
      </c>
      <c r="HC331">
        <f>alpha!$I$88*SIN((HA331)*$HA$1)</f>
        <v>230.68317012355851</v>
      </c>
      <c r="HJ331">
        <v>330</v>
      </c>
      <c r="HK331">
        <f>alpha!$I$91*COS(HJ331*$HJ$1)</f>
        <v>182.6284287026163</v>
      </c>
      <c r="HL331">
        <f>alpha!$I$91*SIN(HJ331*$HJ$1)</f>
        <v>238.00600208737049</v>
      </c>
    </row>
    <row r="332" spans="158:220">
      <c r="FB332">
        <v>331</v>
      </c>
      <c r="FC332" t="e">
        <f>alpha!#REF!*COS((FB332+0.5)*$FB$1)</f>
        <v>#REF!</v>
      </c>
      <c r="FD332" t="e">
        <f>alpha!#REF!*SIN((FB332+0.5)*$FB$1)</f>
        <v>#REF!</v>
      </c>
      <c r="FE332">
        <v>331</v>
      </c>
      <c r="FF332" t="e">
        <f>alpha!#REF!*COS((FE332)*$FE$1)</f>
        <v>#REF!</v>
      </c>
      <c r="FG332" t="e">
        <f>alpha!#REF!*SIN((FE332)*$FE$1)</f>
        <v>#REF!</v>
      </c>
      <c r="FN332">
        <v>331</v>
      </c>
      <c r="FO332" t="e">
        <f>alpha!#REF!*COS((FN332+0.5)*$FN$1)</f>
        <v>#REF!</v>
      </c>
      <c r="FP332" t="e">
        <f>alpha!#REF!*SIN((FN332+0.5)*$FN$1)</f>
        <v>#REF!</v>
      </c>
      <c r="FQ332">
        <v>331</v>
      </c>
      <c r="FR332" t="e">
        <f>alpha!#REF!*COS((FQ332)*$FQ$1)</f>
        <v>#REF!</v>
      </c>
      <c r="FS332" t="e">
        <f>alpha!#REF!*SIN((FQ332)*$FQ$1)</f>
        <v>#REF!</v>
      </c>
      <c r="FZ332">
        <v>331</v>
      </c>
      <c r="GA332" t="e">
        <f>alpha!#REF!*COS((FZ332+0.5)*$FZ$1)</f>
        <v>#REF!</v>
      </c>
      <c r="GB332" t="e">
        <f>alpha!#REF!*SIN((FZ332+0.5)*$FZ$1)</f>
        <v>#REF!</v>
      </c>
      <c r="GC332">
        <v>331</v>
      </c>
      <c r="GD332" t="e">
        <f>alpha!#REF!*COS((GC332)*$GC$1)</f>
        <v>#REF!</v>
      </c>
      <c r="GE332" t="e">
        <f>alpha!#REF!*SIN((GC332)*$GC$1)</f>
        <v>#REF!</v>
      </c>
      <c r="GL332">
        <v>331</v>
      </c>
      <c r="GM332" t="e">
        <f>alpha!#REF!*COS((GL332+0.5)*$GL$1)</f>
        <v>#REF!</v>
      </c>
      <c r="GN332" t="e">
        <f>alpha!#REF!*SIN((GL332+0.5)*$GL$1)</f>
        <v>#REF!</v>
      </c>
      <c r="GO332">
        <v>331</v>
      </c>
      <c r="GP332" t="e">
        <f>alpha!#REF!*COS((GO332)*$GO$1)</f>
        <v>#REF!</v>
      </c>
      <c r="GQ332" t="e">
        <f>alpha!#REF!*SIN((GO332)*$GO$1)</f>
        <v>#REF!</v>
      </c>
      <c r="GX332">
        <v>331</v>
      </c>
      <c r="GY332" t="e">
        <f>alpha!#REF!*COS((GX332+0.5)*$GX$1)</f>
        <v>#REF!</v>
      </c>
      <c r="GZ332" t="e">
        <f>alpha!#REF!*SIN((GX332+0.5)*$GX$1)</f>
        <v>#REF!</v>
      </c>
      <c r="HA332">
        <v>331</v>
      </c>
      <c r="HB332">
        <f>alpha!$I$88*COS((HA332)*$HA$1)</f>
        <v>171.93497182363203</v>
      </c>
      <c r="HC332">
        <f>alpha!$I$88*SIN((HA332)*$HA$1)</f>
        <v>234.48971396927615</v>
      </c>
      <c r="HJ332">
        <v>331</v>
      </c>
      <c r="HK332">
        <f>alpha!$I$91*COS(HJ332*$HJ$1)</f>
        <v>177.39289450907469</v>
      </c>
      <c r="HL332">
        <f>alpha!$I$91*SIN(HJ332*$HJ$1)</f>
        <v>241.93338128024476</v>
      </c>
    </row>
    <row r="333" spans="158:220">
      <c r="FB333">
        <v>332</v>
      </c>
      <c r="FC333" t="e">
        <f>alpha!#REF!*COS((FB333+0.5)*$FB$1)</f>
        <v>#REF!</v>
      </c>
      <c r="FD333" t="e">
        <f>alpha!#REF!*SIN((FB333+0.5)*$FB$1)</f>
        <v>#REF!</v>
      </c>
      <c r="FE333">
        <v>332</v>
      </c>
      <c r="FF333" t="e">
        <f>alpha!#REF!*COS((FE333)*$FE$1)</f>
        <v>#REF!</v>
      </c>
      <c r="FG333" t="e">
        <f>alpha!#REF!*SIN((FE333)*$FE$1)</f>
        <v>#REF!</v>
      </c>
      <c r="FN333">
        <v>332</v>
      </c>
      <c r="FO333" t="e">
        <f>alpha!#REF!*COS((FN333+0.5)*$FN$1)</f>
        <v>#REF!</v>
      </c>
      <c r="FP333" t="e">
        <f>alpha!#REF!*SIN((FN333+0.5)*$FN$1)</f>
        <v>#REF!</v>
      </c>
      <c r="FQ333">
        <v>332</v>
      </c>
      <c r="FR333" t="e">
        <f>alpha!#REF!*COS((FQ333)*$FQ$1)</f>
        <v>#REF!</v>
      </c>
      <c r="FS333" t="e">
        <f>alpha!#REF!*SIN((FQ333)*$FQ$1)</f>
        <v>#REF!</v>
      </c>
      <c r="FZ333">
        <v>332</v>
      </c>
      <c r="GA333" t="e">
        <f>alpha!#REF!*COS((FZ333+0.5)*$FZ$1)</f>
        <v>#REF!</v>
      </c>
      <c r="GB333" t="e">
        <f>alpha!#REF!*SIN((FZ333+0.5)*$FZ$1)</f>
        <v>#REF!</v>
      </c>
      <c r="GC333">
        <v>332</v>
      </c>
      <c r="GD333" t="e">
        <f>alpha!#REF!*COS((GC333)*$GC$1)</f>
        <v>#REF!</v>
      </c>
      <c r="GE333" t="e">
        <f>alpha!#REF!*SIN((GC333)*$GC$1)</f>
        <v>#REF!</v>
      </c>
      <c r="GL333">
        <v>332</v>
      </c>
      <c r="GM333" t="e">
        <f>alpha!#REF!*COS((GL333+0.5)*$GL$1)</f>
        <v>#REF!</v>
      </c>
      <c r="GN333" t="e">
        <f>alpha!#REF!*SIN((GL333+0.5)*$GL$1)</f>
        <v>#REF!</v>
      </c>
      <c r="GO333">
        <v>332</v>
      </c>
      <c r="GP333" t="e">
        <f>alpha!#REF!*COS((GO333)*$GO$1)</f>
        <v>#REF!</v>
      </c>
      <c r="GQ333" t="e">
        <f>alpha!#REF!*SIN((GO333)*$GO$1)</f>
        <v>#REF!</v>
      </c>
      <c r="GX333">
        <v>332</v>
      </c>
      <c r="GY333" t="e">
        <f>alpha!#REF!*COS((GX333+0.5)*$GX$1)</f>
        <v>#REF!</v>
      </c>
      <c r="GZ333" t="e">
        <f>alpha!#REF!*SIN((GX333+0.5)*$GX$1)</f>
        <v>#REF!</v>
      </c>
      <c r="HA333">
        <v>332</v>
      </c>
      <c r="HB333">
        <f>alpha!$I$88*COS((HA333)*$HA$1)</f>
        <v>166.77868980429466</v>
      </c>
      <c r="HC333">
        <f>alpha!$I$88*SIN((HA333)*$HA$1)</f>
        <v>238.18465341106457</v>
      </c>
      <c r="HJ333">
        <v>332</v>
      </c>
      <c r="HK333">
        <f>alpha!$I$91*COS(HJ333*$HJ$1)</f>
        <v>172.07293090531394</v>
      </c>
      <c r="HL333">
        <f>alpha!$I$91*SIN(HJ333*$HJ$1)</f>
        <v>245.74561328669745</v>
      </c>
    </row>
    <row r="334" spans="158:220">
      <c r="FB334">
        <v>333</v>
      </c>
      <c r="FC334" t="e">
        <f>alpha!#REF!*COS((FB334+0.5)*$FB$1)</f>
        <v>#REF!</v>
      </c>
      <c r="FD334" t="e">
        <f>alpha!#REF!*SIN((FB334+0.5)*$FB$1)</f>
        <v>#REF!</v>
      </c>
      <c r="FE334">
        <v>333</v>
      </c>
      <c r="FF334" t="e">
        <f>alpha!#REF!*COS((FE334)*$FE$1)</f>
        <v>#REF!</v>
      </c>
      <c r="FG334" t="e">
        <f>alpha!#REF!*SIN((FE334)*$FE$1)</f>
        <v>#REF!</v>
      </c>
      <c r="FN334">
        <v>333</v>
      </c>
      <c r="FO334" t="e">
        <f>alpha!#REF!*COS((FN334+0.5)*$FN$1)</f>
        <v>#REF!</v>
      </c>
      <c r="FP334" t="e">
        <f>alpha!#REF!*SIN((FN334+0.5)*$FN$1)</f>
        <v>#REF!</v>
      </c>
      <c r="FQ334">
        <v>333</v>
      </c>
      <c r="FR334" t="e">
        <f>alpha!#REF!*COS((FQ334)*$FQ$1)</f>
        <v>#REF!</v>
      </c>
      <c r="FS334" t="e">
        <f>alpha!#REF!*SIN((FQ334)*$FQ$1)</f>
        <v>#REF!</v>
      </c>
      <c r="FZ334">
        <v>333</v>
      </c>
      <c r="GA334" t="e">
        <f>alpha!#REF!*COS((FZ334+0.5)*$FZ$1)</f>
        <v>#REF!</v>
      </c>
      <c r="GB334" t="e">
        <f>alpha!#REF!*SIN((FZ334+0.5)*$FZ$1)</f>
        <v>#REF!</v>
      </c>
      <c r="GC334">
        <v>333</v>
      </c>
      <c r="GD334" t="e">
        <f>alpha!#REF!*COS((GC334)*$GC$1)</f>
        <v>#REF!</v>
      </c>
      <c r="GE334" t="e">
        <f>alpha!#REF!*SIN((GC334)*$GC$1)</f>
        <v>#REF!</v>
      </c>
      <c r="GL334">
        <v>333</v>
      </c>
      <c r="GM334" t="e">
        <f>alpha!#REF!*COS((GL334+0.5)*$GL$1)</f>
        <v>#REF!</v>
      </c>
      <c r="GN334" t="e">
        <f>alpha!#REF!*SIN((GL334+0.5)*$GL$1)</f>
        <v>#REF!</v>
      </c>
      <c r="GO334">
        <v>333</v>
      </c>
      <c r="GP334" t="e">
        <f>alpha!#REF!*COS((GO334)*$GO$1)</f>
        <v>#REF!</v>
      </c>
      <c r="GQ334" t="e">
        <f>alpha!#REF!*SIN((GO334)*$GO$1)</f>
        <v>#REF!</v>
      </c>
      <c r="GX334">
        <v>333</v>
      </c>
      <c r="GY334" t="e">
        <f>alpha!#REF!*COS((GX334+0.5)*$GX$1)</f>
        <v>#REF!</v>
      </c>
      <c r="GZ334" t="e">
        <f>alpha!#REF!*SIN((GX334+0.5)*$GX$1)</f>
        <v>#REF!</v>
      </c>
      <c r="HA334">
        <v>333</v>
      </c>
      <c r="HB334">
        <f>alpha!$I$88*COS((HA334)*$HA$1)</f>
        <v>161.54303016131374</v>
      </c>
      <c r="HC334">
        <f>alpha!$I$88*SIN((HA334)*$HA$1)</f>
        <v>241.76622985786699</v>
      </c>
      <c r="HJ334">
        <v>333</v>
      </c>
      <c r="HK334">
        <f>alpha!$I$91*COS(HJ334*$HJ$1)</f>
        <v>166.6710699058807</v>
      </c>
      <c r="HL334">
        <f>alpha!$I$91*SIN(HJ334*$HJ$1)</f>
        <v>249.44088369076357</v>
      </c>
    </row>
    <row r="335" spans="158:220">
      <c r="FB335">
        <v>334</v>
      </c>
      <c r="FC335" t="e">
        <f>alpha!#REF!*COS((FB335+0.5)*$FB$1)</f>
        <v>#REF!</v>
      </c>
      <c r="FD335" t="e">
        <f>alpha!#REF!*SIN((FB335+0.5)*$FB$1)</f>
        <v>#REF!</v>
      </c>
      <c r="FE335">
        <v>334</v>
      </c>
      <c r="FF335" t="e">
        <f>alpha!#REF!*COS((FE335)*$FE$1)</f>
        <v>#REF!</v>
      </c>
      <c r="FG335" t="e">
        <f>alpha!#REF!*SIN((FE335)*$FE$1)</f>
        <v>#REF!</v>
      </c>
      <c r="FN335">
        <v>334</v>
      </c>
      <c r="FO335" t="e">
        <f>alpha!#REF!*COS((FN335+0.5)*$FN$1)</f>
        <v>#REF!</v>
      </c>
      <c r="FP335" t="e">
        <f>alpha!#REF!*SIN((FN335+0.5)*$FN$1)</f>
        <v>#REF!</v>
      </c>
      <c r="FQ335">
        <v>334</v>
      </c>
      <c r="FR335" t="e">
        <f>alpha!#REF!*COS((FQ335)*$FQ$1)</f>
        <v>#REF!</v>
      </c>
      <c r="FS335" t="e">
        <f>alpha!#REF!*SIN((FQ335)*$FQ$1)</f>
        <v>#REF!</v>
      </c>
      <c r="FZ335">
        <v>334</v>
      </c>
      <c r="GA335" t="e">
        <f>alpha!#REF!*COS((FZ335+0.5)*$FZ$1)</f>
        <v>#REF!</v>
      </c>
      <c r="GB335" t="e">
        <f>alpha!#REF!*SIN((FZ335+0.5)*$FZ$1)</f>
        <v>#REF!</v>
      </c>
      <c r="GC335">
        <v>334</v>
      </c>
      <c r="GD335" t="e">
        <f>alpha!#REF!*COS((GC335)*$GC$1)</f>
        <v>#REF!</v>
      </c>
      <c r="GE335" t="e">
        <f>alpha!#REF!*SIN((GC335)*$GC$1)</f>
        <v>#REF!</v>
      </c>
      <c r="GL335">
        <v>334</v>
      </c>
      <c r="GM335" t="e">
        <f>alpha!#REF!*COS((GL335+0.5)*$GL$1)</f>
        <v>#REF!</v>
      </c>
      <c r="GN335" t="e">
        <f>alpha!#REF!*SIN((GL335+0.5)*$GL$1)</f>
        <v>#REF!</v>
      </c>
      <c r="GO335">
        <v>334</v>
      </c>
      <c r="GP335" t="e">
        <f>alpha!#REF!*COS((GO335)*$GO$1)</f>
        <v>#REF!</v>
      </c>
      <c r="GQ335" t="e">
        <f>alpha!#REF!*SIN((GO335)*$GO$1)</f>
        <v>#REF!</v>
      </c>
      <c r="GX335">
        <v>334</v>
      </c>
      <c r="GY335" t="e">
        <f>alpha!#REF!*COS((GX335+0.5)*$GX$1)</f>
        <v>#REF!</v>
      </c>
      <c r="GZ335" t="e">
        <f>alpha!#REF!*SIN((GX335+0.5)*$GX$1)</f>
        <v>#REF!</v>
      </c>
      <c r="HA335">
        <v>334</v>
      </c>
      <c r="HB335">
        <f>alpha!$I$88*COS((HA335)*$HA$1)</f>
        <v>156.2304847851174</v>
      </c>
      <c r="HC335">
        <f>alpha!$I$88*SIN((HA335)*$HA$1)</f>
        <v>245.23273867327197</v>
      </c>
      <c r="HJ335">
        <v>334</v>
      </c>
      <c r="HK335">
        <f>alpha!$I$91*COS(HJ335*$HJ$1)</f>
        <v>161.18988250404729</v>
      </c>
      <c r="HL335">
        <f>alpha!$I$91*SIN(HJ335*$HJ$1)</f>
        <v>253.01743374386561</v>
      </c>
    </row>
    <row r="336" spans="158:220">
      <c r="FB336">
        <v>335</v>
      </c>
      <c r="FC336" t="e">
        <f>alpha!#REF!*COS((FB336+0.5)*$FB$1)</f>
        <v>#REF!</v>
      </c>
      <c r="FD336" t="e">
        <f>alpha!#REF!*SIN((FB336+0.5)*$FB$1)</f>
        <v>#REF!</v>
      </c>
      <c r="FE336">
        <v>335</v>
      </c>
      <c r="FF336" t="e">
        <f>alpha!#REF!*COS((FE336)*$FE$1)</f>
        <v>#REF!</v>
      </c>
      <c r="FG336" t="e">
        <f>alpha!#REF!*SIN((FE336)*$FE$1)</f>
        <v>#REF!</v>
      </c>
      <c r="FN336">
        <v>335</v>
      </c>
      <c r="FO336" t="e">
        <f>alpha!#REF!*COS((FN336+0.5)*$FN$1)</f>
        <v>#REF!</v>
      </c>
      <c r="FP336" t="e">
        <f>alpha!#REF!*SIN((FN336+0.5)*$FN$1)</f>
        <v>#REF!</v>
      </c>
      <c r="FQ336">
        <v>335</v>
      </c>
      <c r="FR336" t="e">
        <f>alpha!#REF!*COS((FQ336)*$FQ$1)</f>
        <v>#REF!</v>
      </c>
      <c r="FS336" t="e">
        <f>alpha!#REF!*SIN((FQ336)*$FQ$1)</f>
        <v>#REF!</v>
      </c>
      <c r="FZ336">
        <v>335</v>
      </c>
      <c r="GA336" t="e">
        <f>alpha!#REF!*COS((FZ336+0.5)*$FZ$1)</f>
        <v>#REF!</v>
      </c>
      <c r="GB336" t="e">
        <f>alpha!#REF!*SIN((FZ336+0.5)*$FZ$1)</f>
        <v>#REF!</v>
      </c>
      <c r="GC336">
        <v>335</v>
      </c>
      <c r="GD336" t="e">
        <f>alpha!#REF!*COS((GC336)*$GC$1)</f>
        <v>#REF!</v>
      </c>
      <c r="GE336" t="e">
        <f>alpha!#REF!*SIN((GC336)*$GC$1)</f>
        <v>#REF!</v>
      </c>
      <c r="GL336">
        <v>335</v>
      </c>
      <c r="GM336" t="e">
        <f>alpha!#REF!*COS((GL336+0.5)*$GL$1)</f>
        <v>#REF!</v>
      </c>
      <c r="GN336" t="e">
        <f>alpha!#REF!*SIN((GL336+0.5)*$GL$1)</f>
        <v>#REF!</v>
      </c>
      <c r="GO336">
        <v>335</v>
      </c>
      <c r="GP336" t="e">
        <f>alpha!#REF!*COS((GO336)*$GO$1)</f>
        <v>#REF!</v>
      </c>
      <c r="GQ336" t="e">
        <f>alpha!#REF!*SIN((GO336)*$GO$1)</f>
        <v>#REF!</v>
      </c>
      <c r="GX336">
        <v>335</v>
      </c>
      <c r="GY336" t="e">
        <f>alpha!#REF!*COS((GX336+0.5)*$GX$1)</f>
        <v>#REF!</v>
      </c>
      <c r="GZ336" t="e">
        <f>alpha!#REF!*SIN((GX336+0.5)*$GX$1)</f>
        <v>#REF!</v>
      </c>
      <c r="HA336">
        <v>335</v>
      </c>
      <c r="HB336">
        <f>alpha!$I$88*COS((HA336)*$HA$1)</f>
        <v>150.84358215957775</v>
      </c>
      <c r="HC336">
        <f>alpha!$I$88*SIN((HA336)*$HA$1)</f>
        <v>248.58252998682914</v>
      </c>
      <c r="HJ336">
        <v>335</v>
      </c>
      <c r="HK336">
        <f>alpha!$I$91*COS(HJ336*$HJ$1)</f>
        <v>155.63197744815648</v>
      </c>
      <c r="HL336">
        <f>alpha!$I$91*SIN(HJ336*$HJ$1)</f>
        <v>256.47356120188397</v>
      </c>
    </row>
    <row r="337" spans="158:220">
      <c r="FB337">
        <v>336</v>
      </c>
      <c r="FC337" t="e">
        <f>alpha!#REF!*COS((FB337+0.5)*$FB$1)</f>
        <v>#REF!</v>
      </c>
      <c r="FD337" t="e">
        <f>alpha!#REF!*SIN((FB337+0.5)*$FB$1)</f>
        <v>#REF!</v>
      </c>
      <c r="FE337">
        <v>336</v>
      </c>
      <c r="FF337" t="e">
        <f>alpha!#REF!*COS((FE337)*$FE$1)</f>
        <v>#REF!</v>
      </c>
      <c r="FG337" t="e">
        <f>alpha!#REF!*SIN((FE337)*$FE$1)</f>
        <v>#REF!</v>
      </c>
      <c r="FN337">
        <v>336</v>
      </c>
      <c r="FO337" t="e">
        <f>alpha!#REF!*COS((FN337+0.5)*$FN$1)</f>
        <v>#REF!</v>
      </c>
      <c r="FP337" t="e">
        <f>alpha!#REF!*SIN((FN337+0.5)*$FN$1)</f>
        <v>#REF!</v>
      </c>
      <c r="FQ337">
        <v>336</v>
      </c>
      <c r="FR337" t="e">
        <f>alpha!#REF!*COS((FQ337)*$FQ$1)</f>
        <v>#REF!</v>
      </c>
      <c r="FS337" t="e">
        <f>alpha!#REF!*SIN((FQ337)*$FQ$1)</f>
        <v>#REF!</v>
      </c>
      <c r="FZ337">
        <v>336</v>
      </c>
      <c r="GA337" t="e">
        <f>alpha!#REF!*COS((FZ337+0.5)*$FZ$1)</f>
        <v>#REF!</v>
      </c>
      <c r="GB337" t="e">
        <f>alpha!#REF!*SIN((FZ337+0.5)*$FZ$1)</f>
        <v>#REF!</v>
      </c>
      <c r="GC337">
        <v>336</v>
      </c>
      <c r="GD337" t="e">
        <f>alpha!#REF!*COS((GC337)*$GC$1)</f>
        <v>#REF!</v>
      </c>
      <c r="GE337" t="e">
        <f>alpha!#REF!*SIN((GC337)*$GC$1)</f>
        <v>#REF!</v>
      </c>
      <c r="GL337">
        <v>336</v>
      </c>
      <c r="GM337" t="e">
        <f>alpha!#REF!*COS((GL337+0.5)*$GL$1)</f>
        <v>#REF!</v>
      </c>
      <c r="GN337" t="e">
        <f>alpha!#REF!*SIN((GL337+0.5)*$GL$1)</f>
        <v>#REF!</v>
      </c>
      <c r="GO337">
        <v>336</v>
      </c>
      <c r="GP337" t="e">
        <f>alpha!#REF!*COS((GO337)*$GO$1)</f>
        <v>#REF!</v>
      </c>
      <c r="GQ337" t="e">
        <f>alpha!#REF!*SIN((GO337)*$GO$1)</f>
        <v>#REF!</v>
      </c>
      <c r="GX337">
        <v>336</v>
      </c>
      <c r="GY337" t="e">
        <f>alpha!#REF!*COS((GX337+0.5)*$GX$1)</f>
        <v>#REF!</v>
      </c>
      <c r="GZ337" t="e">
        <f>alpha!#REF!*SIN((GX337+0.5)*$GX$1)</f>
        <v>#REF!</v>
      </c>
      <c r="HA337">
        <v>336</v>
      </c>
      <c r="HB337">
        <f>alpha!$I$88*COS((HA337)*$HA$1)</f>
        <v>145.38488615859137</v>
      </c>
      <c r="HC337">
        <f>alpha!$I$88*SIN((HA337)*$HA$1)</f>
        <v>251.81400947929711</v>
      </c>
      <c r="HJ337">
        <v>336</v>
      </c>
      <c r="HK337">
        <f>alpha!$I$91*COS(HJ337*$HJ$1)</f>
        <v>150.00000000000017</v>
      </c>
      <c r="HL337">
        <f>alpha!$I$91*SIN(HJ337*$HJ$1)</f>
        <v>259.80762113533149</v>
      </c>
    </row>
    <row r="338" spans="158:220">
      <c r="FB338">
        <v>337</v>
      </c>
      <c r="FC338" t="e">
        <f>alpha!#REF!*COS((FB338+0.5)*$FB$1)</f>
        <v>#REF!</v>
      </c>
      <c r="FD338" t="e">
        <f>alpha!#REF!*SIN((FB338+0.5)*$FB$1)</f>
        <v>#REF!</v>
      </c>
      <c r="FE338">
        <v>337</v>
      </c>
      <c r="FF338" t="e">
        <f>alpha!#REF!*COS((FE338)*$FE$1)</f>
        <v>#REF!</v>
      </c>
      <c r="FG338" t="e">
        <f>alpha!#REF!*SIN((FE338)*$FE$1)</f>
        <v>#REF!</v>
      </c>
      <c r="FN338">
        <v>337</v>
      </c>
      <c r="FO338" t="e">
        <f>alpha!#REF!*COS((FN338+0.5)*$FN$1)</f>
        <v>#REF!</v>
      </c>
      <c r="FP338" t="e">
        <f>alpha!#REF!*SIN((FN338+0.5)*$FN$1)</f>
        <v>#REF!</v>
      </c>
      <c r="FQ338">
        <v>337</v>
      </c>
      <c r="FR338" t="e">
        <f>alpha!#REF!*COS((FQ338)*$FQ$1)</f>
        <v>#REF!</v>
      </c>
      <c r="FS338" t="e">
        <f>alpha!#REF!*SIN((FQ338)*$FQ$1)</f>
        <v>#REF!</v>
      </c>
      <c r="FZ338">
        <v>337</v>
      </c>
      <c r="GA338" t="e">
        <f>alpha!#REF!*COS((FZ338+0.5)*$FZ$1)</f>
        <v>#REF!</v>
      </c>
      <c r="GB338" t="e">
        <f>alpha!#REF!*SIN((FZ338+0.5)*$FZ$1)</f>
        <v>#REF!</v>
      </c>
      <c r="GC338">
        <v>337</v>
      </c>
      <c r="GD338" t="e">
        <f>alpha!#REF!*COS((GC338)*$GC$1)</f>
        <v>#REF!</v>
      </c>
      <c r="GE338" t="e">
        <f>alpha!#REF!*SIN((GC338)*$GC$1)</f>
        <v>#REF!</v>
      </c>
      <c r="GL338">
        <v>337</v>
      </c>
      <c r="GM338" t="e">
        <f>alpha!#REF!*COS((GL338+0.5)*$GL$1)</f>
        <v>#REF!</v>
      </c>
      <c r="GN338" t="e">
        <f>alpha!#REF!*SIN((GL338+0.5)*$GL$1)</f>
        <v>#REF!</v>
      </c>
      <c r="GO338">
        <v>337</v>
      </c>
      <c r="GP338" t="e">
        <f>alpha!#REF!*COS((GO338)*$GO$1)</f>
        <v>#REF!</v>
      </c>
      <c r="GQ338" t="e">
        <f>alpha!#REF!*SIN((GO338)*$GO$1)</f>
        <v>#REF!</v>
      </c>
      <c r="GX338">
        <v>337</v>
      </c>
      <c r="GY338" t="e">
        <f>alpha!#REF!*COS((GX338+0.5)*$GX$1)</f>
        <v>#REF!</v>
      </c>
      <c r="GZ338" t="e">
        <f>alpha!#REF!*SIN((GX338+0.5)*$GX$1)</f>
        <v>#REF!</v>
      </c>
      <c r="HA338">
        <v>337</v>
      </c>
      <c r="HB338">
        <f>alpha!$I$88*COS((HA338)*$HA$1)</f>
        <v>139.85699482581225</v>
      </c>
      <c r="HC338">
        <f>alpha!$I$88*SIN((HA338)*$HA$1)</f>
        <v>254.92563914145401</v>
      </c>
      <c r="HJ338">
        <v>337</v>
      </c>
      <c r="HK338">
        <f>alpha!$I$91*COS(HJ338*$HJ$1)</f>
        <v>144.29663067581635</v>
      </c>
      <c r="HL338">
        <f>alpha!$I$91*SIN(HJ338*$HJ$1)</f>
        <v>263.01802671225232</v>
      </c>
    </row>
    <row r="339" spans="158:220">
      <c r="FB339">
        <v>338</v>
      </c>
      <c r="FC339" t="e">
        <f>alpha!#REF!*COS((FB339+0.5)*$FB$1)</f>
        <v>#REF!</v>
      </c>
      <c r="FD339" t="e">
        <f>alpha!#REF!*SIN((FB339+0.5)*$FB$1)</f>
        <v>#REF!</v>
      </c>
      <c r="FE339">
        <v>338</v>
      </c>
      <c r="FF339" t="e">
        <f>alpha!#REF!*COS((FE339)*$FE$1)</f>
        <v>#REF!</v>
      </c>
      <c r="FG339" t="e">
        <f>alpha!#REF!*SIN((FE339)*$FE$1)</f>
        <v>#REF!</v>
      </c>
      <c r="FN339">
        <v>338</v>
      </c>
      <c r="FO339" t="e">
        <f>alpha!#REF!*COS((FN339+0.5)*$FN$1)</f>
        <v>#REF!</v>
      </c>
      <c r="FP339" t="e">
        <f>alpha!#REF!*SIN((FN339+0.5)*$FN$1)</f>
        <v>#REF!</v>
      </c>
      <c r="FQ339">
        <v>338</v>
      </c>
      <c r="FR339" t="e">
        <f>alpha!#REF!*COS((FQ339)*$FQ$1)</f>
        <v>#REF!</v>
      </c>
      <c r="FS339" t="e">
        <f>alpha!#REF!*SIN((FQ339)*$FQ$1)</f>
        <v>#REF!</v>
      </c>
      <c r="FZ339">
        <v>338</v>
      </c>
      <c r="GA339" t="e">
        <f>alpha!#REF!*COS((FZ339+0.5)*$FZ$1)</f>
        <v>#REF!</v>
      </c>
      <c r="GB339" t="e">
        <f>alpha!#REF!*SIN((FZ339+0.5)*$FZ$1)</f>
        <v>#REF!</v>
      </c>
      <c r="GC339">
        <v>338</v>
      </c>
      <c r="GD339" t="e">
        <f>alpha!#REF!*COS((GC339)*$GC$1)</f>
        <v>#REF!</v>
      </c>
      <c r="GE339" t="e">
        <f>alpha!#REF!*SIN((GC339)*$GC$1)</f>
        <v>#REF!</v>
      </c>
      <c r="GL339">
        <v>338</v>
      </c>
      <c r="GM339" t="e">
        <f>alpha!#REF!*COS((GL339+0.5)*$GL$1)</f>
        <v>#REF!</v>
      </c>
      <c r="GN339" t="e">
        <f>alpha!#REF!*SIN((GL339+0.5)*$GL$1)</f>
        <v>#REF!</v>
      </c>
      <c r="GO339">
        <v>338</v>
      </c>
      <c r="GP339" t="e">
        <f>alpha!#REF!*COS((GO339)*$GO$1)</f>
        <v>#REF!</v>
      </c>
      <c r="GQ339" t="e">
        <f>alpha!#REF!*SIN((GO339)*$GO$1)</f>
        <v>#REF!</v>
      </c>
      <c r="GX339">
        <v>338</v>
      </c>
      <c r="GY339" t="e">
        <f>alpha!#REF!*COS((GX339+0.5)*$GX$1)</f>
        <v>#REF!</v>
      </c>
      <c r="GZ339" t="e">
        <f>alpha!#REF!*SIN((GX339+0.5)*$GX$1)</f>
        <v>#REF!</v>
      </c>
      <c r="HA339">
        <v>338</v>
      </c>
      <c r="HB339">
        <f>alpha!$I$88*COS((HA339)*$HA$1)</f>
        <v>134.26253913812567</v>
      </c>
      <c r="HC339">
        <f>alpha!$I$88*SIN((HA339)*$HA$1)</f>
        <v>257.9159380061057</v>
      </c>
      <c r="HJ339">
        <v>338</v>
      </c>
      <c r="HK339">
        <f>alpha!$I$91*COS(HJ339*$HJ$1)</f>
        <v>138.52458397051035</v>
      </c>
      <c r="HL339">
        <f>alpha!$I$91*SIN(HJ339*$HJ$1)</f>
        <v>266.10324995346639</v>
      </c>
    </row>
    <row r="340" spans="158:220">
      <c r="FB340">
        <v>339</v>
      </c>
      <c r="FC340" t="e">
        <f>alpha!#REF!*COS((FB340+0.5)*$FB$1)</f>
        <v>#REF!</v>
      </c>
      <c r="FD340" t="e">
        <f>alpha!#REF!*SIN((FB340+0.5)*$FB$1)</f>
        <v>#REF!</v>
      </c>
      <c r="FE340">
        <v>339</v>
      </c>
      <c r="FF340" t="e">
        <f>alpha!#REF!*COS((FE340)*$FE$1)</f>
        <v>#REF!</v>
      </c>
      <c r="FG340" t="e">
        <f>alpha!#REF!*SIN((FE340)*$FE$1)</f>
        <v>#REF!</v>
      </c>
      <c r="FN340">
        <v>339</v>
      </c>
      <c r="FO340" t="e">
        <f>alpha!#REF!*COS((FN340+0.5)*$FN$1)</f>
        <v>#REF!</v>
      </c>
      <c r="FP340" t="e">
        <f>alpha!#REF!*SIN((FN340+0.5)*$FN$1)</f>
        <v>#REF!</v>
      </c>
      <c r="FQ340">
        <v>339</v>
      </c>
      <c r="FR340" t="e">
        <f>alpha!#REF!*COS((FQ340)*$FQ$1)</f>
        <v>#REF!</v>
      </c>
      <c r="FS340" t="e">
        <f>alpha!#REF!*SIN((FQ340)*$FQ$1)</f>
        <v>#REF!</v>
      </c>
      <c r="FZ340">
        <v>339</v>
      </c>
      <c r="GA340" t="e">
        <f>alpha!#REF!*COS((FZ340+0.5)*$FZ$1)</f>
        <v>#REF!</v>
      </c>
      <c r="GB340" t="e">
        <f>alpha!#REF!*SIN((FZ340+0.5)*$FZ$1)</f>
        <v>#REF!</v>
      </c>
      <c r="GC340">
        <v>339</v>
      </c>
      <c r="GD340" t="e">
        <f>alpha!#REF!*COS((GC340)*$GC$1)</f>
        <v>#REF!</v>
      </c>
      <c r="GE340" t="e">
        <f>alpha!#REF!*SIN((GC340)*$GC$1)</f>
        <v>#REF!</v>
      </c>
      <c r="GL340">
        <v>339</v>
      </c>
      <c r="GM340" t="e">
        <f>alpha!#REF!*COS((GL340+0.5)*$GL$1)</f>
        <v>#REF!</v>
      </c>
      <c r="GN340" t="e">
        <f>alpha!#REF!*SIN((GL340+0.5)*$GL$1)</f>
        <v>#REF!</v>
      </c>
      <c r="GO340">
        <v>339</v>
      </c>
      <c r="GP340" t="e">
        <f>alpha!#REF!*COS((GO340)*$GO$1)</f>
        <v>#REF!</v>
      </c>
      <c r="GQ340" t="e">
        <f>alpha!#REF!*SIN((GO340)*$GO$1)</f>
        <v>#REF!</v>
      </c>
      <c r="GX340">
        <v>339</v>
      </c>
      <c r="GY340" t="e">
        <f>alpha!#REF!*COS((GX340+0.5)*$GX$1)</f>
        <v>#REF!</v>
      </c>
      <c r="GZ340" t="e">
        <f>alpha!#REF!*SIN((GX340+0.5)*$GX$1)</f>
        <v>#REF!</v>
      </c>
      <c r="HA340">
        <v>339</v>
      </c>
      <c r="HB340">
        <f>alpha!$I$88*COS((HA340)*$HA$1)</f>
        <v>128.60418175344387</v>
      </c>
      <c r="HC340">
        <f>alpha!$I$88*SIN((HA340)*$HA$1)</f>
        <v>260.78348285294692</v>
      </c>
      <c r="HJ340">
        <v>339</v>
      </c>
      <c r="HK340">
        <f>alpha!$I$91*COS(HJ340*$HJ$1)</f>
        <v>132.68660706570043</v>
      </c>
      <c r="HL340">
        <f>alpha!$I$91*SIN(HJ340*$HJ$1)</f>
        <v>269.06182245980648</v>
      </c>
    </row>
    <row r="341" spans="158:220">
      <c r="FB341">
        <v>340</v>
      </c>
      <c r="FC341" t="e">
        <f>alpha!#REF!*COS((FB341+0.5)*$FB$1)</f>
        <v>#REF!</v>
      </c>
      <c r="FD341" t="e">
        <f>alpha!#REF!*SIN((FB341+0.5)*$FB$1)</f>
        <v>#REF!</v>
      </c>
      <c r="FE341">
        <v>340</v>
      </c>
      <c r="FF341" t="e">
        <f>alpha!#REF!*COS((FE341)*$FE$1)</f>
        <v>#REF!</v>
      </c>
      <c r="FG341" t="e">
        <f>alpha!#REF!*SIN((FE341)*$FE$1)</f>
        <v>#REF!</v>
      </c>
      <c r="FN341">
        <v>340</v>
      </c>
      <c r="FO341" t="e">
        <f>alpha!#REF!*COS((FN341+0.5)*$FN$1)</f>
        <v>#REF!</v>
      </c>
      <c r="FP341" t="e">
        <f>alpha!#REF!*SIN((FN341+0.5)*$FN$1)</f>
        <v>#REF!</v>
      </c>
      <c r="FQ341">
        <v>340</v>
      </c>
      <c r="FR341" t="e">
        <f>alpha!#REF!*COS((FQ341)*$FQ$1)</f>
        <v>#REF!</v>
      </c>
      <c r="FS341" t="e">
        <f>alpha!#REF!*SIN((FQ341)*$FQ$1)</f>
        <v>#REF!</v>
      </c>
      <c r="FZ341">
        <v>340</v>
      </c>
      <c r="GA341" t="e">
        <f>alpha!#REF!*COS((FZ341+0.5)*$FZ$1)</f>
        <v>#REF!</v>
      </c>
      <c r="GB341" t="e">
        <f>alpha!#REF!*SIN((FZ341+0.5)*$FZ$1)</f>
        <v>#REF!</v>
      </c>
      <c r="GC341">
        <v>340</v>
      </c>
      <c r="GD341" t="e">
        <f>alpha!#REF!*COS((GC341)*$GC$1)</f>
        <v>#REF!</v>
      </c>
      <c r="GE341" t="e">
        <f>alpha!#REF!*SIN((GC341)*$GC$1)</f>
        <v>#REF!</v>
      </c>
      <c r="GL341">
        <v>340</v>
      </c>
      <c r="GM341" t="e">
        <f>alpha!#REF!*COS((GL341+0.5)*$GL$1)</f>
        <v>#REF!</v>
      </c>
      <c r="GN341" t="e">
        <f>alpha!#REF!*SIN((GL341+0.5)*$GL$1)</f>
        <v>#REF!</v>
      </c>
      <c r="GO341">
        <v>340</v>
      </c>
      <c r="GP341" t="e">
        <f>alpha!#REF!*COS((GO341)*$GO$1)</f>
        <v>#REF!</v>
      </c>
      <c r="GQ341" t="e">
        <f>alpha!#REF!*SIN((GO341)*$GO$1)</f>
        <v>#REF!</v>
      </c>
      <c r="GX341">
        <v>340</v>
      </c>
      <c r="GY341" t="e">
        <f>alpha!#REF!*COS((GX341+0.5)*$GX$1)</f>
        <v>#REF!</v>
      </c>
      <c r="GZ341" t="e">
        <f>alpha!#REF!*SIN((GX341+0.5)*$GX$1)</f>
        <v>#REF!</v>
      </c>
      <c r="HA341">
        <v>340</v>
      </c>
      <c r="HB341">
        <f>alpha!$I$88*COS((HA341)*$HA$1)</f>
        <v>122.88461574342675</v>
      </c>
      <c r="HC341">
        <f>alpha!$I$88*SIN((HA341)*$HA$1)</f>
        <v>263.52690888593605</v>
      </c>
      <c r="HJ341">
        <v>340</v>
      </c>
      <c r="HK341">
        <f>alpha!$I$91*COS(HJ341*$HJ$1)</f>
        <v>126.78547852221001</v>
      </c>
      <c r="HL341">
        <f>alpha!$I$91*SIN(HJ341*$HJ$1)</f>
        <v>271.8923361109949</v>
      </c>
    </row>
    <row r="342" spans="158:220">
      <c r="FB342">
        <v>341</v>
      </c>
      <c r="FC342" t="e">
        <f>alpha!#REF!*COS((FB342+0.5)*$FB$1)</f>
        <v>#REF!</v>
      </c>
      <c r="FD342" t="e">
        <f>alpha!#REF!*SIN((FB342+0.5)*$FB$1)</f>
        <v>#REF!</v>
      </c>
      <c r="FE342">
        <v>341</v>
      </c>
      <c r="FF342" t="e">
        <f>alpha!#REF!*COS((FE342)*$FE$1)</f>
        <v>#REF!</v>
      </c>
      <c r="FG342" t="e">
        <f>alpha!#REF!*SIN((FE342)*$FE$1)</f>
        <v>#REF!</v>
      </c>
      <c r="FN342">
        <v>341</v>
      </c>
      <c r="FO342" t="e">
        <f>alpha!#REF!*COS((FN342+0.5)*$FN$1)</f>
        <v>#REF!</v>
      </c>
      <c r="FP342" t="e">
        <f>alpha!#REF!*SIN((FN342+0.5)*$FN$1)</f>
        <v>#REF!</v>
      </c>
      <c r="FQ342">
        <v>341</v>
      </c>
      <c r="FR342" t="e">
        <f>alpha!#REF!*COS((FQ342)*$FQ$1)</f>
        <v>#REF!</v>
      </c>
      <c r="FS342" t="e">
        <f>alpha!#REF!*SIN((FQ342)*$FQ$1)</f>
        <v>#REF!</v>
      </c>
      <c r="FZ342">
        <v>341</v>
      </c>
      <c r="GA342" t="e">
        <f>alpha!#REF!*COS((FZ342+0.5)*$FZ$1)</f>
        <v>#REF!</v>
      </c>
      <c r="GB342" t="e">
        <f>alpha!#REF!*SIN((FZ342+0.5)*$FZ$1)</f>
        <v>#REF!</v>
      </c>
      <c r="GC342">
        <v>341</v>
      </c>
      <c r="GD342" t="e">
        <f>alpha!#REF!*COS((GC342)*$GC$1)</f>
        <v>#REF!</v>
      </c>
      <c r="GE342" t="e">
        <f>alpha!#REF!*SIN((GC342)*$GC$1)</f>
        <v>#REF!</v>
      </c>
      <c r="GL342">
        <v>341</v>
      </c>
      <c r="GM342" t="e">
        <f>alpha!#REF!*COS((GL342+0.5)*$GL$1)</f>
        <v>#REF!</v>
      </c>
      <c r="GN342" t="e">
        <f>alpha!#REF!*SIN((GL342+0.5)*$GL$1)</f>
        <v>#REF!</v>
      </c>
      <c r="GO342">
        <v>341</v>
      </c>
      <c r="GP342" t="e">
        <f>alpha!#REF!*COS((GO342)*$GO$1)</f>
        <v>#REF!</v>
      </c>
      <c r="GQ342" t="e">
        <f>alpha!#REF!*SIN((GO342)*$GO$1)</f>
        <v>#REF!</v>
      </c>
      <c r="GX342">
        <v>341</v>
      </c>
      <c r="GY342" t="e">
        <f>alpha!#REF!*COS((GX342+0.5)*$GX$1)</f>
        <v>#REF!</v>
      </c>
      <c r="GZ342" t="e">
        <f>alpha!#REF!*SIN((GX342+0.5)*$GX$1)</f>
        <v>#REF!</v>
      </c>
      <c r="HA342">
        <v>341</v>
      </c>
      <c r="HB342">
        <f>alpha!$I$88*COS((HA342)*$HA$1)</f>
        <v>117.10656331172396</v>
      </c>
      <c r="HC342">
        <f>alpha!$I$88*SIN((HA342)*$HA$1)</f>
        <v>266.14491038286508</v>
      </c>
      <c r="HJ342">
        <v>341</v>
      </c>
      <c r="HK342">
        <f>alpha!$I$91*COS(HJ342*$HJ$1)</f>
        <v>120.82400695762124</v>
      </c>
      <c r="HL342">
        <f>alpha!$I$91*SIN(HJ342*$HJ$1)</f>
        <v>274.59344373583411</v>
      </c>
    </row>
    <row r="343" spans="158:220">
      <c r="FB343">
        <v>342</v>
      </c>
      <c r="FC343" t="e">
        <f>alpha!#REF!*COS((FB343+0.5)*$FB$1)</f>
        <v>#REF!</v>
      </c>
      <c r="FD343" t="e">
        <f>alpha!#REF!*SIN((FB343+0.5)*$FB$1)</f>
        <v>#REF!</v>
      </c>
      <c r="FE343">
        <v>342</v>
      </c>
      <c r="FF343" t="e">
        <f>alpha!#REF!*COS((FE343)*$FE$1)</f>
        <v>#REF!</v>
      </c>
      <c r="FG343" t="e">
        <f>alpha!#REF!*SIN((FE343)*$FE$1)</f>
        <v>#REF!</v>
      </c>
      <c r="FN343">
        <v>342</v>
      </c>
      <c r="FO343" t="e">
        <f>alpha!#REF!*COS((FN343+0.5)*$FN$1)</f>
        <v>#REF!</v>
      </c>
      <c r="FP343" t="e">
        <f>alpha!#REF!*SIN((FN343+0.5)*$FN$1)</f>
        <v>#REF!</v>
      </c>
      <c r="FQ343">
        <v>342</v>
      </c>
      <c r="FR343" t="e">
        <f>alpha!#REF!*COS((FQ343)*$FQ$1)</f>
        <v>#REF!</v>
      </c>
      <c r="FS343" t="e">
        <f>alpha!#REF!*SIN((FQ343)*$FQ$1)</f>
        <v>#REF!</v>
      </c>
      <c r="FZ343">
        <v>342</v>
      </c>
      <c r="GA343" t="e">
        <f>alpha!#REF!*COS((FZ343+0.5)*$FZ$1)</f>
        <v>#REF!</v>
      </c>
      <c r="GB343" t="e">
        <f>alpha!#REF!*SIN((FZ343+0.5)*$FZ$1)</f>
        <v>#REF!</v>
      </c>
      <c r="GC343">
        <v>342</v>
      </c>
      <c r="GD343" t="e">
        <f>alpha!#REF!*COS((GC343)*$GC$1)</f>
        <v>#REF!</v>
      </c>
      <c r="GE343" t="e">
        <f>alpha!#REF!*SIN((GC343)*$GC$1)</f>
        <v>#REF!</v>
      </c>
      <c r="GL343">
        <v>342</v>
      </c>
      <c r="GM343" t="e">
        <f>alpha!#REF!*COS((GL343+0.5)*$GL$1)</f>
        <v>#REF!</v>
      </c>
      <c r="GN343" t="e">
        <f>alpha!#REF!*SIN((GL343+0.5)*$GL$1)</f>
        <v>#REF!</v>
      </c>
      <c r="GO343">
        <v>342</v>
      </c>
      <c r="GP343" t="e">
        <f>alpha!#REF!*COS((GO343)*$GO$1)</f>
        <v>#REF!</v>
      </c>
      <c r="GQ343" t="e">
        <f>alpha!#REF!*SIN((GO343)*$GO$1)</f>
        <v>#REF!</v>
      </c>
      <c r="GX343">
        <v>342</v>
      </c>
      <c r="GY343" t="e">
        <f>alpha!#REF!*COS((GX343+0.5)*$GX$1)</f>
        <v>#REF!</v>
      </c>
      <c r="GZ343" t="e">
        <f>alpha!#REF!*SIN((GX343+0.5)*$GX$1)</f>
        <v>#REF!</v>
      </c>
      <c r="HA343">
        <v>342</v>
      </c>
      <c r="HB343">
        <f>alpha!$I$88*COS((HA343)*$HA$1)</f>
        <v>111.27277449835522</v>
      </c>
      <c r="HC343">
        <f>alpha!$I$88*SIN((HA343)*$HA$1)</f>
        <v>268.63624131681172</v>
      </c>
      <c r="HJ343">
        <v>342</v>
      </c>
      <c r="HK343">
        <f>alpha!$I$91*COS(HJ343*$HJ$1)</f>
        <v>114.80502970952713</v>
      </c>
      <c r="HL343">
        <f>alpha!$I$91*SIN(HJ343*$HJ$1)</f>
        <v>277.16385975338596</v>
      </c>
    </row>
    <row r="344" spans="158:220">
      <c r="FB344">
        <v>343</v>
      </c>
      <c r="FC344" t="e">
        <f>alpha!#REF!*COS((FB344+0.5)*$FB$1)</f>
        <v>#REF!</v>
      </c>
      <c r="FD344" t="e">
        <f>alpha!#REF!*SIN((FB344+0.5)*$FB$1)</f>
        <v>#REF!</v>
      </c>
      <c r="FE344">
        <v>343</v>
      </c>
      <c r="FF344" t="e">
        <f>alpha!#REF!*COS((FE344)*$FE$1)</f>
        <v>#REF!</v>
      </c>
      <c r="FG344" t="e">
        <f>alpha!#REF!*SIN((FE344)*$FE$1)</f>
        <v>#REF!</v>
      </c>
      <c r="FN344">
        <v>343</v>
      </c>
      <c r="FO344" t="e">
        <f>alpha!#REF!*COS((FN344+0.5)*$FN$1)</f>
        <v>#REF!</v>
      </c>
      <c r="FP344" t="e">
        <f>alpha!#REF!*SIN((FN344+0.5)*$FN$1)</f>
        <v>#REF!</v>
      </c>
      <c r="FQ344">
        <v>343</v>
      </c>
      <c r="FR344" t="e">
        <f>alpha!#REF!*COS((FQ344)*$FQ$1)</f>
        <v>#REF!</v>
      </c>
      <c r="FS344" t="e">
        <f>alpha!#REF!*SIN((FQ344)*$FQ$1)</f>
        <v>#REF!</v>
      </c>
      <c r="FZ344">
        <v>343</v>
      </c>
      <c r="GA344" t="e">
        <f>alpha!#REF!*COS((FZ344+0.5)*$FZ$1)</f>
        <v>#REF!</v>
      </c>
      <c r="GB344" t="e">
        <f>alpha!#REF!*SIN((FZ344+0.5)*$FZ$1)</f>
        <v>#REF!</v>
      </c>
      <c r="GC344">
        <v>343</v>
      </c>
      <c r="GD344" t="e">
        <f>alpha!#REF!*COS((GC344)*$GC$1)</f>
        <v>#REF!</v>
      </c>
      <c r="GE344" t="e">
        <f>alpha!#REF!*SIN((GC344)*$GC$1)</f>
        <v>#REF!</v>
      </c>
      <c r="GL344">
        <v>343</v>
      </c>
      <c r="GM344" t="e">
        <f>alpha!#REF!*COS((GL344+0.5)*$GL$1)</f>
        <v>#REF!</v>
      </c>
      <c r="GN344" t="e">
        <f>alpha!#REF!*SIN((GL344+0.5)*$GL$1)</f>
        <v>#REF!</v>
      </c>
      <c r="GO344">
        <v>343</v>
      </c>
      <c r="GP344" t="e">
        <f>alpha!#REF!*COS((GO344)*$GO$1)</f>
        <v>#REF!</v>
      </c>
      <c r="GQ344" t="e">
        <f>alpha!#REF!*SIN((GO344)*$GO$1)</f>
        <v>#REF!</v>
      </c>
      <c r="GX344">
        <v>343</v>
      </c>
      <c r="GY344" t="e">
        <f>alpha!#REF!*COS((GX344+0.5)*$GX$1)</f>
        <v>#REF!</v>
      </c>
      <c r="GZ344" t="e">
        <f>alpha!#REF!*SIN((GX344+0.5)*$GX$1)</f>
        <v>#REF!</v>
      </c>
      <c r="HA344">
        <v>343</v>
      </c>
      <c r="HB344">
        <f>alpha!$I$88*COS((HA344)*$HA$1)</f>
        <v>105.38602587083824</v>
      </c>
      <c r="HC344">
        <f>alpha!$I$88*SIN((HA344)*$HA$1)</f>
        <v>270.99971594918162</v>
      </c>
      <c r="HJ344">
        <v>343</v>
      </c>
      <c r="HK344">
        <f>alpha!$I$91*COS(HJ344*$HJ$1)</f>
        <v>108.73141148511057</v>
      </c>
      <c r="HL344">
        <f>alpha!$I$91*SIN(HJ344*$HJ$1)</f>
        <v>279.6023607848395</v>
      </c>
    </row>
    <row r="345" spans="158:220">
      <c r="FB345">
        <v>344</v>
      </c>
      <c r="FC345" t="e">
        <f>alpha!#REF!*COS((FB345+0.5)*$FB$1)</f>
        <v>#REF!</v>
      </c>
      <c r="FD345" t="e">
        <f>alpha!#REF!*SIN((FB345+0.5)*$FB$1)</f>
        <v>#REF!</v>
      </c>
      <c r="FE345">
        <v>344</v>
      </c>
      <c r="FF345" t="e">
        <f>alpha!#REF!*COS((FE345)*$FE$1)</f>
        <v>#REF!</v>
      </c>
      <c r="FG345" t="e">
        <f>alpha!#REF!*SIN((FE345)*$FE$1)</f>
        <v>#REF!</v>
      </c>
      <c r="FN345">
        <v>344</v>
      </c>
      <c r="FO345" t="e">
        <f>alpha!#REF!*COS((FN345+0.5)*$FN$1)</f>
        <v>#REF!</v>
      </c>
      <c r="FP345" t="e">
        <f>alpha!#REF!*SIN((FN345+0.5)*$FN$1)</f>
        <v>#REF!</v>
      </c>
      <c r="FQ345">
        <v>344</v>
      </c>
      <c r="FR345" t="e">
        <f>alpha!#REF!*COS((FQ345)*$FQ$1)</f>
        <v>#REF!</v>
      </c>
      <c r="FS345" t="e">
        <f>alpha!#REF!*SIN((FQ345)*$FQ$1)</f>
        <v>#REF!</v>
      </c>
      <c r="FZ345">
        <v>344</v>
      </c>
      <c r="GA345" t="e">
        <f>alpha!#REF!*COS((FZ345+0.5)*$FZ$1)</f>
        <v>#REF!</v>
      </c>
      <c r="GB345" t="e">
        <f>alpha!#REF!*SIN((FZ345+0.5)*$FZ$1)</f>
        <v>#REF!</v>
      </c>
      <c r="GC345">
        <v>344</v>
      </c>
      <c r="GD345" t="e">
        <f>alpha!#REF!*COS((GC345)*$GC$1)</f>
        <v>#REF!</v>
      </c>
      <c r="GE345" t="e">
        <f>alpha!#REF!*SIN((GC345)*$GC$1)</f>
        <v>#REF!</v>
      </c>
      <c r="GL345">
        <v>344</v>
      </c>
      <c r="GM345" t="e">
        <f>alpha!#REF!*COS((GL345+0.5)*$GL$1)</f>
        <v>#REF!</v>
      </c>
      <c r="GN345" t="e">
        <f>alpha!#REF!*SIN((GL345+0.5)*$GL$1)</f>
        <v>#REF!</v>
      </c>
      <c r="GO345">
        <v>344</v>
      </c>
      <c r="GP345" t="e">
        <f>alpha!#REF!*COS((GO345)*$GO$1)</f>
        <v>#REF!</v>
      </c>
      <c r="GQ345" t="e">
        <f>alpha!#REF!*SIN((GO345)*$GO$1)</f>
        <v>#REF!</v>
      </c>
      <c r="GX345">
        <v>344</v>
      </c>
      <c r="GY345" t="e">
        <f>alpha!#REF!*COS((GX345+0.5)*$GX$1)</f>
        <v>#REF!</v>
      </c>
      <c r="GZ345" t="e">
        <f>alpha!#REF!*SIN((GX345+0.5)*$GX$1)</f>
        <v>#REF!</v>
      </c>
      <c r="HA345">
        <v>344</v>
      </c>
      <c r="HB345">
        <f>alpha!$I$88*COS((HA345)*$HA$1)</f>
        <v>99.449119202695016</v>
      </c>
      <c r="HC345">
        <f>alpha!$I$88*SIN((HA345)*$HA$1)</f>
        <v>273.23420939405491</v>
      </c>
      <c r="HJ345">
        <v>344</v>
      </c>
      <c r="HK345">
        <f>alpha!$I$91*COS(HJ345*$HJ$1)</f>
        <v>102.60604299770085</v>
      </c>
      <c r="HL345">
        <f>alpha!$I$91*SIN(HJ345*$HJ$1)</f>
        <v>281.90778623577245</v>
      </c>
    </row>
    <row r="346" spans="158:220">
      <c r="FB346">
        <v>345</v>
      </c>
      <c r="FC346" t="e">
        <f>alpha!#REF!*COS((FB346+0.5)*$FB$1)</f>
        <v>#REF!</v>
      </c>
      <c r="FD346" t="e">
        <f>alpha!#REF!*SIN((FB346+0.5)*$FB$1)</f>
        <v>#REF!</v>
      </c>
      <c r="FE346">
        <v>345</v>
      </c>
      <c r="FF346" t="e">
        <f>alpha!#REF!*COS((FE346)*$FE$1)</f>
        <v>#REF!</v>
      </c>
      <c r="FG346" t="e">
        <f>alpha!#REF!*SIN((FE346)*$FE$1)</f>
        <v>#REF!</v>
      </c>
      <c r="FN346">
        <v>345</v>
      </c>
      <c r="FO346" t="e">
        <f>alpha!#REF!*COS((FN346+0.5)*$FN$1)</f>
        <v>#REF!</v>
      </c>
      <c r="FP346" t="e">
        <f>alpha!#REF!*SIN((FN346+0.5)*$FN$1)</f>
        <v>#REF!</v>
      </c>
      <c r="FQ346">
        <v>345</v>
      </c>
      <c r="FR346" t="e">
        <f>alpha!#REF!*COS((FQ346)*$FQ$1)</f>
        <v>#REF!</v>
      </c>
      <c r="FS346" t="e">
        <f>alpha!#REF!*SIN((FQ346)*$FQ$1)</f>
        <v>#REF!</v>
      </c>
      <c r="FZ346">
        <v>345</v>
      </c>
      <c r="GA346" t="e">
        <f>alpha!#REF!*COS((FZ346+0.5)*$FZ$1)</f>
        <v>#REF!</v>
      </c>
      <c r="GB346" t="e">
        <f>alpha!#REF!*SIN((FZ346+0.5)*$FZ$1)</f>
        <v>#REF!</v>
      </c>
      <c r="GC346">
        <v>345</v>
      </c>
      <c r="GD346" t="e">
        <f>alpha!#REF!*COS((GC346)*$GC$1)</f>
        <v>#REF!</v>
      </c>
      <c r="GE346" t="e">
        <f>alpha!#REF!*SIN((GC346)*$GC$1)</f>
        <v>#REF!</v>
      </c>
      <c r="GL346">
        <v>345</v>
      </c>
      <c r="GM346" t="e">
        <f>alpha!#REF!*COS((GL346+0.5)*$GL$1)</f>
        <v>#REF!</v>
      </c>
      <c r="GN346" t="e">
        <f>alpha!#REF!*SIN((GL346+0.5)*$GL$1)</f>
        <v>#REF!</v>
      </c>
      <c r="GO346">
        <v>345</v>
      </c>
      <c r="GP346" t="e">
        <f>alpha!#REF!*COS((GO346)*$GO$1)</f>
        <v>#REF!</v>
      </c>
      <c r="GQ346" t="e">
        <f>alpha!#REF!*SIN((GO346)*$GO$1)</f>
        <v>#REF!</v>
      </c>
      <c r="GX346">
        <v>345</v>
      </c>
      <c r="GY346" t="e">
        <f>alpha!#REF!*COS((GX346+0.5)*$GX$1)</f>
        <v>#REF!</v>
      </c>
      <c r="GZ346" t="e">
        <f>alpha!#REF!*SIN((GX346+0.5)*$GX$1)</f>
        <v>#REF!</v>
      </c>
      <c r="HA346">
        <v>345</v>
      </c>
      <c r="HB346">
        <f>alpha!$I$88*COS((HA346)*$HA$1)</f>
        <v>93.464880139957245</v>
      </c>
      <c r="HC346">
        <f>alpha!$I$88*SIN((HA346)*$HA$1)</f>
        <v>275.33865815357188</v>
      </c>
      <c r="HJ346">
        <v>345</v>
      </c>
      <c r="HK346">
        <f>alpha!$I$91*COS(HJ346*$HJ$1)</f>
        <v>96.43183959094857</v>
      </c>
      <c r="HL346">
        <f>alpha!$I$91*SIN(HJ346*$HJ$1)</f>
        <v>284.0790388485317</v>
      </c>
    </row>
    <row r="347" spans="158:220">
      <c r="FB347">
        <v>346</v>
      </c>
      <c r="FC347" t="e">
        <f>alpha!#REF!*COS((FB347+0.5)*$FB$1)</f>
        <v>#REF!</v>
      </c>
      <c r="FD347" t="e">
        <f>alpha!#REF!*SIN((FB347+0.5)*$FB$1)</f>
        <v>#REF!</v>
      </c>
      <c r="FE347">
        <v>346</v>
      </c>
      <c r="FF347" t="e">
        <f>alpha!#REF!*COS((FE347)*$FE$1)</f>
        <v>#REF!</v>
      </c>
      <c r="FG347" t="e">
        <f>alpha!#REF!*SIN((FE347)*$FE$1)</f>
        <v>#REF!</v>
      </c>
      <c r="FN347">
        <v>346</v>
      </c>
      <c r="FO347" t="e">
        <f>alpha!#REF!*COS((FN347+0.5)*$FN$1)</f>
        <v>#REF!</v>
      </c>
      <c r="FP347" t="e">
        <f>alpha!#REF!*SIN((FN347+0.5)*$FN$1)</f>
        <v>#REF!</v>
      </c>
      <c r="FQ347">
        <v>346</v>
      </c>
      <c r="FR347" t="e">
        <f>alpha!#REF!*COS((FQ347)*$FQ$1)</f>
        <v>#REF!</v>
      </c>
      <c r="FS347" t="e">
        <f>alpha!#REF!*SIN((FQ347)*$FQ$1)</f>
        <v>#REF!</v>
      </c>
      <c r="FZ347">
        <v>346</v>
      </c>
      <c r="GA347" t="e">
        <f>alpha!#REF!*COS((FZ347+0.5)*$FZ$1)</f>
        <v>#REF!</v>
      </c>
      <c r="GB347" t="e">
        <f>alpha!#REF!*SIN((FZ347+0.5)*$FZ$1)</f>
        <v>#REF!</v>
      </c>
      <c r="GC347">
        <v>346</v>
      </c>
      <c r="GD347" t="e">
        <f>alpha!#REF!*COS((GC347)*$GC$1)</f>
        <v>#REF!</v>
      </c>
      <c r="GE347" t="e">
        <f>alpha!#REF!*SIN((GC347)*$GC$1)</f>
        <v>#REF!</v>
      </c>
      <c r="GL347">
        <v>346</v>
      </c>
      <c r="GM347" t="e">
        <f>alpha!#REF!*COS((GL347+0.5)*$GL$1)</f>
        <v>#REF!</v>
      </c>
      <c r="GN347" t="e">
        <f>alpha!#REF!*SIN((GL347+0.5)*$GL$1)</f>
        <v>#REF!</v>
      </c>
      <c r="GO347">
        <v>346</v>
      </c>
      <c r="GP347" t="e">
        <f>alpha!#REF!*COS((GO347)*$GO$1)</f>
        <v>#REF!</v>
      </c>
      <c r="GQ347" t="e">
        <f>alpha!#REF!*SIN((GO347)*$GO$1)</f>
        <v>#REF!</v>
      </c>
      <c r="GX347">
        <v>346</v>
      </c>
      <c r="GY347" t="e">
        <f>alpha!#REF!*COS((GX347+0.5)*$GX$1)</f>
        <v>#REF!</v>
      </c>
      <c r="GZ347" t="e">
        <f>alpha!#REF!*SIN((GX347+0.5)*$GX$1)</f>
        <v>#REF!</v>
      </c>
      <c r="HA347">
        <v>346</v>
      </c>
      <c r="HB347">
        <f>alpha!$I$88*COS((HA347)*$HA$1)</f>
        <v>87.436156856314028</v>
      </c>
      <c r="HC347">
        <f>alpha!$I$88*SIN((HA347)*$HA$1)</f>
        <v>277.31206062409933</v>
      </c>
      <c r="HJ347">
        <v>346</v>
      </c>
      <c r="HK347">
        <f>alpha!$I$91*COS(HJ347*$HJ$1)</f>
        <v>90.211739851282175</v>
      </c>
      <c r="HL347">
        <f>alpha!$I$91*SIN(HJ347*$HJ$1)</f>
        <v>286.11508522446803</v>
      </c>
    </row>
    <row r="348" spans="158:220">
      <c r="FB348">
        <v>347</v>
      </c>
      <c r="FC348" t="e">
        <f>alpha!#REF!*COS((FB348+0.5)*$FB$1)</f>
        <v>#REF!</v>
      </c>
      <c r="FD348" t="e">
        <f>alpha!#REF!*SIN((FB348+0.5)*$FB$1)</f>
        <v>#REF!</v>
      </c>
      <c r="FE348">
        <v>347</v>
      </c>
      <c r="FF348" t="e">
        <f>alpha!#REF!*COS((FE348)*$FE$1)</f>
        <v>#REF!</v>
      </c>
      <c r="FG348" t="e">
        <f>alpha!#REF!*SIN((FE348)*$FE$1)</f>
        <v>#REF!</v>
      </c>
      <c r="FN348">
        <v>347</v>
      </c>
      <c r="FO348" t="e">
        <f>alpha!#REF!*COS((FN348+0.5)*$FN$1)</f>
        <v>#REF!</v>
      </c>
      <c r="FP348" t="e">
        <f>alpha!#REF!*SIN((FN348+0.5)*$FN$1)</f>
        <v>#REF!</v>
      </c>
      <c r="FQ348">
        <v>347</v>
      </c>
      <c r="FR348" t="e">
        <f>alpha!#REF!*COS((FQ348)*$FQ$1)</f>
        <v>#REF!</v>
      </c>
      <c r="FS348" t="e">
        <f>alpha!#REF!*SIN((FQ348)*$FQ$1)</f>
        <v>#REF!</v>
      </c>
      <c r="FZ348">
        <v>347</v>
      </c>
      <c r="GA348" t="e">
        <f>alpha!#REF!*COS((FZ348+0.5)*$FZ$1)</f>
        <v>#REF!</v>
      </c>
      <c r="GB348" t="e">
        <f>alpha!#REF!*SIN((FZ348+0.5)*$FZ$1)</f>
        <v>#REF!</v>
      </c>
      <c r="GC348">
        <v>347</v>
      </c>
      <c r="GD348" t="e">
        <f>alpha!#REF!*COS((GC348)*$GC$1)</f>
        <v>#REF!</v>
      </c>
      <c r="GE348" t="e">
        <f>alpha!#REF!*SIN((GC348)*$GC$1)</f>
        <v>#REF!</v>
      </c>
      <c r="GL348">
        <v>347</v>
      </c>
      <c r="GM348" t="e">
        <f>alpha!#REF!*COS((GL348+0.5)*$GL$1)</f>
        <v>#REF!</v>
      </c>
      <c r="GN348" t="e">
        <f>alpha!#REF!*SIN((GL348+0.5)*$GL$1)</f>
        <v>#REF!</v>
      </c>
      <c r="GO348">
        <v>347</v>
      </c>
      <c r="GP348" t="e">
        <f>alpha!#REF!*COS((GO348)*$GO$1)</f>
        <v>#REF!</v>
      </c>
      <c r="GQ348" t="e">
        <f>alpha!#REF!*SIN((GO348)*$GO$1)</f>
        <v>#REF!</v>
      </c>
      <c r="GX348">
        <v>347</v>
      </c>
      <c r="GY348" t="e">
        <f>alpha!#REF!*COS((GX348+0.5)*$GX$1)</f>
        <v>#REF!</v>
      </c>
      <c r="GZ348" t="e">
        <f>alpha!#REF!*SIN((GX348+0.5)*$GX$1)</f>
        <v>#REF!</v>
      </c>
      <c r="HA348">
        <v>347</v>
      </c>
      <c r="HB348">
        <f>alpha!$I$88*COS((HA348)*$HA$1)</f>
        <v>81.365818697533328</v>
      </c>
      <c r="HC348">
        <f>alpha!$I$88*SIN((HA348)*$HA$1)</f>
        <v>279.15347757294057</v>
      </c>
      <c r="HJ348">
        <v>347</v>
      </c>
      <c r="HK348">
        <f>alpha!$I$91*COS(HJ348*$HJ$1)</f>
        <v>83.948704209297745</v>
      </c>
      <c r="HL348">
        <f>alpha!$I$91*SIN(HJ348*$HJ$1)</f>
        <v>288.01495631577859</v>
      </c>
    </row>
    <row r="349" spans="158:220">
      <c r="FB349">
        <v>348</v>
      </c>
      <c r="FC349" t="e">
        <f>alpha!#REF!*COS((FB349+0.5)*$FB$1)</f>
        <v>#REF!</v>
      </c>
      <c r="FD349" t="e">
        <f>alpha!#REF!*SIN((FB349+0.5)*$FB$1)</f>
        <v>#REF!</v>
      </c>
      <c r="FE349">
        <v>348</v>
      </c>
      <c r="FF349" t="e">
        <f>alpha!#REF!*COS((FE349)*$FE$1)</f>
        <v>#REF!</v>
      </c>
      <c r="FG349" t="e">
        <f>alpha!#REF!*SIN((FE349)*$FE$1)</f>
        <v>#REF!</v>
      </c>
      <c r="FN349">
        <v>348</v>
      </c>
      <c r="FO349" t="e">
        <f>alpha!#REF!*COS((FN349+0.5)*$FN$1)</f>
        <v>#REF!</v>
      </c>
      <c r="FP349" t="e">
        <f>alpha!#REF!*SIN((FN349+0.5)*$FN$1)</f>
        <v>#REF!</v>
      </c>
      <c r="FQ349">
        <v>348</v>
      </c>
      <c r="FR349" t="e">
        <f>alpha!#REF!*COS((FQ349)*$FQ$1)</f>
        <v>#REF!</v>
      </c>
      <c r="FS349" t="e">
        <f>alpha!#REF!*SIN((FQ349)*$FQ$1)</f>
        <v>#REF!</v>
      </c>
      <c r="FZ349">
        <v>348</v>
      </c>
      <c r="GA349" t="e">
        <f>alpha!#REF!*COS((FZ349+0.5)*$FZ$1)</f>
        <v>#REF!</v>
      </c>
      <c r="GB349" t="e">
        <f>alpha!#REF!*SIN((FZ349+0.5)*$FZ$1)</f>
        <v>#REF!</v>
      </c>
      <c r="GC349">
        <v>348</v>
      </c>
      <c r="GD349" t="e">
        <f>alpha!#REF!*COS((GC349)*$GC$1)</f>
        <v>#REF!</v>
      </c>
      <c r="GE349" t="e">
        <f>alpha!#REF!*SIN((GC349)*$GC$1)</f>
        <v>#REF!</v>
      </c>
      <c r="GL349">
        <v>348</v>
      </c>
      <c r="GM349" t="e">
        <f>alpha!#REF!*COS((GL349+0.5)*$GL$1)</f>
        <v>#REF!</v>
      </c>
      <c r="GN349" t="e">
        <f>alpha!#REF!*SIN((GL349+0.5)*$GL$1)</f>
        <v>#REF!</v>
      </c>
      <c r="GO349">
        <v>348</v>
      </c>
      <c r="GP349" t="e">
        <f>alpha!#REF!*COS((GO349)*$GO$1)</f>
        <v>#REF!</v>
      </c>
      <c r="GQ349" t="e">
        <f>alpha!#REF!*SIN((GO349)*$GO$1)</f>
        <v>#REF!</v>
      </c>
      <c r="GX349">
        <v>348</v>
      </c>
      <c r="GY349" t="e">
        <f>alpha!#REF!*COS((GX349+0.5)*$GX$1)</f>
        <v>#REF!</v>
      </c>
      <c r="GZ349" t="e">
        <f>alpha!#REF!*SIN((GX349+0.5)*$GX$1)</f>
        <v>#REF!</v>
      </c>
      <c r="HA349">
        <v>348</v>
      </c>
      <c r="HB349">
        <f>alpha!$I$88*COS((HA349)*$HA$1)</f>
        <v>75.256754815810524</v>
      </c>
      <c r="HC349">
        <f>alpha!$I$88*SIN((HA349)*$HA$1)</f>
        <v>280.86203258535869</v>
      </c>
      <c r="HJ349">
        <v>348</v>
      </c>
      <c r="HK349">
        <f>alpha!$I$91*COS(HJ349*$HJ$1)</f>
        <v>77.645713530756225</v>
      </c>
      <c r="HL349">
        <f>alpha!$I$91*SIN(HJ349*$HJ$1)</f>
        <v>289.77774788672048</v>
      </c>
    </row>
    <row r="350" spans="158:220">
      <c r="FB350">
        <v>349</v>
      </c>
      <c r="FC350" t="e">
        <f>alpha!#REF!*COS((FB350+0.5)*$FB$1)</f>
        <v>#REF!</v>
      </c>
      <c r="FD350" t="e">
        <f>alpha!#REF!*SIN((FB350+0.5)*$FB$1)</f>
        <v>#REF!</v>
      </c>
      <c r="FE350">
        <v>349</v>
      </c>
      <c r="FF350" t="e">
        <f>alpha!#REF!*COS((FE350)*$FE$1)</f>
        <v>#REF!</v>
      </c>
      <c r="FG350" t="e">
        <f>alpha!#REF!*SIN((FE350)*$FE$1)</f>
        <v>#REF!</v>
      </c>
      <c r="FN350">
        <v>349</v>
      </c>
      <c r="FO350" t="e">
        <f>alpha!#REF!*COS((FN350+0.5)*$FN$1)</f>
        <v>#REF!</v>
      </c>
      <c r="FP350" t="e">
        <f>alpha!#REF!*SIN((FN350+0.5)*$FN$1)</f>
        <v>#REF!</v>
      </c>
      <c r="FQ350">
        <v>349</v>
      </c>
      <c r="FR350" t="e">
        <f>alpha!#REF!*COS((FQ350)*$FQ$1)</f>
        <v>#REF!</v>
      </c>
      <c r="FS350" t="e">
        <f>alpha!#REF!*SIN((FQ350)*$FQ$1)</f>
        <v>#REF!</v>
      </c>
      <c r="FZ350">
        <v>349</v>
      </c>
      <c r="GA350" t="e">
        <f>alpha!#REF!*COS((FZ350+0.5)*$FZ$1)</f>
        <v>#REF!</v>
      </c>
      <c r="GB350" t="e">
        <f>alpha!#REF!*SIN((FZ350+0.5)*$FZ$1)</f>
        <v>#REF!</v>
      </c>
      <c r="GC350">
        <v>349</v>
      </c>
      <c r="GD350" t="e">
        <f>alpha!#REF!*COS((GC350)*$GC$1)</f>
        <v>#REF!</v>
      </c>
      <c r="GE350" t="e">
        <f>alpha!#REF!*SIN((GC350)*$GC$1)</f>
        <v>#REF!</v>
      </c>
      <c r="GL350">
        <v>349</v>
      </c>
      <c r="GM350" t="e">
        <f>alpha!#REF!*COS((GL350+0.5)*$GL$1)</f>
        <v>#REF!</v>
      </c>
      <c r="GN350" t="e">
        <f>alpha!#REF!*SIN((GL350+0.5)*$GL$1)</f>
        <v>#REF!</v>
      </c>
      <c r="GO350">
        <v>349</v>
      </c>
      <c r="GP350" t="e">
        <f>alpha!#REF!*COS((GO350)*$GO$1)</f>
        <v>#REF!</v>
      </c>
      <c r="GQ350" t="e">
        <f>alpha!#REF!*SIN((GO350)*$GO$1)</f>
        <v>#REF!</v>
      </c>
      <c r="GX350">
        <v>349</v>
      </c>
      <c r="GY350" t="e">
        <f>alpha!#REF!*COS((GX350+0.5)*$GX$1)</f>
        <v>#REF!</v>
      </c>
      <c r="GZ350" t="e">
        <f>alpha!#REF!*SIN((GX350+0.5)*$GX$1)</f>
        <v>#REF!</v>
      </c>
      <c r="HA350">
        <v>349</v>
      </c>
      <c r="HB350">
        <f>alpha!$I$88*COS((HA350)*$HA$1)</f>
        <v>69.111872794687812</v>
      </c>
      <c r="HC350">
        <f>alpha!$I$88*SIN((HA350)*$HA$1)</f>
        <v>282.43691248170268</v>
      </c>
      <c r="HJ350">
        <v>349</v>
      </c>
      <c r="HK350">
        <f>alpha!$I$91*COS(HJ350*$HJ$1)</f>
        <v>71.305767697852062</v>
      </c>
      <c r="HL350">
        <f>alpha!$I$91*SIN(HJ350*$HJ$1)</f>
        <v>291.40262094397838</v>
      </c>
    </row>
    <row r="351" spans="158:220">
      <c r="FB351">
        <v>350</v>
      </c>
      <c r="FC351" t="e">
        <f>alpha!#REF!*COS((FB351+0.5)*$FB$1)</f>
        <v>#REF!</v>
      </c>
      <c r="FD351" t="e">
        <f>alpha!#REF!*SIN((FB351+0.5)*$FB$1)</f>
        <v>#REF!</v>
      </c>
      <c r="FE351">
        <v>350</v>
      </c>
      <c r="FF351" t="e">
        <f>alpha!#REF!*COS((FE351)*$FE$1)</f>
        <v>#REF!</v>
      </c>
      <c r="FG351" t="e">
        <f>alpha!#REF!*SIN((FE351)*$FE$1)</f>
        <v>#REF!</v>
      </c>
      <c r="FN351">
        <v>350</v>
      </c>
      <c r="FO351" t="e">
        <f>alpha!#REF!*COS((FN351+0.5)*$FN$1)</f>
        <v>#REF!</v>
      </c>
      <c r="FP351" t="e">
        <f>alpha!#REF!*SIN((FN351+0.5)*$FN$1)</f>
        <v>#REF!</v>
      </c>
      <c r="FQ351">
        <v>350</v>
      </c>
      <c r="FR351" t="e">
        <f>alpha!#REF!*COS((FQ351)*$FQ$1)</f>
        <v>#REF!</v>
      </c>
      <c r="FS351" t="e">
        <f>alpha!#REF!*SIN((FQ351)*$FQ$1)</f>
        <v>#REF!</v>
      </c>
      <c r="FZ351">
        <v>350</v>
      </c>
      <c r="GA351" t="e">
        <f>alpha!#REF!*COS((FZ351+0.5)*$FZ$1)</f>
        <v>#REF!</v>
      </c>
      <c r="GB351" t="e">
        <f>alpha!#REF!*SIN((FZ351+0.5)*$FZ$1)</f>
        <v>#REF!</v>
      </c>
      <c r="GC351">
        <v>350</v>
      </c>
      <c r="GD351" t="e">
        <f>alpha!#REF!*COS((GC351)*$GC$1)</f>
        <v>#REF!</v>
      </c>
      <c r="GE351" t="e">
        <f>alpha!#REF!*SIN((GC351)*$GC$1)</f>
        <v>#REF!</v>
      </c>
      <c r="GL351">
        <v>350</v>
      </c>
      <c r="GM351" t="e">
        <f>alpha!#REF!*COS((GL351+0.5)*$GL$1)</f>
        <v>#REF!</v>
      </c>
      <c r="GN351" t="e">
        <f>alpha!#REF!*SIN((GL351+0.5)*$GL$1)</f>
        <v>#REF!</v>
      </c>
      <c r="GO351">
        <v>350</v>
      </c>
      <c r="GP351" t="e">
        <f>alpha!#REF!*COS((GO351)*$GO$1)</f>
        <v>#REF!</v>
      </c>
      <c r="GQ351" t="e">
        <f>alpha!#REF!*SIN((GO351)*$GO$1)</f>
        <v>#REF!</v>
      </c>
      <c r="GX351">
        <v>350</v>
      </c>
      <c r="GY351" t="e">
        <f>alpha!#REF!*COS((GX351+0.5)*$GX$1)</f>
        <v>#REF!</v>
      </c>
      <c r="GZ351" t="e">
        <f>alpha!#REF!*SIN((GX351+0.5)*$GX$1)</f>
        <v>#REF!</v>
      </c>
      <c r="HA351">
        <v>350</v>
      </c>
      <c r="HB351">
        <f>alpha!$I$88*COS((HA351)*$HA$1)</f>
        <v>62.934097265201046</v>
      </c>
      <c r="HC351">
        <f>alpha!$I$88*SIN((HA351)*$HA$1)</f>
        <v>283.87736770443729</v>
      </c>
      <c r="HJ351">
        <v>350</v>
      </c>
      <c r="HK351">
        <f>alpha!$I$91*COS(HJ351*$HJ$1)</f>
        <v>64.931884181430874</v>
      </c>
      <c r="HL351">
        <f>alpha!$I$91*SIN(HJ351*$HJ$1)</f>
        <v>292.88880213598003</v>
      </c>
    </row>
    <row r="352" spans="158:220">
      <c r="FB352">
        <v>351</v>
      </c>
      <c r="FC352" t="e">
        <f>alpha!#REF!*COS((FB352+0.5)*$FB$1)</f>
        <v>#REF!</v>
      </c>
      <c r="FD352" t="e">
        <f>alpha!#REF!*SIN((FB352+0.5)*$FB$1)</f>
        <v>#REF!</v>
      </c>
      <c r="FE352">
        <v>351</v>
      </c>
      <c r="FF352" t="e">
        <f>alpha!#REF!*COS((FE352)*$FE$1)</f>
        <v>#REF!</v>
      </c>
      <c r="FG352" t="e">
        <f>alpha!#REF!*SIN((FE352)*$FE$1)</f>
        <v>#REF!</v>
      </c>
      <c r="FN352">
        <v>351</v>
      </c>
      <c r="FO352" t="e">
        <f>alpha!#REF!*COS((FN352+0.5)*$FN$1)</f>
        <v>#REF!</v>
      </c>
      <c r="FP352" t="e">
        <f>alpha!#REF!*SIN((FN352+0.5)*$FN$1)</f>
        <v>#REF!</v>
      </c>
      <c r="FQ352">
        <v>351</v>
      </c>
      <c r="FR352" t="e">
        <f>alpha!#REF!*COS((FQ352)*$FQ$1)</f>
        <v>#REF!</v>
      </c>
      <c r="FS352" t="e">
        <f>alpha!#REF!*SIN((FQ352)*$FQ$1)</f>
        <v>#REF!</v>
      </c>
      <c r="FZ352">
        <v>351</v>
      </c>
      <c r="GA352" t="e">
        <f>alpha!#REF!*COS((FZ352+0.5)*$FZ$1)</f>
        <v>#REF!</v>
      </c>
      <c r="GB352" t="e">
        <f>alpha!#REF!*SIN((FZ352+0.5)*$FZ$1)</f>
        <v>#REF!</v>
      </c>
      <c r="GC352">
        <v>351</v>
      </c>
      <c r="GD352" t="e">
        <f>alpha!#REF!*COS((GC352)*$GC$1)</f>
        <v>#REF!</v>
      </c>
      <c r="GE352" t="e">
        <f>alpha!#REF!*SIN((GC352)*$GC$1)</f>
        <v>#REF!</v>
      </c>
      <c r="GL352">
        <v>351</v>
      </c>
      <c r="GM352" t="e">
        <f>alpha!#REF!*COS((GL352+0.5)*$GL$1)</f>
        <v>#REF!</v>
      </c>
      <c r="GN352" t="e">
        <f>alpha!#REF!*SIN((GL352+0.5)*$GL$1)</f>
        <v>#REF!</v>
      </c>
      <c r="GO352">
        <v>351</v>
      </c>
      <c r="GP352" t="e">
        <f>alpha!#REF!*COS((GO352)*$GO$1)</f>
        <v>#REF!</v>
      </c>
      <c r="GQ352" t="e">
        <f>alpha!#REF!*SIN((GO352)*$GO$1)</f>
        <v>#REF!</v>
      </c>
      <c r="GX352">
        <v>351</v>
      </c>
      <c r="GY352" t="e">
        <f>alpha!#REF!*COS((GX352+0.5)*$GX$1)</f>
        <v>#REF!</v>
      </c>
      <c r="GZ352" t="e">
        <f>alpha!#REF!*SIN((GX352+0.5)*$GX$1)</f>
        <v>#REF!</v>
      </c>
      <c r="HA352">
        <v>351</v>
      </c>
      <c r="HB352">
        <f>alpha!$I$88*COS((HA352)*$HA$1)</f>
        <v>56.72636851391556</v>
      </c>
      <c r="HC352">
        <f>alpha!$I$88*SIN((HA352)*$HA$1)</f>
        <v>285.18271267489121</v>
      </c>
      <c r="HJ352">
        <v>351</v>
      </c>
      <c r="HK352">
        <f>alpha!$I$91*COS(HJ352*$HJ$1)</f>
        <v>58.527096604838633</v>
      </c>
      <c r="HL352">
        <f>alpha!$I$91*SIN(HJ352*$HJ$1)</f>
        <v>294.23558412096912</v>
      </c>
    </row>
    <row r="353" spans="158:220">
      <c r="FB353">
        <v>352</v>
      </c>
      <c r="FC353" t="e">
        <f>alpha!#REF!*COS((FB353+0.5)*$FB$1)</f>
        <v>#REF!</v>
      </c>
      <c r="FD353" t="e">
        <f>alpha!#REF!*SIN((FB353+0.5)*$FB$1)</f>
        <v>#REF!</v>
      </c>
      <c r="FE353">
        <v>352</v>
      </c>
      <c r="FF353" t="e">
        <f>alpha!#REF!*COS((FE353)*$FE$1)</f>
        <v>#REF!</v>
      </c>
      <c r="FG353" t="e">
        <f>alpha!#REF!*SIN((FE353)*$FE$1)</f>
        <v>#REF!</v>
      </c>
      <c r="FN353">
        <v>352</v>
      </c>
      <c r="FO353" t="e">
        <f>alpha!#REF!*COS((FN353+0.5)*$FN$1)</f>
        <v>#REF!</v>
      </c>
      <c r="FP353" t="e">
        <f>alpha!#REF!*SIN((FN353+0.5)*$FN$1)</f>
        <v>#REF!</v>
      </c>
      <c r="FQ353">
        <v>352</v>
      </c>
      <c r="FR353" t="e">
        <f>alpha!#REF!*COS((FQ353)*$FQ$1)</f>
        <v>#REF!</v>
      </c>
      <c r="FS353" t="e">
        <f>alpha!#REF!*SIN((FQ353)*$FQ$1)</f>
        <v>#REF!</v>
      </c>
      <c r="FZ353">
        <v>352</v>
      </c>
      <c r="GA353" t="e">
        <f>alpha!#REF!*COS((FZ353+0.5)*$FZ$1)</f>
        <v>#REF!</v>
      </c>
      <c r="GB353" t="e">
        <f>alpha!#REF!*SIN((FZ353+0.5)*$FZ$1)</f>
        <v>#REF!</v>
      </c>
      <c r="GC353">
        <v>352</v>
      </c>
      <c r="GD353" t="e">
        <f>alpha!#REF!*COS((GC353)*$GC$1)</f>
        <v>#REF!</v>
      </c>
      <c r="GE353" t="e">
        <f>alpha!#REF!*SIN((GC353)*$GC$1)</f>
        <v>#REF!</v>
      </c>
      <c r="GL353">
        <v>352</v>
      </c>
      <c r="GM353" t="e">
        <f>alpha!#REF!*COS((GL353+0.5)*$GL$1)</f>
        <v>#REF!</v>
      </c>
      <c r="GN353" t="e">
        <f>alpha!#REF!*SIN((GL353+0.5)*$GL$1)</f>
        <v>#REF!</v>
      </c>
      <c r="GO353">
        <v>352</v>
      </c>
      <c r="GP353" t="e">
        <f>alpha!#REF!*COS((GO353)*$GO$1)</f>
        <v>#REF!</v>
      </c>
      <c r="GQ353" t="e">
        <f>alpha!#REF!*SIN((GO353)*$GO$1)</f>
        <v>#REF!</v>
      </c>
      <c r="GX353">
        <v>352</v>
      </c>
      <c r="GY353" t="e">
        <f>alpha!#REF!*COS((GX353+0.5)*$GX$1)</f>
        <v>#REF!</v>
      </c>
      <c r="GZ353" t="e">
        <f>alpha!#REF!*SIN((GX353+0.5)*$GX$1)</f>
        <v>#REF!</v>
      </c>
      <c r="HA353">
        <v>352</v>
      </c>
      <c r="HB353">
        <f>alpha!$I$88*COS((HA353)*$HA$1)</f>
        <v>50.491641083507005</v>
      </c>
      <c r="HC353">
        <f>alpha!$I$88*SIN((HA353)*$HA$1)</f>
        <v>286.35232611955576</v>
      </c>
      <c r="HJ353">
        <v>352</v>
      </c>
      <c r="HK353">
        <f>alpha!$I$91*COS(HJ353*$HJ$1)</f>
        <v>52.094453300079131</v>
      </c>
      <c r="HL353">
        <f>alpha!$I$91*SIN(HJ353*$HJ$1)</f>
        <v>295.44232590366238</v>
      </c>
    </row>
    <row r="354" spans="158:220">
      <c r="FB354">
        <v>353</v>
      </c>
      <c r="FC354" t="e">
        <f>alpha!#REF!*COS((FB354+0.5)*$FB$1)</f>
        <v>#REF!</v>
      </c>
      <c r="FD354" t="e">
        <f>alpha!#REF!*SIN((FB354+0.5)*$FB$1)</f>
        <v>#REF!</v>
      </c>
      <c r="FE354">
        <v>353</v>
      </c>
      <c r="FF354" t="e">
        <f>alpha!#REF!*COS((FE354)*$FE$1)</f>
        <v>#REF!</v>
      </c>
      <c r="FG354" t="e">
        <f>alpha!#REF!*SIN((FE354)*$FE$1)</f>
        <v>#REF!</v>
      </c>
      <c r="FN354">
        <v>353</v>
      </c>
      <c r="FO354" t="e">
        <f>alpha!#REF!*COS((FN354+0.5)*$FN$1)</f>
        <v>#REF!</v>
      </c>
      <c r="FP354" t="e">
        <f>alpha!#REF!*SIN((FN354+0.5)*$FN$1)</f>
        <v>#REF!</v>
      </c>
      <c r="FQ354">
        <v>353</v>
      </c>
      <c r="FR354" t="e">
        <f>alpha!#REF!*COS((FQ354)*$FQ$1)</f>
        <v>#REF!</v>
      </c>
      <c r="FS354" t="e">
        <f>alpha!#REF!*SIN((FQ354)*$FQ$1)</f>
        <v>#REF!</v>
      </c>
      <c r="FZ354">
        <v>353</v>
      </c>
      <c r="GA354" t="e">
        <f>alpha!#REF!*COS((FZ354+0.5)*$FZ$1)</f>
        <v>#REF!</v>
      </c>
      <c r="GB354" t="e">
        <f>alpha!#REF!*SIN((FZ354+0.5)*$FZ$1)</f>
        <v>#REF!</v>
      </c>
      <c r="GC354">
        <v>353</v>
      </c>
      <c r="GD354" t="e">
        <f>alpha!#REF!*COS((GC354)*$GC$1)</f>
        <v>#REF!</v>
      </c>
      <c r="GE354" t="e">
        <f>alpha!#REF!*SIN((GC354)*$GC$1)</f>
        <v>#REF!</v>
      </c>
      <c r="GL354">
        <v>353</v>
      </c>
      <c r="GM354" t="e">
        <f>alpha!#REF!*COS((GL354+0.5)*$GL$1)</f>
        <v>#REF!</v>
      </c>
      <c r="GN354" t="e">
        <f>alpha!#REF!*SIN((GL354+0.5)*$GL$1)</f>
        <v>#REF!</v>
      </c>
      <c r="GO354">
        <v>353</v>
      </c>
      <c r="GP354" t="e">
        <f>alpha!#REF!*COS((GO354)*$GO$1)</f>
        <v>#REF!</v>
      </c>
      <c r="GQ354" t="e">
        <f>alpha!#REF!*SIN((GO354)*$GO$1)</f>
        <v>#REF!</v>
      </c>
      <c r="GX354">
        <v>353</v>
      </c>
      <c r="GY354" t="e">
        <f>alpha!#REF!*COS((GX354+0.5)*$GX$1)</f>
        <v>#REF!</v>
      </c>
      <c r="GZ354" t="e">
        <f>alpha!#REF!*SIN((GX354+0.5)*$GX$1)</f>
        <v>#REF!</v>
      </c>
      <c r="HA354">
        <v>353</v>
      </c>
      <c r="HB354">
        <f>alpha!$I$88*COS((HA354)*$HA$1)</f>
        <v>44.232882366561057</v>
      </c>
      <c r="HC354">
        <f>alpha!$I$88*SIN((HA354)*$HA$1)</f>
        <v>287.38565136577728</v>
      </c>
      <c r="HJ354">
        <v>353</v>
      </c>
      <c r="HK354">
        <f>alpha!$I$91*COS(HJ354*$HJ$1)</f>
        <v>45.637015856975182</v>
      </c>
      <c r="HL354">
        <f>alpha!$I$91*SIN(HJ354*$HJ$1)</f>
        <v>296.50845314032819</v>
      </c>
    </row>
    <row r="355" spans="158:220">
      <c r="FB355">
        <v>354</v>
      </c>
      <c r="FC355" t="e">
        <f>alpha!#REF!*COS((FB355+0.5)*$FB$1)</f>
        <v>#REF!</v>
      </c>
      <c r="FD355" t="e">
        <f>alpha!#REF!*SIN((FB355+0.5)*$FB$1)</f>
        <v>#REF!</v>
      </c>
      <c r="FE355">
        <v>354</v>
      </c>
      <c r="FF355" t="e">
        <f>alpha!#REF!*COS((FE355)*$FE$1)</f>
        <v>#REF!</v>
      </c>
      <c r="FG355" t="e">
        <f>alpha!#REF!*SIN((FE355)*$FE$1)</f>
        <v>#REF!</v>
      </c>
      <c r="FN355">
        <v>354</v>
      </c>
      <c r="FO355" t="e">
        <f>alpha!#REF!*COS((FN355+0.5)*$FN$1)</f>
        <v>#REF!</v>
      </c>
      <c r="FP355" t="e">
        <f>alpha!#REF!*SIN((FN355+0.5)*$FN$1)</f>
        <v>#REF!</v>
      </c>
      <c r="FQ355">
        <v>354</v>
      </c>
      <c r="FR355" t="e">
        <f>alpha!#REF!*COS((FQ355)*$FQ$1)</f>
        <v>#REF!</v>
      </c>
      <c r="FS355" t="e">
        <f>alpha!#REF!*SIN((FQ355)*$FQ$1)</f>
        <v>#REF!</v>
      </c>
      <c r="FZ355">
        <v>354</v>
      </c>
      <c r="GA355" t="e">
        <f>alpha!#REF!*COS((FZ355+0.5)*$FZ$1)</f>
        <v>#REF!</v>
      </c>
      <c r="GB355" t="e">
        <f>alpha!#REF!*SIN((FZ355+0.5)*$FZ$1)</f>
        <v>#REF!</v>
      </c>
      <c r="GC355">
        <v>354</v>
      </c>
      <c r="GD355" t="e">
        <f>alpha!#REF!*COS((GC355)*$GC$1)</f>
        <v>#REF!</v>
      </c>
      <c r="GE355" t="e">
        <f>alpha!#REF!*SIN((GC355)*$GC$1)</f>
        <v>#REF!</v>
      </c>
      <c r="GL355">
        <v>354</v>
      </c>
      <c r="GM355" t="e">
        <f>alpha!#REF!*COS((GL355+0.5)*$GL$1)</f>
        <v>#REF!</v>
      </c>
      <c r="GN355" t="e">
        <f>alpha!#REF!*SIN((GL355+0.5)*$GL$1)</f>
        <v>#REF!</v>
      </c>
      <c r="GO355">
        <v>354</v>
      </c>
      <c r="GP355" t="e">
        <f>alpha!#REF!*COS((GO355)*$GO$1)</f>
        <v>#REF!</v>
      </c>
      <c r="GQ355" t="e">
        <f>alpha!#REF!*SIN((GO355)*$GO$1)</f>
        <v>#REF!</v>
      </c>
      <c r="GX355">
        <v>354</v>
      </c>
      <c r="GY355" t="e">
        <f>alpha!#REF!*COS((GX355+0.5)*$GX$1)</f>
        <v>#REF!</v>
      </c>
      <c r="GZ355" t="e">
        <f>alpha!#REF!*SIN((GX355+0.5)*$GX$1)</f>
        <v>#REF!</v>
      </c>
      <c r="HA355">
        <v>354</v>
      </c>
      <c r="HB355">
        <f>alpha!$I$88*COS((HA355)*$HA$1)</f>
        <v>37.95307119325323</v>
      </c>
      <c r="HC355">
        <f>alpha!$I$88*SIN((HA355)*$HA$1)</f>
        <v>288.28219660670334</v>
      </c>
      <c r="HJ355">
        <v>354</v>
      </c>
      <c r="HK355">
        <f>alpha!$I$91*COS(HJ355*$HJ$1)</f>
        <v>39.157857666015524</v>
      </c>
      <c r="HL355">
        <f>alpha!$I$91*SIN(HJ355*$HJ$1)</f>
        <v>297.43345841214312</v>
      </c>
    </row>
    <row r="356" spans="158:220">
      <c r="FB356">
        <v>355</v>
      </c>
      <c r="FC356" t="e">
        <f>alpha!#REF!*COS((FB356+0.5)*$FB$1)</f>
        <v>#REF!</v>
      </c>
      <c r="FD356" t="e">
        <f>alpha!#REF!*SIN((FB356+0.5)*$FB$1)</f>
        <v>#REF!</v>
      </c>
      <c r="FE356">
        <v>355</v>
      </c>
      <c r="FF356" t="e">
        <f>alpha!#REF!*COS((FE356)*$FE$1)</f>
        <v>#REF!</v>
      </c>
      <c r="FG356" t="e">
        <f>alpha!#REF!*SIN((FE356)*$FE$1)</f>
        <v>#REF!</v>
      </c>
      <c r="FN356">
        <v>355</v>
      </c>
      <c r="FO356" t="e">
        <f>alpha!#REF!*COS((FN356+0.5)*$FN$1)</f>
        <v>#REF!</v>
      </c>
      <c r="FP356" t="e">
        <f>alpha!#REF!*SIN((FN356+0.5)*$FN$1)</f>
        <v>#REF!</v>
      </c>
      <c r="FQ356">
        <v>355</v>
      </c>
      <c r="FR356" t="e">
        <f>alpha!#REF!*COS((FQ356)*$FQ$1)</f>
        <v>#REF!</v>
      </c>
      <c r="FS356" t="e">
        <f>alpha!#REF!*SIN((FQ356)*$FQ$1)</f>
        <v>#REF!</v>
      </c>
      <c r="FZ356">
        <v>355</v>
      </c>
      <c r="GA356" t="e">
        <f>alpha!#REF!*COS((FZ356+0.5)*$FZ$1)</f>
        <v>#REF!</v>
      </c>
      <c r="GB356" t="e">
        <f>alpha!#REF!*SIN((FZ356+0.5)*$FZ$1)</f>
        <v>#REF!</v>
      </c>
      <c r="GC356">
        <v>355</v>
      </c>
      <c r="GD356" t="e">
        <f>alpha!#REF!*COS((GC356)*$GC$1)</f>
        <v>#REF!</v>
      </c>
      <c r="GE356" t="e">
        <f>alpha!#REF!*SIN((GC356)*$GC$1)</f>
        <v>#REF!</v>
      </c>
      <c r="GL356">
        <v>355</v>
      </c>
      <c r="GM356" t="e">
        <f>alpha!#REF!*COS((GL356+0.5)*$GL$1)</f>
        <v>#REF!</v>
      </c>
      <c r="GN356" t="e">
        <f>alpha!#REF!*SIN((GL356+0.5)*$GL$1)</f>
        <v>#REF!</v>
      </c>
      <c r="GO356">
        <v>355</v>
      </c>
      <c r="GP356" t="e">
        <f>alpha!#REF!*COS((GO356)*$GO$1)</f>
        <v>#REF!</v>
      </c>
      <c r="GQ356" t="e">
        <f>alpha!#REF!*SIN((GO356)*$GO$1)</f>
        <v>#REF!</v>
      </c>
      <c r="GX356">
        <v>355</v>
      </c>
      <c r="GY356" t="e">
        <f>alpha!#REF!*COS((GX356+0.5)*$GX$1)</f>
        <v>#REF!</v>
      </c>
      <c r="GZ356" t="e">
        <f>alpha!#REF!*SIN((GX356+0.5)*$GX$1)</f>
        <v>#REF!</v>
      </c>
      <c r="HA356">
        <v>355</v>
      </c>
      <c r="HB356">
        <f>alpha!$I$88*COS((HA356)*$HA$1)</f>
        <v>31.65519641358911</v>
      </c>
      <c r="HC356">
        <f>alpha!$I$88*SIN((HA356)*$HA$1)</f>
        <v>289.0415351353559</v>
      </c>
      <c r="HJ356">
        <v>355</v>
      </c>
      <c r="HK356">
        <f>alpha!$I$91*COS(HJ356*$HJ$1)</f>
        <v>32.660062455589561</v>
      </c>
      <c r="HL356">
        <f>alpha!$I$91*SIN(HJ356*$HJ$1)</f>
        <v>298.21690146669584</v>
      </c>
    </row>
    <row r="357" spans="158:220">
      <c r="FB357">
        <v>356</v>
      </c>
      <c r="FC357" t="e">
        <f>alpha!#REF!*COS((FB357+0.5)*$FB$1)</f>
        <v>#REF!</v>
      </c>
      <c r="FD357" t="e">
        <f>alpha!#REF!*SIN((FB357+0.5)*$FB$1)</f>
        <v>#REF!</v>
      </c>
      <c r="FE357">
        <v>356</v>
      </c>
      <c r="FF357" t="e">
        <f>alpha!#REF!*COS((FE357)*$FE$1)</f>
        <v>#REF!</v>
      </c>
      <c r="FG357" t="e">
        <f>alpha!#REF!*SIN((FE357)*$FE$1)</f>
        <v>#REF!</v>
      </c>
      <c r="FN357">
        <v>356</v>
      </c>
      <c r="FO357" t="e">
        <f>alpha!#REF!*COS((FN357+0.5)*$FN$1)</f>
        <v>#REF!</v>
      </c>
      <c r="FP357" t="e">
        <f>alpha!#REF!*SIN((FN357+0.5)*$FN$1)</f>
        <v>#REF!</v>
      </c>
      <c r="FQ357">
        <v>356</v>
      </c>
      <c r="FR357" t="e">
        <f>alpha!#REF!*COS((FQ357)*$FQ$1)</f>
        <v>#REF!</v>
      </c>
      <c r="FS357" t="e">
        <f>alpha!#REF!*SIN((FQ357)*$FQ$1)</f>
        <v>#REF!</v>
      </c>
      <c r="FZ357">
        <v>356</v>
      </c>
      <c r="GA357" t="e">
        <f>alpha!#REF!*COS((FZ357+0.5)*$FZ$1)</f>
        <v>#REF!</v>
      </c>
      <c r="GB357" t="e">
        <f>alpha!#REF!*SIN((FZ357+0.5)*$FZ$1)</f>
        <v>#REF!</v>
      </c>
      <c r="GC357">
        <v>356</v>
      </c>
      <c r="GD357" t="e">
        <f>alpha!#REF!*COS((GC357)*$GC$1)</f>
        <v>#REF!</v>
      </c>
      <c r="GE357" t="e">
        <f>alpha!#REF!*SIN((GC357)*$GC$1)</f>
        <v>#REF!</v>
      </c>
      <c r="GL357">
        <v>356</v>
      </c>
      <c r="GM357" t="e">
        <f>alpha!#REF!*COS((GL357+0.5)*$GL$1)</f>
        <v>#REF!</v>
      </c>
      <c r="GN357" t="e">
        <f>alpha!#REF!*SIN((GL357+0.5)*$GL$1)</f>
        <v>#REF!</v>
      </c>
      <c r="GO357">
        <v>356</v>
      </c>
      <c r="GP357" t="e">
        <f>alpha!#REF!*COS((GO357)*$GO$1)</f>
        <v>#REF!</v>
      </c>
      <c r="GQ357" t="e">
        <f>alpha!#REF!*SIN((GO357)*$GO$1)</f>
        <v>#REF!</v>
      </c>
      <c r="GX357">
        <v>356</v>
      </c>
      <c r="GY357" t="e">
        <f>alpha!#REF!*COS((GX357+0.5)*$GX$1)</f>
        <v>#REF!</v>
      </c>
      <c r="GZ357" t="e">
        <f>alpha!#REF!*SIN((GX357+0.5)*$GX$1)</f>
        <v>#REF!</v>
      </c>
      <c r="HA357">
        <v>356</v>
      </c>
      <c r="HB357">
        <f>alpha!$I$88*COS((HA357)*$HA$1)</f>
        <v>25.342255474871546</v>
      </c>
      <c r="HC357">
        <f>alpha!$I$88*SIN((HA357)*$HA$1)</f>
        <v>289.66330554772111</v>
      </c>
      <c r="HJ357">
        <v>356</v>
      </c>
      <c r="HK357">
        <f>alpha!$I$91*COS(HJ357*$HJ$1)</f>
        <v>26.146722824297512</v>
      </c>
      <c r="HL357">
        <f>alpha!$I$91*SIN(HJ357*$HJ$1)</f>
        <v>298.85840942752367</v>
      </c>
    </row>
    <row r="358" spans="158:220">
      <c r="FB358">
        <v>357</v>
      </c>
      <c r="FC358" t="e">
        <f>alpha!#REF!*COS((FB358+0.5)*$FB$1)</f>
        <v>#REF!</v>
      </c>
      <c r="FD358" t="e">
        <f>alpha!#REF!*SIN((FB358+0.5)*$FB$1)</f>
        <v>#REF!</v>
      </c>
      <c r="FE358">
        <v>357</v>
      </c>
      <c r="FF358" t="e">
        <f>alpha!#REF!*COS((FE358)*$FE$1)</f>
        <v>#REF!</v>
      </c>
      <c r="FG358" t="e">
        <f>alpha!#REF!*SIN((FE358)*$FE$1)</f>
        <v>#REF!</v>
      </c>
      <c r="FN358">
        <v>357</v>
      </c>
      <c r="FO358" t="e">
        <f>alpha!#REF!*COS((FN358+0.5)*$FN$1)</f>
        <v>#REF!</v>
      </c>
      <c r="FP358" t="e">
        <f>alpha!#REF!*SIN((FN358+0.5)*$FN$1)</f>
        <v>#REF!</v>
      </c>
      <c r="FQ358">
        <v>357</v>
      </c>
      <c r="FR358" t="e">
        <f>alpha!#REF!*COS((FQ358)*$FQ$1)</f>
        <v>#REF!</v>
      </c>
      <c r="FS358" t="e">
        <f>alpha!#REF!*SIN((FQ358)*$FQ$1)</f>
        <v>#REF!</v>
      </c>
      <c r="FZ358">
        <v>357</v>
      </c>
      <c r="GA358" t="e">
        <f>alpha!#REF!*COS((FZ358+0.5)*$FZ$1)</f>
        <v>#REF!</v>
      </c>
      <c r="GB358" t="e">
        <f>alpha!#REF!*SIN((FZ358+0.5)*$FZ$1)</f>
        <v>#REF!</v>
      </c>
      <c r="GC358">
        <v>357</v>
      </c>
      <c r="GD358" t="e">
        <f>alpha!#REF!*COS((GC358)*$GC$1)</f>
        <v>#REF!</v>
      </c>
      <c r="GE358" t="e">
        <f>alpha!#REF!*SIN((GC358)*$GC$1)</f>
        <v>#REF!</v>
      </c>
      <c r="GL358">
        <v>357</v>
      </c>
      <c r="GM358" t="e">
        <f>alpha!#REF!*COS((GL358+0.5)*$GL$1)</f>
        <v>#REF!</v>
      </c>
      <c r="GN358" t="e">
        <f>alpha!#REF!*SIN((GL358+0.5)*$GL$1)</f>
        <v>#REF!</v>
      </c>
      <c r="GO358">
        <v>357</v>
      </c>
      <c r="GP358" t="e">
        <f>alpha!#REF!*COS((GO358)*$GO$1)</f>
        <v>#REF!</v>
      </c>
      <c r="GQ358" t="e">
        <f>alpha!#REF!*SIN((GO358)*$GO$1)</f>
        <v>#REF!</v>
      </c>
      <c r="GX358">
        <v>357</v>
      </c>
      <c r="GY358" t="e">
        <f>alpha!#REF!*COS((GX358+0.5)*$GX$1)</f>
        <v>#REF!</v>
      </c>
      <c r="GZ358" t="e">
        <f>alpha!#REF!*SIN((GX358+0.5)*$GX$1)</f>
        <v>#REF!</v>
      </c>
      <c r="HA358">
        <v>357</v>
      </c>
      <c r="HB358">
        <f>alpha!$I$88*COS((HA358)*$HA$1)</f>
        <v>19.017252995080153</v>
      </c>
      <c r="HC358">
        <f>alpha!$I$88*SIN((HA358)*$HA$1)</f>
        <v>290.14721191475752</v>
      </c>
      <c r="HJ358">
        <v>357</v>
      </c>
      <c r="HK358">
        <f>alpha!$I$91*COS(HJ358*$HJ$1)</f>
        <v>19.620938769043121</v>
      </c>
      <c r="HL358">
        <f>alpha!$I$91*SIN(HJ358*$HJ$1)</f>
        <v>299.35767697158104</v>
      </c>
    </row>
    <row r="359" spans="158:220">
      <c r="FB359">
        <v>358</v>
      </c>
      <c r="FC359" t="e">
        <f>alpha!#REF!*COS((FB359+0.5)*$FB$1)</f>
        <v>#REF!</v>
      </c>
      <c r="FD359" t="e">
        <f>alpha!#REF!*SIN((FB359+0.5)*$FB$1)</f>
        <v>#REF!</v>
      </c>
      <c r="FE359">
        <v>358</v>
      </c>
      <c r="FF359" t="e">
        <f>alpha!#REF!*COS((FE359)*$FE$1)</f>
        <v>#REF!</v>
      </c>
      <c r="FG359" t="e">
        <f>alpha!#REF!*SIN((FE359)*$FE$1)</f>
        <v>#REF!</v>
      </c>
      <c r="FN359">
        <v>358</v>
      </c>
      <c r="FO359" t="e">
        <f>alpha!#REF!*COS((FN359+0.5)*$FN$1)</f>
        <v>#REF!</v>
      </c>
      <c r="FP359" t="e">
        <f>alpha!#REF!*SIN((FN359+0.5)*$FN$1)</f>
        <v>#REF!</v>
      </c>
      <c r="FQ359">
        <v>358</v>
      </c>
      <c r="FR359" t="e">
        <f>alpha!#REF!*COS((FQ359)*$FQ$1)</f>
        <v>#REF!</v>
      </c>
      <c r="FS359" t="e">
        <f>alpha!#REF!*SIN((FQ359)*$FQ$1)</f>
        <v>#REF!</v>
      </c>
      <c r="FZ359">
        <v>358</v>
      </c>
      <c r="GA359" t="e">
        <f>alpha!#REF!*COS((FZ359+0.5)*$FZ$1)</f>
        <v>#REF!</v>
      </c>
      <c r="GB359" t="e">
        <f>alpha!#REF!*SIN((FZ359+0.5)*$FZ$1)</f>
        <v>#REF!</v>
      </c>
      <c r="GC359">
        <v>358</v>
      </c>
      <c r="GD359" t="e">
        <f>alpha!#REF!*COS((GC359)*$GC$1)</f>
        <v>#REF!</v>
      </c>
      <c r="GE359" t="e">
        <f>alpha!#REF!*SIN((GC359)*$GC$1)</f>
        <v>#REF!</v>
      </c>
      <c r="GL359">
        <v>358</v>
      </c>
      <c r="GM359" t="e">
        <f>alpha!#REF!*COS((GL359+0.5)*$GL$1)</f>
        <v>#REF!</v>
      </c>
      <c r="GN359" t="e">
        <f>alpha!#REF!*SIN((GL359+0.5)*$GL$1)</f>
        <v>#REF!</v>
      </c>
      <c r="GO359">
        <v>358</v>
      </c>
      <c r="GP359" t="e">
        <f>alpha!#REF!*COS((GO359)*$GO$1)</f>
        <v>#REF!</v>
      </c>
      <c r="GQ359" t="e">
        <f>alpha!#REF!*SIN((GO359)*$GO$1)</f>
        <v>#REF!</v>
      </c>
      <c r="GX359">
        <v>358</v>
      </c>
      <c r="GY359" t="e">
        <f>alpha!#REF!*COS((GX359+0.5)*$GX$1)</f>
        <v>#REF!</v>
      </c>
      <c r="GZ359" t="e">
        <f>alpha!#REF!*SIN((GX359+0.5)*$GX$1)</f>
        <v>#REF!</v>
      </c>
      <c r="HA359">
        <v>358</v>
      </c>
      <c r="HB359">
        <f>alpha!$I$88*COS((HA359)*$HA$1)</f>
        <v>12.683199332833807</v>
      </c>
      <c r="HC359">
        <f>alpha!$I$88*SIN((HA359)*$HA$1)</f>
        <v>290.49302392324279</v>
      </c>
      <c r="HJ359">
        <v>358</v>
      </c>
      <c r="HK359">
        <f>alpha!$I$91*COS(HJ359*$HJ$1)</f>
        <v>13.085816209600877</v>
      </c>
      <c r="HL359">
        <f>alpha!$I$91*SIN(HJ359*$HJ$1)</f>
        <v>299.71446647455736</v>
      </c>
    </row>
    <row r="360" spans="158:220">
      <c r="FB360">
        <v>359</v>
      </c>
      <c r="FC360" t="e">
        <f>alpha!#REF!*COS((FB360+0.5)*$FB$1)</f>
        <v>#REF!</v>
      </c>
      <c r="FD360" t="e">
        <f>alpha!#REF!*SIN((FB360+0.5)*$FB$1)</f>
        <v>#REF!</v>
      </c>
      <c r="FE360">
        <v>359</v>
      </c>
      <c r="FF360" t="e">
        <f>alpha!#REF!*COS((FE360)*$FE$1)</f>
        <v>#REF!</v>
      </c>
      <c r="FG360" t="e">
        <f>alpha!#REF!*SIN((FE360)*$FE$1)</f>
        <v>#REF!</v>
      </c>
      <c r="FN360">
        <v>359</v>
      </c>
      <c r="FO360" t="e">
        <f>alpha!#REF!*COS((FN360+0.5)*$FN$1)</f>
        <v>#REF!</v>
      </c>
      <c r="FP360" t="e">
        <f>alpha!#REF!*SIN((FN360+0.5)*$FN$1)</f>
        <v>#REF!</v>
      </c>
      <c r="FQ360">
        <v>359</v>
      </c>
      <c r="FR360" t="e">
        <f>alpha!#REF!*COS((FQ360)*$FQ$1)</f>
        <v>#REF!</v>
      </c>
      <c r="FS360" t="e">
        <f>alpha!#REF!*SIN((FQ360)*$FQ$1)</f>
        <v>#REF!</v>
      </c>
      <c r="FZ360">
        <v>359</v>
      </c>
      <c r="GA360" t="e">
        <f>alpha!#REF!*COS((FZ360+0.5)*$FZ$1)</f>
        <v>#REF!</v>
      </c>
      <c r="GB360" t="e">
        <f>alpha!#REF!*SIN((FZ360+0.5)*$FZ$1)</f>
        <v>#REF!</v>
      </c>
      <c r="GC360">
        <v>359</v>
      </c>
      <c r="GD360" t="e">
        <f>alpha!#REF!*COS((GC360)*$GC$1)</f>
        <v>#REF!</v>
      </c>
      <c r="GE360" t="e">
        <f>alpha!#REF!*SIN((GC360)*$GC$1)</f>
        <v>#REF!</v>
      </c>
      <c r="GL360">
        <v>359</v>
      </c>
      <c r="GM360" t="e">
        <f>alpha!#REF!*COS((GL360+0.5)*$GL$1)</f>
        <v>#REF!</v>
      </c>
      <c r="GN360" t="e">
        <f>alpha!#REF!*SIN((GL360+0.5)*$GL$1)</f>
        <v>#REF!</v>
      </c>
      <c r="GO360">
        <v>359</v>
      </c>
      <c r="GP360" t="e">
        <f>alpha!#REF!*COS((GO360)*$GO$1)</f>
        <v>#REF!</v>
      </c>
      <c r="GQ360" t="e">
        <f>alpha!#REF!*SIN((GO360)*$GO$1)</f>
        <v>#REF!</v>
      </c>
      <c r="GX360">
        <v>359</v>
      </c>
      <c r="GY360" t="e">
        <f>alpha!#REF!*COS((GX360+0.5)*$GX$1)</f>
        <v>#REF!</v>
      </c>
      <c r="GZ360" t="e">
        <f>alpha!#REF!*SIN((GX360+0.5)*$GX$1)</f>
        <v>#REF!</v>
      </c>
      <c r="HA360">
        <v>359</v>
      </c>
      <c r="HB360">
        <f>alpha!$I$88*COS((HA360)*$HA$1)</f>
        <v>6.3431091546250578</v>
      </c>
      <c r="HC360">
        <f>alpha!$I$88*SIN((HA360)*$HA$1)</f>
        <v>290.70057698538989</v>
      </c>
      <c r="HJ360">
        <v>359</v>
      </c>
      <c r="HK360">
        <f>alpha!$I$91*COS(HJ360*$HJ$1)</f>
        <v>6.5444655103685534</v>
      </c>
      <c r="HL360">
        <f>alpha!$I$91*SIN(HJ360*$HJ$1)</f>
        <v>299.92860812397271</v>
      </c>
    </row>
    <row r="361" spans="158:220">
      <c r="FB361">
        <v>360</v>
      </c>
      <c r="FC361" t="e">
        <f>alpha!#REF!*COS((FB361+0.5)*$FB$1)</f>
        <v>#REF!</v>
      </c>
      <c r="FD361" t="e">
        <f>alpha!#REF!*SIN((FB361+0.5)*$FB$1)</f>
        <v>#REF!</v>
      </c>
      <c r="FE361">
        <v>360</v>
      </c>
      <c r="FF361" t="e">
        <f>alpha!#REF!*COS((FE361)*$FE$1)</f>
        <v>#REF!</v>
      </c>
      <c r="FG361" t="e">
        <f>alpha!#REF!*SIN((FE361)*$FE$1)</f>
        <v>#REF!</v>
      </c>
      <c r="FN361">
        <v>360</v>
      </c>
      <c r="FO361" t="e">
        <f>alpha!#REF!*COS((FN361+0.5)*$FN$1)</f>
        <v>#REF!</v>
      </c>
      <c r="FP361" t="e">
        <f>alpha!#REF!*SIN((FN361+0.5)*$FN$1)</f>
        <v>#REF!</v>
      </c>
      <c r="FQ361">
        <v>360</v>
      </c>
      <c r="FR361" t="e">
        <f>alpha!#REF!*COS((FQ361)*$FQ$1)</f>
        <v>#REF!</v>
      </c>
      <c r="FS361" t="e">
        <f>alpha!#REF!*SIN((FQ361)*$FQ$1)</f>
        <v>#REF!</v>
      </c>
      <c r="FZ361">
        <v>360</v>
      </c>
      <c r="GA361" t="e">
        <f>alpha!#REF!*COS((FZ361+0.5)*$FZ$1)</f>
        <v>#REF!</v>
      </c>
      <c r="GB361" t="e">
        <f>alpha!#REF!*SIN((FZ361+0.5)*$FZ$1)</f>
        <v>#REF!</v>
      </c>
      <c r="GC361">
        <v>360</v>
      </c>
      <c r="GD361" t="e">
        <f>alpha!#REF!*COS((GC361)*$GC$1)</f>
        <v>#REF!</v>
      </c>
      <c r="GE361" t="e">
        <f>alpha!#REF!*SIN((GC361)*$GC$1)</f>
        <v>#REF!</v>
      </c>
      <c r="GL361">
        <v>360</v>
      </c>
      <c r="GM361" t="e">
        <f>alpha!#REF!*COS((GL361+0.5)*$GL$1)</f>
        <v>#REF!</v>
      </c>
      <c r="GN361" t="e">
        <f>alpha!#REF!*SIN((GL361+0.5)*$GL$1)</f>
        <v>#REF!</v>
      </c>
      <c r="GO361">
        <v>360</v>
      </c>
      <c r="GP361" t="e">
        <f>alpha!#REF!*COS((GO361)*$GO$1)</f>
        <v>#REF!</v>
      </c>
      <c r="GQ361" t="e">
        <f>alpha!#REF!*SIN((GO361)*$GO$1)</f>
        <v>#REF!</v>
      </c>
      <c r="GX361">
        <v>360</v>
      </c>
      <c r="GY361" t="e">
        <f>alpha!#REF!*COS((GX361+0.5)*$GX$1)</f>
        <v>#REF!</v>
      </c>
      <c r="GZ361" t="e">
        <f>alpha!#REF!*SIN((GX361+0.5)*$GX$1)</f>
        <v>#REF!</v>
      </c>
      <c r="HA361">
        <v>360</v>
      </c>
      <c r="HB361">
        <f>alpha!$I$88*COS((HA361)*$HA$1)</f>
        <v>8.9059034322131816E-14</v>
      </c>
      <c r="HC361">
        <f>alpha!$I$88*SIN((HA361)*$HA$1)</f>
        <v>290.7697723171824</v>
      </c>
      <c r="HJ361">
        <v>360</v>
      </c>
      <c r="HK361">
        <f>alpha!$I$91*COS(HJ361*$HJ$1)</f>
        <v>9.1886134118146501E-14</v>
      </c>
      <c r="HL361">
        <f>alpha!$I$91*SIN(HJ361*$HJ$1)</f>
        <v>300</v>
      </c>
    </row>
    <row r="362" spans="158:220">
      <c r="FB362">
        <v>361</v>
      </c>
      <c r="FC362" t="e">
        <f>alpha!#REF!*COS((FB362+0.5)*$FB$1)</f>
        <v>#REF!</v>
      </c>
      <c r="FD362" t="e">
        <f>alpha!#REF!*SIN((FB362+0.5)*$FB$1)</f>
        <v>#REF!</v>
      </c>
      <c r="FE362">
        <v>361</v>
      </c>
      <c r="FF362" t="e">
        <f>alpha!#REF!*COS((FE362)*$FE$1)</f>
        <v>#REF!</v>
      </c>
      <c r="FG362" t="e">
        <f>alpha!#REF!*SIN((FE362)*$FE$1)</f>
        <v>#REF!</v>
      </c>
      <c r="FN362">
        <v>361</v>
      </c>
      <c r="FO362" t="e">
        <f>alpha!#REF!*COS((FN362+0.5)*$FN$1)</f>
        <v>#REF!</v>
      </c>
      <c r="FP362" t="e">
        <f>alpha!#REF!*SIN((FN362+0.5)*$FN$1)</f>
        <v>#REF!</v>
      </c>
      <c r="FQ362">
        <v>361</v>
      </c>
      <c r="FR362" t="e">
        <f>alpha!#REF!*COS((FQ362)*$FQ$1)</f>
        <v>#REF!</v>
      </c>
      <c r="FS362" t="e">
        <f>alpha!#REF!*SIN((FQ362)*$FQ$1)</f>
        <v>#REF!</v>
      </c>
      <c r="FZ362">
        <v>361</v>
      </c>
      <c r="GA362" t="e">
        <f>alpha!#REF!*COS((FZ362+0.5)*$FZ$1)</f>
        <v>#REF!</v>
      </c>
      <c r="GB362" t="e">
        <f>alpha!#REF!*SIN((FZ362+0.5)*$FZ$1)</f>
        <v>#REF!</v>
      </c>
      <c r="GC362">
        <v>361</v>
      </c>
      <c r="GD362" t="e">
        <f>alpha!#REF!*COS((GC362)*$GC$1)</f>
        <v>#REF!</v>
      </c>
      <c r="GE362" t="e">
        <f>alpha!#REF!*SIN((GC362)*$GC$1)</f>
        <v>#REF!</v>
      </c>
      <c r="GL362">
        <v>361</v>
      </c>
      <c r="GM362" t="e">
        <f>alpha!#REF!*COS((GL362+0.5)*$GL$1)</f>
        <v>#REF!</v>
      </c>
      <c r="GN362" t="e">
        <f>alpha!#REF!*SIN((GL362+0.5)*$GL$1)</f>
        <v>#REF!</v>
      </c>
      <c r="GO362">
        <v>361</v>
      </c>
      <c r="GP362" t="e">
        <f>alpha!#REF!*COS((GO362)*$GO$1)</f>
        <v>#REF!</v>
      </c>
      <c r="GQ362" t="e">
        <f>alpha!#REF!*SIN((GO362)*$GO$1)</f>
        <v>#REF!</v>
      </c>
      <c r="GX362">
        <v>361</v>
      </c>
      <c r="GY362" t="e">
        <f>alpha!#REF!*COS((GX362+0.5)*$GX$1)</f>
        <v>#REF!</v>
      </c>
      <c r="GZ362" t="e">
        <f>alpha!#REF!*SIN((GX362+0.5)*$GX$1)</f>
        <v>#REF!</v>
      </c>
      <c r="HA362">
        <v>361</v>
      </c>
      <c r="HB362">
        <f>alpha!$I$88*COS((HA362)*$HA$1)</f>
        <v>-6.3431091546246217</v>
      </c>
      <c r="HC362">
        <f>alpha!$I$88*SIN((HA362)*$HA$1)</f>
        <v>290.70057698538994</v>
      </c>
      <c r="HJ362">
        <v>361</v>
      </c>
      <c r="HK362">
        <f>alpha!$I$91*COS(HJ362*$HJ$1)</f>
        <v>-6.544465510368104</v>
      </c>
      <c r="HL362">
        <f>alpha!$I$91*SIN(HJ362*$HJ$1)</f>
        <v>299.92860812397277</v>
      </c>
    </row>
    <row r="363" spans="158:220">
      <c r="FB363">
        <v>362</v>
      </c>
      <c r="FC363" t="e">
        <f>alpha!#REF!*COS((FB363+0.5)*$FB$1)</f>
        <v>#REF!</v>
      </c>
      <c r="FD363" t="e">
        <f>alpha!#REF!*SIN((FB363+0.5)*$FB$1)</f>
        <v>#REF!</v>
      </c>
      <c r="FE363">
        <v>362</v>
      </c>
      <c r="FF363" t="e">
        <f>alpha!#REF!*COS((FE363)*$FE$1)</f>
        <v>#REF!</v>
      </c>
      <c r="FG363" t="e">
        <f>alpha!#REF!*SIN((FE363)*$FE$1)</f>
        <v>#REF!</v>
      </c>
      <c r="FN363">
        <v>362</v>
      </c>
      <c r="FO363" t="e">
        <f>alpha!#REF!*COS((FN363+0.5)*$FN$1)</f>
        <v>#REF!</v>
      </c>
      <c r="FP363" t="e">
        <f>alpha!#REF!*SIN((FN363+0.5)*$FN$1)</f>
        <v>#REF!</v>
      </c>
      <c r="FQ363">
        <v>362</v>
      </c>
      <c r="FR363" t="e">
        <f>alpha!#REF!*COS((FQ363)*$FQ$1)</f>
        <v>#REF!</v>
      </c>
      <c r="FS363" t="e">
        <f>alpha!#REF!*SIN((FQ363)*$FQ$1)</f>
        <v>#REF!</v>
      </c>
      <c r="FZ363">
        <v>362</v>
      </c>
      <c r="GA363" t="e">
        <f>alpha!#REF!*COS((FZ363+0.5)*$FZ$1)</f>
        <v>#REF!</v>
      </c>
      <c r="GB363" t="e">
        <f>alpha!#REF!*SIN((FZ363+0.5)*$FZ$1)</f>
        <v>#REF!</v>
      </c>
      <c r="GC363">
        <v>362</v>
      </c>
      <c r="GD363" t="e">
        <f>alpha!#REF!*COS((GC363)*$GC$1)</f>
        <v>#REF!</v>
      </c>
      <c r="GE363" t="e">
        <f>alpha!#REF!*SIN((GC363)*$GC$1)</f>
        <v>#REF!</v>
      </c>
      <c r="GL363">
        <v>362</v>
      </c>
      <c r="GM363" t="e">
        <f>alpha!#REF!*COS((GL363+0.5)*$GL$1)</f>
        <v>#REF!</v>
      </c>
      <c r="GN363" t="e">
        <f>alpha!#REF!*SIN((GL363+0.5)*$GL$1)</f>
        <v>#REF!</v>
      </c>
      <c r="GO363">
        <v>362</v>
      </c>
      <c r="GP363" t="e">
        <f>alpha!#REF!*COS((GO363)*$GO$1)</f>
        <v>#REF!</v>
      </c>
      <c r="GQ363" t="e">
        <f>alpha!#REF!*SIN((GO363)*$GO$1)</f>
        <v>#REF!</v>
      </c>
      <c r="GX363">
        <v>362</v>
      </c>
      <c r="GY363" t="e">
        <f>alpha!#REF!*COS((GX363+0.5)*$GX$1)</f>
        <v>#REF!</v>
      </c>
      <c r="GZ363" t="e">
        <f>alpha!#REF!*SIN((GX363+0.5)*$GX$1)</f>
        <v>#REF!</v>
      </c>
      <c r="HA363">
        <v>362</v>
      </c>
      <c r="HB363">
        <f>alpha!$I$88*COS((HA363)*$HA$1)</f>
        <v>-12.683199332833629</v>
      </c>
      <c r="HC363">
        <f>alpha!$I$88*SIN((HA363)*$HA$1)</f>
        <v>290.49302392324279</v>
      </c>
      <c r="HJ363">
        <v>362</v>
      </c>
      <c r="HK363">
        <f>alpha!$I$91*COS(HJ363*$HJ$1)</f>
        <v>-13.085816209600694</v>
      </c>
      <c r="HL363">
        <f>alpha!$I$91*SIN(HJ363*$HJ$1)</f>
        <v>299.71446647455736</v>
      </c>
    </row>
    <row r="364" spans="158:220">
      <c r="FB364">
        <v>363</v>
      </c>
      <c r="FC364" t="e">
        <f>alpha!#REF!*COS((FB364+0.5)*$FB$1)</f>
        <v>#REF!</v>
      </c>
      <c r="FD364" t="e">
        <f>alpha!#REF!*SIN((FB364+0.5)*$FB$1)</f>
        <v>#REF!</v>
      </c>
      <c r="FE364">
        <v>363</v>
      </c>
      <c r="FF364" t="e">
        <f>alpha!#REF!*COS((FE364)*$FE$1)</f>
        <v>#REF!</v>
      </c>
      <c r="FG364" t="e">
        <f>alpha!#REF!*SIN((FE364)*$FE$1)</f>
        <v>#REF!</v>
      </c>
      <c r="FN364">
        <v>363</v>
      </c>
      <c r="FO364" t="e">
        <f>alpha!#REF!*COS((FN364+0.5)*$FN$1)</f>
        <v>#REF!</v>
      </c>
      <c r="FP364" t="e">
        <f>alpha!#REF!*SIN((FN364+0.5)*$FN$1)</f>
        <v>#REF!</v>
      </c>
      <c r="FQ364">
        <v>363</v>
      </c>
      <c r="FR364" t="e">
        <f>alpha!#REF!*COS((FQ364)*$FQ$1)</f>
        <v>#REF!</v>
      </c>
      <c r="FS364" t="e">
        <f>alpha!#REF!*SIN((FQ364)*$FQ$1)</f>
        <v>#REF!</v>
      </c>
      <c r="FZ364">
        <v>363</v>
      </c>
      <c r="GA364" t="e">
        <f>alpha!#REF!*COS((FZ364+0.5)*$FZ$1)</f>
        <v>#REF!</v>
      </c>
      <c r="GB364" t="e">
        <f>alpha!#REF!*SIN((FZ364+0.5)*$FZ$1)</f>
        <v>#REF!</v>
      </c>
      <c r="GC364">
        <v>363</v>
      </c>
      <c r="GD364" t="e">
        <f>alpha!#REF!*COS((GC364)*$GC$1)</f>
        <v>#REF!</v>
      </c>
      <c r="GE364" t="e">
        <f>alpha!#REF!*SIN((GC364)*$GC$1)</f>
        <v>#REF!</v>
      </c>
      <c r="GL364">
        <v>363</v>
      </c>
      <c r="GM364" t="e">
        <f>alpha!#REF!*COS((GL364+0.5)*$GL$1)</f>
        <v>#REF!</v>
      </c>
      <c r="GN364" t="e">
        <f>alpha!#REF!*SIN((GL364+0.5)*$GL$1)</f>
        <v>#REF!</v>
      </c>
      <c r="GO364">
        <v>363</v>
      </c>
      <c r="GP364" t="e">
        <f>alpha!#REF!*COS((GO364)*$GO$1)</f>
        <v>#REF!</v>
      </c>
      <c r="GQ364" t="e">
        <f>alpha!#REF!*SIN((GO364)*$GO$1)</f>
        <v>#REF!</v>
      </c>
      <c r="GX364">
        <v>363</v>
      </c>
      <c r="GY364" t="e">
        <f>alpha!#REF!*COS((GX364+0.5)*$GX$1)</f>
        <v>#REF!</v>
      </c>
      <c r="GZ364" t="e">
        <f>alpha!#REF!*SIN((GX364+0.5)*$GX$1)</f>
        <v>#REF!</v>
      </c>
      <c r="HA364">
        <v>363</v>
      </c>
      <c r="HB364">
        <f>alpha!$I$88*COS((HA364)*$HA$1)</f>
        <v>-19.017252995079716</v>
      </c>
      <c r="HC364">
        <f>alpha!$I$88*SIN((HA364)*$HA$1)</f>
        <v>290.14721191475758</v>
      </c>
      <c r="HJ364">
        <v>363</v>
      </c>
      <c r="HK364">
        <f>alpha!$I$91*COS(HJ364*$HJ$1)</f>
        <v>-19.620938769042674</v>
      </c>
      <c r="HL364">
        <f>alpha!$I$91*SIN(HJ364*$HJ$1)</f>
        <v>299.3576769715811</v>
      </c>
    </row>
    <row r="365" spans="158:220">
      <c r="FB365">
        <v>364</v>
      </c>
      <c r="FC365" t="e">
        <f>alpha!#REF!*COS((FB365+0.5)*$FB$1)</f>
        <v>#REF!</v>
      </c>
      <c r="FD365" t="e">
        <f>alpha!#REF!*SIN((FB365+0.5)*$FB$1)</f>
        <v>#REF!</v>
      </c>
      <c r="FE365">
        <v>364</v>
      </c>
      <c r="FF365" t="e">
        <f>alpha!#REF!*COS((FE365)*$FE$1)</f>
        <v>#REF!</v>
      </c>
      <c r="FG365" t="e">
        <f>alpha!#REF!*SIN((FE365)*$FE$1)</f>
        <v>#REF!</v>
      </c>
      <c r="FN365">
        <v>364</v>
      </c>
      <c r="FO365" t="e">
        <f>alpha!#REF!*COS((FN365+0.5)*$FN$1)</f>
        <v>#REF!</v>
      </c>
      <c r="FP365" t="e">
        <f>alpha!#REF!*SIN((FN365+0.5)*$FN$1)</f>
        <v>#REF!</v>
      </c>
      <c r="FQ365">
        <v>364</v>
      </c>
      <c r="FR365" t="e">
        <f>alpha!#REF!*COS((FQ365)*$FQ$1)</f>
        <v>#REF!</v>
      </c>
      <c r="FS365" t="e">
        <f>alpha!#REF!*SIN((FQ365)*$FQ$1)</f>
        <v>#REF!</v>
      </c>
      <c r="FZ365">
        <v>364</v>
      </c>
      <c r="GA365" t="e">
        <f>alpha!#REF!*COS((FZ365+0.5)*$FZ$1)</f>
        <v>#REF!</v>
      </c>
      <c r="GB365" t="e">
        <f>alpha!#REF!*SIN((FZ365+0.5)*$FZ$1)</f>
        <v>#REF!</v>
      </c>
      <c r="GC365">
        <v>364</v>
      </c>
      <c r="GD365" t="e">
        <f>alpha!#REF!*COS((GC365)*$GC$1)</f>
        <v>#REF!</v>
      </c>
      <c r="GE365" t="e">
        <f>alpha!#REF!*SIN((GC365)*$GC$1)</f>
        <v>#REF!</v>
      </c>
      <c r="GL365">
        <v>364</v>
      </c>
      <c r="GM365" t="e">
        <f>alpha!#REF!*COS((GL365+0.5)*$GL$1)</f>
        <v>#REF!</v>
      </c>
      <c r="GN365" t="e">
        <f>alpha!#REF!*SIN((GL365+0.5)*$GL$1)</f>
        <v>#REF!</v>
      </c>
      <c r="GO365">
        <v>364</v>
      </c>
      <c r="GP365" t="e">
        <f>alpha!#REF!*COS((GO365)*$GO$1)</f>
        <v>#REF!</v>
      </c>
      <c r="GQ365" t="e">
        <f>alpha!#REF!*SIN((GO365)*$GO$1)</f>
        <v>#REF!</v>
      </c>
      <c r="GX365">
        <v>364</v>
      </c>
      <c r="GY365" t="e">
        <f>alpha!#REF!*COS((GX365+0.5)*$GX$1)</f>
        <v>#REF!</v>
      </c>
      <c r="GZ365" t="e">
        <f>alpha!#REF!*SIN((GX365+0.5)*$GX$1)</f>
        <v>#REF!</v>
      </c>
      <c r="HA365">
        <v>364</v>
      </c>
      <c r="HB365">
        <f>alpha!$I$88*COS((HA365)*$HA$1)</f>
        <v>-25.342255474871369</v>
      </c>
      <c r="HC365">
        <f>alpha!$I$88*SIN((HA365)*$HA$1)</f>
        <v>289.66330554772111</v>
      </c>
      <c r="HJ365">
        <v>364</v>
      </c>
      <c r="HK365">
        <f>alpha!$I$91*COS(HJ365*$HJ$1)</f>
        <v>-26.146722824297328</v>
      </c>
      <c r="HL365">
        <f>alpha!$I$91*SIN(HJ365*$HJ$1)</f>
        <v>298.85840942752367</v>
      </c>
    </row>
    <row r="366" spans="158:220">
      <c r="FB366">
        <v>365</v>
      </c>
      <c r="FC366" t="e">
        <f>alpha!#REF!*COS((FB366+0.5)*$FB$1)</f>
        <v>#REF!</v>
      </c>
      <c r="FD366" t="e">
        <f>alpha!#REF!*SIN((FB366+0.5)*$FB$1)</f>
        <v>#REF!</v>
      </c>
      <c r="FE366">
        <v>365</v>
      </c>
      <c r="FF366" t="e">
        <f>alpha!#REF!*COS((FE366)*$FE$1)</f>
        <v>#REF!</v>
      </c>
      <c r="FG366" t="e">
        <f>alpha!#REF!*SIN((FE366)*$FE$1)</f>
        <v>#REF!</v>
      </c>
      <c r="FN366">
        <v>365</v>
      </c>
      <c r="FO366" t="e">
        <f>alpha!#REF!*COS((FN366+0.5)*$FN$1)</f>
        <v>#REF!</v>
      </c>
      <c r="FP366" t="e">
        <f>alpha!#REF!*SIN((FN366+0.5)*$FN$1)</f>
        <v>#REF!</v>
      </c>
      <c r="FQ366">
        <v>365</v>
      </c>
      <c r="FR366" t="e">
        <f>alpha!#REF!*COS((FQ366)*$FQ$1)</f>
        <v>#REF!</v>
      </c>
      <c r="FS366" t="e">
        <f>alpha!#REF!*SIN((FQ366)*$FQ$1)</f>
        <v>#REF!</v>
      </c>
      <c r="FZ366">
        <v>365</v>
      </c>
      <c r="GA366" t="e">
        <f>alpha!#REF!*COS((FZ366+0.5)*$FZ$1)</f>
        <v>#REF!</v>
      </c>
      <c r="GB366" t="e">
        <f>alpha!#REF!*SIN((FZ366+0.5)*$FZ$1)</f>
        <v>#REF!</v>
      </c>
      <c r="GC366">
        <v>365</v>
      </c>
      <c r="GD366" t="e">
        <f>alpha!#REF!*COS((GC366)*$GC$1)</f>
        <v>#REF!</v>
      </c>
      <c r="GE366" t="e">
        <f>alpha!#REF!*SIN((GC366)*$GC$1)</f>
        <v>#REF!</v>
      </c>
      <c r="GL366">
        <v>365</v>
      </c>
      <c r="GM366" t="e">
        <f>alpha!#REF!*COS((GL366+0.5)*$GL$1)</f>
        <v>#REF!</v>
      </c>
      <c r="GN366" t="e">
        <f>alpha!#REF!*SIN((GL366+0.5)*$GL$1)</f>
        <v>#REF!</v>
      </c>
      <c r="GO366">
        <v>365</v>
      </c>
      <c r="GP366" t="e">
        <f>alpha!#REF!*COS((GO366)*$GO$1)</f>
        <v>#REF!</v>
      </c>
      <c r="GQ366" t="e">
        <f>alpha!#REF!*SIN((GO366)*$GO$1)</f>
        <v>#REF!</v>
      </c>
      <c r="GX366">
        <v>365</v>
      </c>
      <c r="GY366" t="e">
        <f>alpha!#REF!*COS((GX366+0.5)*$GX$1)</f>
        <v>#REF!</v>
      </c>
      <c r="GZ366" t="e">
        <f>alpha!#REF!*SIN((GX366+0.5)*$GX$1)</f>
        <v>#REF!</v>
      </c>
      <c r="HA366">
        <v>365</v>
      </c>
      <c r="HB366">
        <f>alpha!$I$88*COS((HA366)*$HA$1)</f>
        <v>-31.655196413588673</v>
      </c>
      <c r="HC366">
        <f>alpha!$I$88*SIN((HA366)*$HA$1)</f>
        <v>289.04153513535596</v>
      </c>
      <c r="HJ366">
        <v>365</v>
      </c>
      <c r="HK366">
        <f>alpha!$I$91*COS(HJ366*$HJ$1)</f>
        <v>-32.660062455589106</v>
      </c>
      <c r="HL366">
        <f>alpha!$I$91*SIN(HJ366*$HJ$1)</f>
        <v>298.2169014666959</v>
      </c>
    </row>
    <row r="367" spans="158:220">
      <c r="FB367">
        <v>366</v>
      </c>
      <c r="FC367" t="e">
        <f>alpha!#REF!*COS((FB367+0.5)*$FB$1)</f>
        <v>#REF!</v>
      </c>
      <c r="FD367" t="e">
        <f>alpha!#REF!*SIN((FB367+0.5)*$FB$1)</f>
        <v>#REF!</v>
      </c>
      <c r="FE367">
        <v>366</v>
      </c>
      <c r="FF367" t="e">
        <f>alpha!#REF!*COS((FE367)*$FE$1)</f>
        <v>#REF!</v>
      </c>
      <c r="FG367" t="e">
        <f>alpha!#REF!*SIN((FE367)*$FE$1)</f>
        <v>#REF!</v>
      </c>
      <c r="FN367">
        <v>366</v>
      </c>
      <c r="FO367" t="e">
        <f>alpha!#REF!*COS((FN367+0.5)*$FN$1)</f>
        <v>#REF!</v>
      </c>
      <c r="FP367" t="e">
        <f>alpha!#REF!*SIN((FN367+0.5)*$FN$1)</f>
        <v>#REF!</v>
      </c>
      <c r="FQ367">
        <v>366</v>
      </c>
      <c r="FR367" t="e">
        <f>alpha!#REF!*COS((FQ367)*$FQ$1)</f>
        <v>#REF!</v>
      </c>
      <c r="FS367" t="e">
        <f>alpha!#REF!*SIN((FQ367)*$FQ$1)</f>
        <v>#REF!</v>
      </c>
      <c r="FZ367">
        <v>366</v>
      </c>
      <c r="GA367" t="e">
        <f>alpha!#REF!*COS((FZ367+0.5)*$FZ$1)</f>
        <v>#REF!</v>
      </c>
      <c r="GB367" t="e">
        <f>alpha!#REF!*SIN((FZ367+0.5)*$FZ$1)</f>
        <v>#REF!</v>
      </c>
      <c r="GC367">
        <v>366</v>
      </c>
      <c r="GD367" t="e">
        <f>alpha!#REF!*COS((GC367)*$GC$1)</f>
        <v>#REF!</v>
      </c>
      <c r="GE367" t="e">
        <f>alpha!#REF!*SIN((GC367)*$GC$1)</f>
        <v>#REF!</v>
      </c>
      <c r="GL367">
        <v>366</v>
      </c>
      <c r="GM367" t="e">
        <f>alpha!#REF!*COS((GL367+0.5)*$GL$1)</f>
        <v>#REF!</v>
      </c>
      <c r="GN367" t="e">
        <f>alpha!#REF!*SIN((GL367+0.5)*$GL$1)</f>
        <v>#REF!</v>
      </c>
      <c r="GO367">
        <v>366</v>
      </c>
      <c r="GP367" t="e">
        <f>alpha!#REF!*COS((GO367)*$GO$1)</f>
        <v>#REF!</v>
      </c>
      <c r="GQ367" t="e">
        <f>alpha!#REF!*SIN((GO367)*$GO$1)</f>
        <v>#REF!</v>
      </c>
      <c r="GX367">
        <v>366</v>
      </c>
      <c r="GY367" t="e">
        <f>alpha!#REF!*COS((GX367+0.5)*$GX$1)</f>
        <v>#REF!</v>
      </c>
      <c r="GZ367" t="e">
        <f>alpha!#REF!*SIN((GX367+0.5)*$GX$1)</f>
        <v>#REF!</v>
      </c>
      <c r="HA367">
        <v>366</v>
      </c>
      <c r="HB367">
        <f>alpha!$I$88*COS((HA367)*$HA$1)</f>
        <v>-37.953071193253052</v>
      </c>
      <c r="HC367">
        <f>alpha!$I$88*SIN((HA367)*$HA$1)</f>
        <v>288.28219660670334</v>
      </c>
      <c r="HJ367">
        <v>366</v>
      </c>
      <c r="HK367">
        <f>alpha!$I$91*COS(HJ367*$HJ$1)</f>
        <v>-39.157857666015339</v>
      </c>
      <c r="HL367">
        <f>alpha!$I$91*SIN(HJ367*$HJ$1)</f>
        <v>297.43345841214312</v>
      </c>
    </row>
    <row r="368" spans="158:220">
      <c r="FB368">
        <v>367</v>
      </c>
      <c r="FC368" t="e">
        <f>alpha!#REF!*COS((FB368+0.5)*$FB$1)</f>
        <v>#REF!</v>
      </c>
      <c r="FD368" t="e">
        <f>alpha!#REF!*SIN((FB368+0.5)*$FB$1)</f>
        <v>#REF!</v>
      </c>
      <c r="FE368">
        <v>367</v>
      </c>
      <c r="FF368" t="e">
        <f>alpha!#REF!*COS((FE368)*$FE$1)</f>
        <v>#REF!</v>
      </c>
      <c r="FG368" t="e">
        <f>alpha!#REF!*SIN((FE368)*$FE$1)</f>
        <v>#REF!</v>
      </c>
      <c r="FN368">
        <v>367</v>
      </c>
      <c r="FO368" t="e">
        <f>alpha!#REF!*COS((FN368+0.5)*$FN$1)</f>
        <v>#REF!</v>
      </c>
      <c r="FP368" t="e">
        <f>alpha!#REF!*SIN((FN368+0.5)*$FN$1)</f>
        <v>#REF!</v>
      </c>
      <c r="FQ368">
        <v>367</v>
      </c>
      <c r="FR368" t="e">
        <f>alpha!#REF!*COS((FQ368)*$FQ$1)</f>
        <v>#REF!</v>
      </c>
      <c r="FS368" t="e">
        <f>alpha!#REF!*SIN((FQ368)*$FQ$1)</f>
        <v>#REF!</v>
      </c>
      <c r="FZ368">
        <v>367</v>
      </c>
      <c r="GA368" t="e">
        <f>alpha!#REF!*COS((FZ368+0.5)*$FZ$1)</f>
        <v>#REF!</v>
      </c>
      <c r="GB368" t="e">
        <f>alpha!#REF!*SIN((FZ368+0.5)*$FZ$1)</f>
        <v>#REF!</v>
      </c>
      <c r="GC368">
        <v>367</v>
      </c>
      <c r="GD368" t="e">
        <f>alpha!#REF!*COS((GC368)*$GC$1)</f>
        <v>#REF!</v>
      </c>
      <c r="GE368" t="e">
        <f>alpha!#REF!*SIN((GC368)*$GC$1)</f>
        <v>#REF!</v>
      </c>
      <c r="GL368">
        <v>367</v>
      </c>
      <c r="GM368" t="e">
        <f>alpha!#REF!*COS((GL368+0.5)*$GL$1)</f>
        <v>#REF!</v>
      </c>
      <c r="GN368" t="e">
        <f>alpha!#REF!*SIN((GL368+0.5)*$GL$1)</f>
        <v>#REF!</v>
      </c>
      <c r="GO368">
        <v>367</v>
      </c>
      <c r="GP368" t="e">
        <f>alpha!#REF!*COS((GO368)*$GO$1)</f>
        <v>#REF!</v>
      </c>
      <c r="GQ368" t="e">
        <f>alpha!#REF!*SIN((GO368)*$GO$1)</f>
        <v>#REF!</v>
      </c>
      <c r="GX368">
        <v>367</v>
      </c>
      <c r="GY368" t="e">
        <f>alpha!#REF!*COS((GX368+0.5)*$GX$1)</f>
        <v>#REF!</v>
      </c>
      <c r="GZ368" t="e">
        <f>alpha!#REF!*SIN((GX368+0.5)*$GX$1)</f>
        <v>#REF!</v>
      </c>
      <c r="HA368">
        <v>367</v>
      </c>
      <c r="HB368">
        <f>alpha!$I$88*COS((HA368)*$HA$1)</f>
        <v>-44.232882366560879</v>
      </c>
      <c r="HC368">
        <f>alpha!$I$88*SIN((HA368)*$HA$1)</f>
        <v>287.38565136577728</v>
      </c>
      <c r="HJ368">
        <v>367</v>
      </c>
      <c r="HK368">
        <f>alpha!$I$91*COS(HJ368*$HJ$1)</f>
        <v>-45.637015856974998</v>
      </c>
      <c r="HL368">
        <f>alpha!$I$91*SIN(HJ368*$HJ$1)</f>
        <v>296.50845314032819</v>
      </c>
    </row>
    <row r="369" spans="158:220">
      <c r="FB369">
        <v>368</v>
      </c>
      <c r="FC369" t="e">
        <f>alpha!#REF!*COS((FB369+0.5)*$FB$1)</f>
        <v>#REF!</v>
      </c>
      <c r="FD369" t="e">
        <f>alpha!#REF!*SIN((FB369+0.5)*$FB$1)</f>
        <v>#REF!</v>
      </c>
      <c r="FE369">
        <v>368</v>
      </c>
      <c r="FF369" t="e">
        <f>alpha!#REF!*COS((FE369)*$FE$1)</f>
        <v>#REF!</v>
      </c>
      <c r="FG369" t="e">
        <f>alpha!#REF!*SIN((FE369)*$FE$1)</f>
        <v>#REF!</v>
      </c>
      <c r="FN369">
        <v>368</v>
      </c>
      <c r="FO369" t="e">
        <f>alpha!#REF!*COS((FN369+0.5)*$FN$1)</f>
        <v>#REF!</v>
      </c>
      <c r="FP369" t="e">
        <f>alpha!#REF!*SIN((FN369+0.5)*$FN$1)</f>
        <v>#REF!</v>
      </c>
      <c r="FQ369">
        <v>368</v>
      </c>
      <c r="FR369" t="e">
        <f>alpha!#REF!*COS((FQ369)*$FQ$1)</f>
        <v>#REF!</v>
      </c>
      <c r="FS369" t="e">
        <f>alpha!#REF!*SIN((FQ369)*$FQ$1)</f>
        <v>#REF!</v>
      </c>
      <c r="FZ369">
        <v>368</v>
      </c>
      <c r="GA369" t="e">
        <f>alpha!#REF!*COS((FZ369+0.5)*$FZ$1)</f>
        <v>#REF!</v>
      </c>
      <c r="GB369" t="e">
        <f>alpha!#REF!*SIN((FZ369+0.5)*$FZ$1)</f>
        <v>#REF!</v>
      </c>
      <c r="GC369">
        <v>368</v>
      </c>
      <c r="GD369" t="e">
        <f>alpha!#REF!*COS((GC369)*$GC$1)</f>
        <v>#REF!</v>
      </c>
      <c r="GE369" t="e">
        <f>alpha!#REF!*SIN((GC369)*$GC$1)</f>
        <v>#REF!</v>
      </c>
      <c r="GL369">
        <v>368</v>
      </c>
      <c r="GM369" t="e">
        <f>alpha!#REF!*COS((GL369+0.5)*$GL$1)</f>
        <v>#REF!</v>
      </c>
      <c r="GN369" t="e">
        <f>alpha!#REF!*SIN((GL369+0.5)*$GL$1)</f>
        <v>#REF!</v>
      </c>
      <c r="GO369">
        <v>368</v>
      </c>
      <c r="GP369" t="e">
        <f>alpha!#REF!*COS((GO369)*$GO$1)</f>
        <v>#REF!</v>
      </c>
      <c r="GQ369" t="e">
        <f>alpha!#REF!*SIN((GO369)*$GO$1)</f>
        <v>#REF!</v>
      </c>
      <c r="GX369">
        <v>368</v>
      </c>
      <c r="GY369" t="e">
        <f>alpha!#REF!*COS((GX369+0.5)*$GX$1)</f>
        <v>#REF!</v>
      </c>
      <c r="GZ369" t="e">
        <f>alpha!#REF!*SIN((GX369+0.5)*$GX$1)</f>
        <v>#REF!</v>
      </c>
      <c r="HA369">
        <v>368</v>
      </c>
      <c r="HB369">
        <f>alpha!$I$88*COS((HA369)*$HA$1)</f>
        <v>-50.491641083506835</v>
      </c>
      <c r="HC369">
        <f>alpha!$I$88*SIN((HA369)*$HA$1)</f>
        <v>286.35232611955576</v>
      </c>
      <c r="HJ369">
        <v>368</v>
      </c>
      <c r="HK369">
        <f>alpha!$I$91*COS(HJ369*$HJ$1)</f>
        <v>-52.09445330007896</v>
      </c>
      <c r="HL369">
        <f>alpha!$I$91*SIN(HJ369*$HJ$1)</f>
        <v>295.44232590366244</v>
      </c>
    </row>
    <row r="370" spans="158:220">
      <c r="FB370">
        <v>369</v>
      </c>
      <c r="FC370" t="e">
        <f>alpha!#REF!*COS((FB370+0.5)*$FB$1)</f>
        <v>#REF!</v>
      </c>
      <c r="FD370" t="e">
        <f>alpha!#REF!*SIN((FB370+0.5)*$FB$1)</f>
        <v>#REF!</v>
      </c>
      <c r="FE370">
        <v>369</v>
      </c>
      <c r="FF370" t="e">
        <f>alpha!#REF!*COS((FE370)*$FE$1)</f>
        <v>#REF!</v>
      </c>
      <c r="FG370" t="e">
        <f>alpha!#REF!*SIN((FE370)*$FE$1)</f>
        <v>#REF!</v>
      </c>
      <c r="FN370">
        <v>369</v>
      </c>
      <c r="FO370" t="e">
        <f>alpha!#REF!*COS((FN370+0.5)*$FN$1)</f>
        <v>#REF!</v>
      </c>
      <c r="FP370" t="e">
        <f>alpha!#REF!*SIN((FN370+0.5)*$FN$1)</f>
        <v>#REF!</v>
      </c>
      <c r="FQ370">
        <v>369</v>
      </c>
      <c r="FR370" t="e">
        <f>alpha!#REF!*COS((FQ370)*$FQ$1)</f>
        <v>#REF!</v>
      </c>
      <c r="FS370" t="e">
        <f>alpha!#REF!*SIN((FQ370)*$FQ$1)</f>
        <v>#REF!</v>
      </c>
      <c r="FZ370">
        <v>369</v>
      </c>
      <c r="GA370" t="e">
        <f>alpha!#REF!*COS((FZ370+0.5)*$FZ$1)</f>
        <v>#REF!</v>
      </c>
      <c r="GB370" t="e">
        <f>alpha!#REF!*SIN((FZ370+0.5)*$FZ$1)</f>
        <v>#REF!</v>
      </c>
      <c r="GC370">
        <v>369</v>
      </c>
      <c r="GD370" t="e">
        <f>alpha!#REF!*COS((GC370)*$GC$1)</f>
        <v>#REF!</v>
      </c>
      <c r="GE370" t="e">
        <f>alpha!#REF!*SIN((GC370)*$GC$1)</f>
        <v>#REF!</v>
      </c>
      <c r="GL370">
        <v>369</v>
      </c>
      <c r="GM370" t="e">
        <f>alpha!#REF!*COS((GL370+0.5)*$GL$1)</f>
        <v>#REF!</v>
      </c>
      <c r="GN370" t="e">
        <f>alpha!#REF!*SIN((GL370+0.5)*$GL$1)</f>
        <v>#REF!</v>
      </c>
      <c r="GO370">
        <v>369</v>
      </c>
      <c r="GP370" t="e">
        <f>alpha!#REF!*COS((GO370)*$GO$1)</f>
        <v>#REF!</v>
      </c>
      <c r="GQ370" t="e">
        <f>alpha!#REF!*SIN((GO370)*$GO$1)</f>
        <v>#REF!</v>
      </c>
      <c r="GX370">
        <v>369</v>
      </c>
      <c r="GY370" t="e">
        <f>alpha!#REF!*COS((GX370+0.5)*$GX$1)</f>
        <v>#REF!</v>
      </c>
      <c r="GZ370" t="e">
        <f>alpha!#REF!*SIN((GX370+0.5)*$GX$1)</f>
        <v>#REF!</v>
      </c>
      <c r="HA370">
        <v>369</v>
      </c>
      <c r="HB370">
        <f>alpha!$I$88*COS((HA370)*$HA$1)</f>
        <v>-56.726368513915133</v>
      </c>
      <c r="HC370">
        <f>alpha!$I$88*SIN((HA370)*$HA$1)</f>
        <v>285.18271267489126</v>
      </c>
      <c r="HJ370">
        <v>369</v>
      </c>
      <c r="HK370">
        <f>alpha!$I$91*COS(HJ370*$HJ$1)</f>
        <v>-58.527096604838192</v>
      </c>
      <c r="HL370">
        <f>alpha!$I$91*SIN(HJ370*$HJ$1)</f>
        <v>294.23558412096918</v>
      </c>
    </row>
    <row r="371" spans="158:220">
      <c r="FB371">
        <v>370</v>
      </c>
      <c r="FC371" t="e">
        <f>alpha!#REF!*COS((FB371+0.5)*$FB$1)</f>
        <v>#REF!</v>
      </c>
      <c r="FD371" t="e">
        <f>alpha!#REF!*SIN((FB371+0.5)*$FB$1)</f>
        <v>#REF!</v>
      </c>
      <c r="FE371">
        <v>370</v>
      </c>
      <c r="FF371" t="e">
        <f>alpha!#REF!*COS((FE371)*$FE$1)</f>
        <v>#REF!</v>
      </c>
      <c r="FG371" t="e">
        <f>alpha!#REF!*SIN((FE371)*$FE$1)</f>
        <v>#REF!</v>
      </c>
      <c r="FN371">
        <v>370</v>
      </c>
      <c r="FO371" t="e">
        <f>alpha!#REF!*COS((FN371+0.5)*$FN$1)</f>
        <v>#REF!</v>
      </c>
      <c r="FP371" t="e">
        <f>alpha!#REF!*SIN((FN371+0.5)*$FN$1)</f>
        <v>#REF!</v>
      </c>
      <c r="FQ371">
        <v>370</v>
      </c>
      <c r="FR371" t="e">
        <f>alpha!#REF!*COS((FQ371)*$FQ$1)</f>
        <v>#REF!</v>
      </c>
      <c r="FS371" t="e">
        <f>alpha!#REF!*SIN((FQ371)*$FQ$1)</f>
        <v>#REF!</v>
      </c>
      <c r="FZ371">
        <v>370</v>
      </c>
      <c r="GA371" t="e">
        <f>alpha!#REF!*COS((FZ371+0.5)*$FZ$1)</f>
        <v>#REF!</v>
      </c>
      <c r="GB371" t="e">
        <f>alpha!#REF!*SIN((FZ371+0.5)*$FZ$1)</f>
        <v>#REF!</v>
      </c>
      <c r="GC371">
        <v>370</v>
      </c>
      <c r="GD371" t="e">
        <f>alpha!#REF!*COS((GC371)*$GC$1)</f>
        <v>#REF!</v>
      </c>
      <c r="GE371" t="e">
        <f>alpha!#REF!*SIN((GC371)*$GC$1)</f>
        <v>#REF!</v>
      </c>
      <c r="GL371">
        <v>370</v>
      </c>
      <c r="GM371" t="e">
        <f>alpha!#REF!*COS((GL371+0.5)*$GL$1)</f>
        <v>#REF!</v>
      </c>
      <c r="GN371" t="e">
        <f>alpha!#REF!*SIN((GL371+0.5)*$GL$1)</f>
        <v>#REF!</v>
      </c>
      <c r="GO371">
        <v>370</v>
      </c>
      <c r="GP371" t="e">
        <f>alpha!#REF!*COS((GO371)*$GO$1)</f>
        <v>#REF!</v>
      </c>
      <c r="GQ371" t="e">
        <f>alpha!#REF!*SIN((GO371)*$GO$1)</f>
        <v>#REF!</v>
      </c>
      <c r="GX371">
        <v>370</v>
      </c>
      <c r="GY371" t="e">
        <f>alpha!#REF!*COS((GX371+0.5)*$GX$1)</f>
        <v>#REF!</v>
      </c>
      <c r="GZ371" t="e">
        <f>alpha!#REF!*SIN((GX371+0.5)*$GX$1)</f>
        <v>#REF!</v>
      </c>
      <c r="HA371">
        <v>370</v>
      </c>
      <c r="HB371">
        <f>alpha!$I$88*COS((HA371)*$HA$1)</f>
        <v>-62.934097265201132</v>
      </c>
      <c r="HC371">
        <f>alpha!$I$88*SIN((HA371)*$HA$1)</f>
        <v>283.87736770443729</v>
      </c>
      <c r="HJ371">
        <v>370</v>
      </c>
      <c r="HK371">
        <f>alpha!$I$91*COS(HJ371*$HJ$1)</f>
        <v>-64.931884181430959</v>
      </c>
      <c r="HL371">
        <f>alpha!$I$91*SIN(HJ371*$HJ$1)</f>
        <v>292.88880213597997</v>
      </c>
    </row>
    <row r="372" spans="158:220">
      <c r="FB372">
        <v>371</v>
      </c>
      <c r="FC372" t="e">
        <f>alpha!#REF!*COS((FB372+0.5)*$FB$1)</f>
        <v>#REF!</v>
      </c>
      <c r="FD372" t="e">
        <f>alpha!#REF!*SIN((FB372+0.5)*$FB$1)</f>
        <v>#REF!</v>
      </c>
      <c r="FE372">
        <v>371</v>
      </c>
      <c r="FF372" t="e">
        <f>alpha!#REF!*COS((FE372)*$FE$1)</f>
        <v>#REF!</v>
      </c>
      <c r="FG372" t="e">
        <f>alpha!#REF!*SIN((FE372)*$FE$1)</f>
        <v>#REF!</v>
      </c>
      <c r="FN372">
        <v>371</v>
      </c>
      <c r="FO372" t="e">
        <f>alpha!#REF!*COS((FN372+0.5)*$FN$1)</f>
        <v>#REF!</v>
      </c>
      <c r="FP372" t="e">
        <f>alpha!#REF!*SIN((FN372+0.5)*$FN$1)</f>
        <v>#REF!</v>
      </c>
      <c r="FQ372">
        <v>371</v>
      </c>
      <c r="FR372" t="e">
        <f>alpha!#REF!*COS((FQ372)*$FQ$1)</f>
        <v>#REF!</v>
      </c>
      <c r="FS372" t="e">
        <f>alpha!#REF!*SIN((FQ372)*$FQ$1)</f>
        <v>#REF!</v>
      </c>
      <c r="FZ372">
        <v>371</v>
      </c>
      <c r="GA372" t="e">
        <f>alpha!#REF!*COS((FZ372+0.5)*$FZ$1)</f>
        <v>#REF!</v>
      </c>
      <c r="GB372" t="e">
        <f>alpha!#REF!*SIN((FZ372+0.5)*$FZ$1)</f>
        <v>#REF!</v>
      </c>
      <c r="GC372">
        <v>371</v>
      </c>
      <c r="GD372" t="e">
        <f>alpha!#REF!*COS((GC372)*$GC$1)</f>
        <v>#REF!</v>
      </c>
      <c r="GE372" t="e">
        <f>alpha!#REF!*SIN((GC372)*$GC$1)</f>
        <v>#REF!</v>
      </c>
      <c r="GL372">
        <v>371</v>
      </c>
      <c r="GM372" t="e">
        <f>alpha!#REF!*COS((GL372+0.5)*$GL$1)</f>
        <v>#REF!</v>
      </c>
      <c r="GN372" t="e">
        <f>alpha!#REF!*SIN((GL372+0.5)*$GL$1)</f>
        <v>#REF!</v>
      </c>
      <c r="GO372">
        <v>371</v>
      </c>
      <c r="GP372" t="e">
        <f>alpha!#REF!*COS((GO372)*$GO$1)</f>
        <v>#REF!</v>
      </c>
      <c r="GQ372" t="e">
        <f>alpha!#REF!*SIN((GO372)*$GO$1)</f>
        <v>#REF!</v>
      </c>
      <c r="GX372">
        <v>371</v>
      </c>
      <c r="GY372" t="e">
        <f>alpha!#REF!*COS((GX372+0.5)*$GX$1)</f>
        <v>#REF!</v>
      </c>
      <c r="GZ372" t="e">
        <f>alpha!#REF!*SIN((GX372+0.5)*$GX$1)</f>
        <v>#REF!</v>
      </c>
      <c r="HA372">
        <v>371</v>
      </c>
      <c r="HB372">
        <f>alpha!$I$88*COS((HA372)*$HA$1)</f>
        <v>-69.111872794687642</v>
      </c>
      <c r="HC372">
        <f>alpha!$I$88*SIN((HA372)*$HA$1)</f>
        <v>282.43691248170273</v>
      </c>
      <c r="HJ372">
        <v>371</v>
      </c>
      <c r="HK372">
        <f>alpha!$I$91*COS(HJ372*$HJ$1)</f>
        <v>-71.305767697851891</v>
      </c>
      <c r="HL372">
        <f>alpha!$I$91*SIN(HJ372*$HJ$1)</f>
        <v>291.40262094397843</v>
      </c>
    </row>
    <row r="373" spans="158:220">
      <c r="FB373">
        <v>372</v>
      </c>
      <c r="FC373" t="e">
        <f>alpha!#REF!*COS((FB373+0.5)*$FB$1)</f>
        <v>#REF!</v>
      </c>
      <c r="FD373" t="e">
        <f>alpha!#REF!*SIN((FB373+0.5)*$FB$1)</f>
        <v>#REF!</v>
      </c>
      <c r="FE373">
        <v>372</v>
      </c>
      <c r="FF373" t="e">
        <f>alpha!#REF!*COS((FE373)*$FE$1)</f>
        <v>#REF!</v>
      </c>
      <c r="FG373" t="e">
        <f>alpha!#REF!*SIN((FE373)*$FE$1)</f>
        <v>#REF!</v>
      </c>
      <c r="FN373">
        <v>372</v>
      </c>
      <c r="FO373" t="e">
        <f>alpha!#REF!*COS((FN373+0.5)*$FN$1)</f>
        <v>#REF!</v>
      </c>
      <c r="FP373" t="e">
        <f>alpha!#REF!*SIN((FN373+0.5)*$FN$1)</f>
        <v>#REF!</v>
      </c>
      <c r="FQ373">
        <v>372</v>
      </c>
      <c r="FR373" t="e">
        <f>alpha!#REF!*COS((FQ373)*$FQ$1)</f>
        <v>#REF!</v>
      </c>
      <c r="FS373" t="e">
        <f>alpha!#REF!*SIN((FQ373)*$FQ$1)</f>
        <v>#REF!</v>
      </c>
      <c r="FZ373">
        <v>372</v>
      </c>
      <c r="GA373" t="e">
        <f>alpha!#REF!*COS((FZ373+0.5)*$FZ$1)</f>
        <v>#REF!</v>
      </c>
      <c r="GB373" t="e">
        <f>alpha!#REF!*SIN((FZ373+0.5)*$FZ$1)</f>
        <v>#REF!</v>
      </c>
      <c r="GC373">
        <v>372</v>
      </c>
      <c r="GD373" t="e">
        <f>alpha!#REF!*COS((GC373)*$GC$1)</f>
        <v>#REF!</v>
      </c>
      <c r="GE373" t="e">
        <f>alpha!#REF!*SIN((GC373)*$GC$1)</f>
        <v>#REF!</v>
      </c>
      <c r="GL373">
        <v>372</v>
      </c>
      <c r="GM373" t="e">
        <f>alpha!#REF!*COS((GL373+0.5)*$GL$1)</f>
        <v>#REF!</v>
      </c>
      <c r="GN373" t="e">
        <f>alpha!#REF!*SIN((GL373+0.5)*$GL$1)</f>
        <v>#REF!</v>
      </c>
      <c r="GO373">
        <v>372</v>
      </c>
      <c r="GP373" t="e">
        <f>alpha!#REF!*COS((GO373)*$GO$1)</f>
        <v>#REF!</v>
      </c>
      <c r="GQ373" t="e">
        <f>alpha!#REF!*SIN((GO373)*$GO$1)</f>
        <v>#REF!</v>
      </c>
      <c r="GX373">
        <v>372</v>
      </c>
      <c r="GY373" t="e">
        <f>alpha!#REF!*COS((GX373+0.5)*$GX$1)</f>
        <v>#REF!</v>
      </c>
      <c r="GZ373" t="e">
        <f>alpha!#REF!*SIN((GX373+0.5)*$GX$1)</f>
        <v>#REF!</v>
      </c>
      <c r="HA373">
        <v>372</v>
      </c>
      <c r="HB373">
        <f>alpha!$I$88*COS((HA373)*$HA$1)</f>
        <v>-75.256754815810353</v>
      </c>
      <c r="HC373">
        <f>alpha!$I$88*SIN((HA373)*$HA$1)</f>
        <v>280.86203258535869</v>
      </c>
      <c r="HJ373">
        <v>372</v>
      </c>
      <c r="HK373">
        <f>alpha!$I$91*COS(HJ373*$HJ$1)</f>
        <v>-77.645713530756055</v>
      </c>
      <c r="HL373">
        <f>alpha!$I$91*SIN(HJ373*$HJ$1)</f>
        <v>289.77774788672053</v>
      </c>
    </row>
    <row r="374" spans="158:220">
      <c r="FB374">
        <v>373</v>
      </c>
      <c r="FC374" t="e">
        <f>alpha!#REF!*COS((FB374+0.5)*$FB$1)</f>
        <v>#REF!</v>
      </c>
      <c r="FD374" t="e">
        <f>alpha!#REF!*SIN((FB374+0.5)*$FB$1)</f>
        <v>#REF!</v>
      </c>
      <c r="FE374">
        <v>373</v>
      </c>
      <c r="FF374" t="e">
        <f>alpha!#REF!*COS((FE374)*$FE$1)</f>
        <v>#REF!</v>
      </c>
      <c r="FG374" t="e">
        <f>alpha!#REF!*SIN((FE374)*$FE$1)</f>
        <v>#REF!</v>
      </c>
      <c r="FN374">
        <v>373</v>
      </c>
      <c r="FO374" t="e">
        <f>alpha!#REF!*COS((FN374+0.5)*$FN$1)</f>
        <v>#REF!</v>
      </c>
      <c r="FP374" t="e">
        <f>alpha!#REF!*SIN((FN374+0.5)*$FN$1)</f>
        <v>#REF!</v>
      </c>
      <c r="FQ374">
        <v>373</v>
      </c>
      <c r="FR374" t="e">
        <f>alpha!#REF!*COS((FQ374)*$FQ$1)</f>
        <v>#REF!</v>
      </c>
      <c r="FS374" t="e">
        <f>alpha!#REF!*SIN((FQ374)*$FQ$1)</f>
        <v>#REF!</v>
      </c>
      <c r="FZ374">
        <v>373</v>
      </c>
      <c r="GA374" t="e">
        <f>alpha!#REF!*COS((FZ374+0.5)*$FZ$1)</f>
        <v>#REF!</v>
      </c>
      <c r="GB374" t="e">
        <f>alpha!#REF!*SIN((FZ374+0.5)*$FZ$1)</f>
        <v>#REF!</v>
      </c>
      <c r="GC374">
        <v>373</v>
      </c>
      <c r="GD374" t="e">
        <f>alpha!#REF!*COS((GC374)*$GC$1)</f>
        <v>#REF!</v>
      </c>
      <c r="GE374" t="e">
        <f>alpha!#REF!*SIN((GC374)*$GC$1)</f>
        <v>#REF!</v>
      </c>
      <c r="GL374">
        <v>373</v>
      </c>
      <c r="GM374" t="e">
        <f>alpha!#REF!*COS((GL374+0.5)*$GL$1)</f>
        <v>#REF!</v>
      </c>
      <c r="GN374" t="e">
        <f>alpha!#REF!*SIN((GL374+0.5)*$GL$1)</f>
        <v>#REF!</v>
      </c>
      <c r="GO374">
        <v>373</v>
      </c>
      <c r="GP374" t="e">
        <f>alpha!#REF!*COS((GO374)*$GO$1)</f>
        <v>#REF!</v>
      </c>
      <c r="GQ374" t="e">
        <f>alpha!#REF!*SIN((GO374)*$GO$1)</f>
        <v>#REF!</v>
      </c>
      <c r="GX374">
        <v>373</v>
      </c>
      <c r="GY374" t="e">
        <f>alpha!#REF!*COS((GX374+0.5)*$GX$1)</f>
        <v>#REF!</v>
      </c>
      <c r="GZ374" t="e">
        <f>alpha!#REF!*SIN((GX374+0.5)*$GX$1)</f>
        <v>#REF!</v>
      </c>
      <c r="HA374">
        <v>373</v>
      </c>
      <c r="HB374">
        <f>alpha!$I$88*COS((HA374)*$HA$1)</f>
        <v>-81.365818697532902</v>
      </c>
      <c r="HC374">
        <f>alpha!$I$88*SIN((HA374)*$HA$1)</f>
        <v>279.15347757294069</v>
      </c>
      <c r="HJ374">
        <v>373</v>
      </c>
      <c r="HK374">
        <f>alpha!$I$91*COS(HJ374*$HJ$1)</f>
        <v>-83.948704209297304</v>
      </c>
      <c r="HL374">
        <f>alpha!$I$91*SIN(HJ374*$HJ$1)</f>
        <v>288.0149563157787</v>
      </c>
    </row>
    <row r="375" spans="158:220">
      <c r="FB375">
        <v>374</v>
      </c>
      <c r="FC375" t="e">
        <f>alpha!#REF!*COS((FB375+0.5)*$FB$1)</f>
        <v>#REF!</v>
      </c>
      <c r="FD375" t="e">
        <f>alpha!#REF!*SIN((FB375+0.5)*$FB$1)</f>
        <v>#REF!</v>
      </c>
      <c r="FE375">
        <v>374</v>
      </c>
      <c r="FF375" t="e">
        <f>alpha!#REF!*COS((FE375)*$FE$1)</f>
        <v>#REF!</v>
      </c>
      <c r="FG375" t="e">
        <f>alpha!#REF!*SIN((FE375)*$FE$1)</f>
        <v>#REF!</v>
      </c>
      <c r="FN375">
        <v>374</v>
      </c>
      <c r="FO375" t="e">
        <f>alpha!#REF!*COS((FN375+0.5)*$FN$1)</f>
        <v>#REF!</v>
      </c>
      <c r="FP375" t="e">
        <f>alpha!#REF!*SIN((FN375+0.5)*$FN$1)</f>
        <v>#REF!</v>
      </c>
      <c r="FQ375">
        <v>374</v>
      </c>
      <c r="FR375" t="e">
        <f>alpha!#REF!*COS((FQ375)*$FQ$1)</f>
        <v>#REF!</v>
      </c>
      <c r="FS375" t="e">
        <f>alpha!#REF!*SIN((FQ375)*$FQ$1)</f>
        <v>#REF!</v>
      </c>
      <c r="FZ375">
        <v>374</v>
      </c>
      <c r="GA375" t="e">
        <f>alpha!#REF!*COS((FZ375+0.5)*$FZ$1)</f>
        <v>#REF!</v>
      </c>
      <c r="GB375" t="e">
        <f>alpha!#REF!*SIN((FZ375+0.5)*$FZ$1)</f>
        <v>#REF!</v>
      </c>
      <c r="GC375">
        <v>374</v>
      </c>
      <c r="GD375" t="e">
        <f>alpha!#REF!*COS((GC375)*$GC$1)</f>
        <v>#REF!</v>
      </c>
      <c r="GE375" t="e">
        <f>alpha!#REF!*SIN((GC375)*$GC$1)</f>
        <v>#REF!</v>
      </c>
      <c r="GL375">
        <v>374</v>
      </c>
      <c r="GM375" t="e">
        <f>alpha!#REF!*COS((GL375+0.5)*$GL$1)</f>
        <v>#REF!</v>
      </c>
      <c r="GN375" t="e">
        <f>alpha!#REF!*SIN((GL375+0.5)*$GL$1)</f>
        <v>#REF!</v>
      </c>
      <c r="GO375">
        <v>374</v>
      </c>
      <c r="GP375" t="e">
        <f>alpha!#REF!*COS((GO375)*$GO$1)</f>
        <v>#REF!</v>
      </c>
      <c r="GQ375" t="e">
        <f>alpha!#REF!*SIN((GO375)*$GO$1)</f>
        <v>#REF!</v>
      </c>
      <c r="GX375">
        <v>374</v>
      </c>
      <c r="GY375" t="e">
        <f>alpha!#REF!*COS((GX375+0.5)*$GX$1)</f>
        <v>#REF!</v>
      </c>
      <c r="GZ375" t="e">
        <f>alpha!#REF!*SIN((GX375+0.5)*$GX$1)</f>
        <v>#REF!</v>
      </c>
      <c r="HA375">
        <v>374</v>
      </c>
      <c r="HB375">
        <f>alpha!$I$88*COS((HA375)*$HA$1)</f>
        <v>-87.436156856313858</v>
      </c>
      <c r="HC375">
        <f>alpha!$I$88*SIN((HA375)*$HA$1)</f>
        <v>277.31206062409939</v>
      </c>
      <c r="HJ375">
        <v>374</v>
      </c>
      <c r="HK375">
        <f>alpha!$I$91*COS(HJ375*$HJ$1)</f>
        <v>-90.211739851282005</v>
      </c>
      <c r="HL375">
        <f>alpha!$I$91*SIN(HJ375*$HJ$1)</f>
        <v>286.11508522446803</v>
      </c>
    </row>
    <row r="376" spans="158:220">
      <c r="FB376">
        <v>375</v>
      </c>
      <c r="FC376" t="e">
        <f>alpha!#REF!*COS((FB376+0.5)*$FB$1)</f>
        <v>#REF!</v>
      </c>
      <c r="FD376" t="e">
        <f>alpha!#REF!*SIN((FB376+0.5)*$FB$1)</f>
        <v>#REF!</v>
      </c>
      <c r="FE376">
        <v>375</v>
      </c>
      <c r="FF376" t="e">
        <f>alpha!#REF!*COS((FE376)*$FE$1)</f>
        <v>#REF!</v>
      </c>
      <c r="FG376" t="e">
        <f>alpha!#REF!*SIN((FE376)*$FE$1)</f>
        <v>#REF!</v>
      </c>
      <c r="FN376">
        <v>375</v>
      </c>
      <c r="FO376" t="e">
        <f>alpha!#REF!*COS((FN376+0.5)*$FN$1)</f>
        <v>#REF!</v>
      </c>
      <c r="FP376" t="e">
        <f>alpha!#REF!*SIN((FN376+0.5)*$FN$1)</f>
        <v>#REF!</v>
      </c>
      <c r="FQ376">
        <v>375</v>
      </c>
      <c r="FR376" t="e">
        <f>alpha!#REF!*COS((FQ376)*$FQ$1)</f>
        <v>#REF!</v>
      </c>
      <c r="FS376" t="e">
        <f>alpha!#REF!*SIN((FQ376)*$FQ$1)</f>
        <v>#REF!</v>
      </c>
      <c r="FZ376">
        <v>375</v>
      </c>
      <c r="GA376" t="e">
        <f>alpha!#REF!*COS((FZ376+0.5)*$FZ$1)</f>
        <v>#REF!</v>
      </c>
      <c r="GB376" t="e">
        <f>alpha!#REF!*SIN((FZ376+0.5)*$FZ$1)</f>
        <v>#REF!</v>
      </c>
      <c r="GC376">
        <v>375</v>
      </c>
      <c r="GD376" t="e">
        <f>alpha!#REF!*COS((GC376)*$GC$1)</f>
        <v>#REF!</v>
      </c>
      <c r="GE376" t="e">
        <f>alpha!#REF!*SIN((GC376)*$GC$1)</f>
        <v>#REF!</v>
      </c>
      <c r="GL376">
        <v>375</v>
      </c>
      <c r="GM376" t="e">
        <f>alpha!#REF!*COS((GL376+0.5)*$GL$1)</f>
        <v>#REF!</v>
      </c>
      <c r="GN376" t="e">
        <f>alpha!#REF!*SIN((GL376+0.5)*$GL$1)</f>
        <v>#REF!</v>
      </c>
      <c r="GO376">
        <v>375</v>
      </c>
      <c r="GP376" t="e">
        <f>alpha!#REF!*COS((GO376)*$GO$1)</f>
        <v>#REF!</v>
      </c>
      <c r="GQ376" t="e">
        <f>alpha!#REF!*SIN((GO376)*$GO$1)</f>
        <v>#REF!</v>
      </c>
      <c r="GX376">
        <v>375</v>
      </c>
      <c r="GY376" t="e">
        <f>alpha!#REF!*COS((GX376+0.5)*$GX$1)</f>
        <v>#REF!</v>
      </c>
      <c r="GZ376" t="e">
        <f>alpha!#REF!*SIN((GX376+0.5)*$GX$1)</f>
        <v>#REF!</v>
      </c>
      <c r="HA376">
        <v>375</v>
      </c>
      <c r="HB376">
        <f>alpha!$I$88*COS((HA376)*$HA$1)</f>
        <v>-93.464880139957089</v>
      </c>
      <c r="HC376">
        <f>alpha!$I$88*SIN((HA376)*$HA$1)</f>
        <v>275.33865815357194</v>
      </c>
      <c r="HJ376">
        <v>375</v>
      </c>
      <c r="HK376">
        <f>alpha!$I$91*COS(HJ376*$HJ$1)</f>
        <v>-96.431839590948414</v>
      </c>
      <c r="HL376">
        <f>alpha!$I$91*SIN(HJ376*$HJ$1)</f>
        <v>284.0790388485317</v>
      </c>
    </row>
    <row r="377" spans="158:220">
      <c r="FB377">
        <v>376</v>
      </c>
      <c r="FC377" t="e">
        <f>alpha!#REF!*COS((FB377+0.5)*$FB$1)</f>
        <v>#REF!</v>
      </c>
      <c r="FD377" t="e">
        <f>alpha!#REF!*SIN((FB377+0.5)*$FB$1)</f>
        <v>#REF!</v>
      </c>
      <c r="FE377">
        <v>376</v>
      </c>
      <c r="FF377" t="e">
        <f>alpha!#REF!*COS((FE377)*$FE$1)</f>
        <v>#REF!</v>
      </c>
      <c r="FG377" t="e">
        <f>alpha!#REF!*SIN((FE377)*$FE$1)</f>
        <v>#REF!</v>
      </c>
      <c r="FN377">
        <v>376</v>
      </c>
      <c r="FO377" t="e">
        <f>alpha!#REF!*COS((FN377+0.5)*$FN$1)</f>
        <v>#REF!</v>
      </c>
      <c r="FP377" t="e">
        <f>alpha!#REF!*SIN((FN377+0.5)*$FN$1)</f>
        <v>#REF!</v>
      </c>
      <c r="FQ377">
        <v>376</v>
      </c>
      <c r="FR377" t="e">
        <f>alpha!#REF!*COS((FQ377)*$FQ$1)</f>
        <v>#REF!</v>
      </c>
      <c r="FS377" t="e">
        <f>alpha!#REF!*SIN((FQ377)*$FQ$1)</f>
        <v>#REF!</v>
      </c>
      <c r="FZ377">
        <v>376</v>
      </c>
      <c r="GA377" t="e">
        <f>alpha!#REF!*COS((FZ377+0.5)*$FZ$1)</f>
        <v>#REF!</v>
      </c>
      <c r="GB377" t="e">
        <f>alpha!#REF!*SIN((FZ377+0.5)*$FZ$1)</f>
        <v>#REF!</v>
      </c>
      <c r="GC377">
        <v>376</v>
      </c>
      <c r="GD377" t="e">
        <f>alpha!#REF!*COS((GC377)*$GC$1)</f>
        <v>#REF!</v>
      </c>
      <c r="GE377" t="e">
        <f>alpha!#REF!*SIN((GC377)*$GC$1)</f>
        <v>#REF!</v>
      </c>
      <c r="GL377">
        <v>376</v>
      </c>
      <c r="GM377" t="e">
        <f>alpha!#REF!*COS((GL377+0.5)*$GL$1)</f>
        <v>#REF!</v>
      </c>
      <c r="GN377" t="e">
        <f>alpha!#REF!*SIN((GL377+0.5)*$GL$1)</f>
        <v>#REF!</v>
      </c>
      <c r="GO377">
        <v>376</v>
      </c>
      <c r="GP377" t="e">
        <f>alpha!#REF!*COS((GO377)*$GO$1)</f>
        <v>#REF!</v>
      </c>
      <c r="GQ377" t="e">
        <f>alpha!#REF!*SIN((GO377)*$GO$1)</f>
        <v>#REF!</v>
      </c>
      <c r="GX377">
        <v>376</v>
      </c>
      <c r="GY377" t="e">
        <f>alpha!#REF!*COS((GX377+0.5)*$GX$1)</f>
        <v>#REF!</v>
      </c>
      <c r="GZ377" t="e">
        <f>alpha!#REF!*SIN((GX377+0.5)*$GX$1)</f>
        <v>#REF!</v>
      </c>
      <c r="HA377">
        <v>376</v>
      </c>
      <c r="HB377">
        <f>alpha!$I$88*COS((HA377)*$HA$1)</f>
        <v>-99.44911920269459</v>
      </c>
      <c r="HC377">
        <f>alpha!$I$88*SIN((HA377)*$HA$1)</f>
        <v>273.23420939405509</v>
      </c>
      <c r="HJ377">
        <v>376</v>
      </c>
      <c r="HK377">
        <f>alpha!$I$91*COS(HJ377*$HJ$1)</f>
        <v>-102.60604299770041</v>
      </c>
      <c r="HL377">
        <f>alpha!$I$91*SIN(HJ377*$HJ$1)</f>
        <v>281.90778623577262</v>
      </c>
    </row>
    <row r="378" spans="158:220">
      <c r="FB378">
        <v>377</v>
      </c>
      <c r="FC378" t="e">
        <f>alpha!#REF!*COS((FB378+0.5)*$FB$1)</f>
        <v>#REF!</v>
      </c>
      <c r="FD378" t="e">
        <f>alpha!#REF!*SIN((FB378+0.5)*$FB$1)</f>
        <v>#REF!</v>
      </c>
      <c r="FE378">
        <v>377</v>
      </c>
      <c r="FF378" t="e">
        <f>alpha!#REF!*COS((FE378)*$FE$1)</f>
        <v>#REF!</v>
      </c>
      <c r="FG378" t="e">
        <f>alpha!#REF!*SIN((FE378)*$FE$1)</f>
        <v>#REF!</v>
      </c>
      <c r="FN378">
        <v>377</v>
      </c>
      <c r="FO378" t="e">
        <f>alpha!#REF!*COS((FN378+0.5)*$FN$1)</f>
        <v>#REF!</v>
      </c>
      <c r="FP378" t="e">
        <f>alpha!#REF!*SIN((FN378+0.5)*$FN$1)</f>
        <v>#REF!</v>
      </c>
      <c r="FQ378">
        <v>377</v>
      </c>
      <c r="FR378" t="e">
        <f>alpha!#REF!*COS((FQ378)*$FQ$1)</f>
        <v>#REF!</v>
      </c>
      <c r="FS378" t="e">
        <f>alpha!#REF!*SIN((FQ378)*$FQ$1)</f>
        <v>#REF!</v>
      </c>
      <c r="FZ378">
        <v>377</v>
      </c>
      <c r="GA378" t="e">
        <f>alpha!#REF!*COS((FZ378+0.5)*$FZ$1)</f>
        <v>#REF!</v>
      </c>
      <c r="GB378" t="e">
        <f>alpha!#REF!*SIN((FZ378+0.5)*$FZ$1)</f>
        <v>#REF!</v>
      </c>
      <c r="GC378">
        <v>377</v>
      </c>
      <c r="GD378" t="e">
        <f>alpha!#REF!*COS((GC378)*$GC$1)</f>
        <v>#REF!</v>
      </c>
      <c r="GE378" t="e">
        <f>alpha!#REF!*SIN((GC378)*$GC$1)</f>
        <v>#REF!</v>
      </c>
      <c r="GL378">
        <v>377</v>
      </c>
      <c r="GM378" t="e">
        <f>alpha!#REF!*COS((GL378+0.5)*$GL$1)</f>
        <v>#REF!</v>
      </c>
      <c r="GN378" t="e">
        <f>alpha!#REF!*SIN((GL378+0.5)*$GL$1)</f>
        <v>#REF!</v>
      </c>
      <c r="GO378">
        <v>377</v>
      </c>
      <c r="GP378" t="e">
        <f>alpha!#REF!*COS((GO378)*$GO$1)</f>
        <v>#REF!</v>
      </c>
      <c r="GQ378" t="e">
        <f>alpha!#REF!*SIN((GO378)*$GO$1)</f>
        <v>#REF!</v>
      </c>
      <c r="GX378">
        <v>377</v>
      </c>
      <c r="GY378" t="e">
        <f>alpha!#REF!*COS((GX378+0.5)*$GX$1)</f>
        <v>#REF!</v>
      </c>
      <c r="GZ378" t="e">
        <f>alpha!#REF!*SIN((GX378+0.5)*$GX$1)</f>
        <v>#REF!</v>
      </c>
      <c r="HA378">
        <v>377</v>
      </c>
      <c r="HB378">
        <f>alpha!$I$88*COS((HA378)*$HA$1)</f>
        <v>-105.38602587083784</v>
      </c>
      <c r="HC378">
        <f>alpha!$I$88*SIN((HA378)*$HA$1)</f>
        <v>270.99971594918173</v>
      </c>
      <c r="HJ378">
        <v>377</v>
      </c>
      <c r="HK378">
        <f>alpha!$I$91*COS(HJ378*$HJ$1)</f>
        <v>-108.73141148511016</v>
      </c>
      <c r="HL378">
        <f>alpha!$I$91*SIN(HJ378*$HJ$1)</f>
        <v>279.60236078483968</v>
      </c>
    </row>
    <row r="379" spans="158:220">
      <c r="FB379">
        <v>378</v>
      </c>
      <c r="FC379" t="e">
        <f>alpha!#REF!*COS((FB379+0.5)*$FB$1)</f>
        <v>#REF!</v>
      </c>
      <c r="FD379" t="e">
        <f>alpha!#REF!*SIN((FB379+0.5)*$FB$1)</f>
        <v>#REF!</v>
      </c>
      <c r="FE379">
        <v>378</v>
      </c>
      <c r="FF379" t="e">
        <f>alpha!#REF!*COS((FE379)*$FE$1)</f>
        <v>#REF!</v>
      </c>
      <c r="FG379" t="e">
        <f>alpha!#REF!*SIN((FE379)*$FE$1)</f>
        <v>#REF!</v>
      </c>
      <c r="FN379">
        <v>378</v>
      </c>
      <c r="FO379" t="e">
        <f>alpha!#REF!*COS((FN379+0.5)*$FN$1)</f>
        <v>#REF!</v>
      </c>
      <c r="FP379" t="e">
        <f>alpha!#REF!*SIN((FN379+0.5)*$FN$1)</f>
        <v>#REF!</v>
      </c>
      <c r="FQ379">
        <v>378</v>
      </c>
      <c r="FR379" t="e">
        <f>alpha!#REF!*COS((FQ379)*$FQ$1)</f>
        <v>#REF!</v>
      </c>
      <c r="FS379" t="e">
        <f>alpha!#REF!*SIN((FQ379)*$FQ$1)</f>
        <v>#REF!</v>
      </c>
      <c r="FZ379">
        <v>378</v>
      </c>
      <c r="GA379" t="e">
        <f>alpha!#REF!*COS((FZ379+0.5)*$FZ$1)</f>
        <v>#REF!</v>
      </c>
      <c r="GB379" t="e">
        <f>alpha!#REF!*SIN((FZ379+0.5)*$FZ$1)</f>
        <v>#REF!</v>
      </c>
      <c r="GC379">
        <v>378</v>
      </c>
      <c r="GD379" t="e">
        <f>alpha!#REF!*COS((GC379)*$GC$1)</f>
        <v>#REF!</v>
      </c>
      <c r="GE379" t="e">
        <f>alpha!#REF!*SIN((GC379)*$GC$1)</f>
        <v>#REF!</v>
      </c>
      <c r="GL379">
        <v>378</v>
      </c>
      <c r="GM379" t="e">
        <f>alpha!#REF!*COS((GL379+0.5)*$GL$1)</f>
        <v>#REF!</v>
      </c>
      <c r="GN379" t="e">
        <f>alpha!#REF!*SIN((GL379+0.5)*$GL$1)</f>
        <v>#REF!</v>
      </c>
      <c r="GO379">
        <v>378</v>
      </c>
      <c r="GP379" t="e">
        <f>alpha!#REF!*COS((GO379)*$GO$1)</f>
        <v>#REF!</v>
      </c>
      <c r="GQ379" t="e">
        <f>alpha!#REF!*SIN((GO379)*$GO$1)</f>
        <v>#REF!</v>
      </c>
      <c r="GX379">
        <v>378</v>
      </c>
      <c r="GY379" t="e">
        <f>alpha!#REF!*COS((GX379+0.5)*$GX$1)</f>
        <v>#REF!</v>
      </c>
      <c r="GZ379" t="e">
        <f>alpha!#REF!*SIN((GX379+0.5)*$GX$1)</f>
        <v>#REF!</v>
      </c>
      <c r="HA379">
        <v>378</v>
      </c>
      <c r="HB379">
        <f>alpha!$I$88*COS((HA379)*$HA$1)</f>
        <v>-111.27277449835506</v>
      </c>
      <c r="HC379">
        <f>alpha!$I$88*SIN((HA379)*$HA$1)</f>
        <v>268.63624131681178</v>
      </c>
      <c r="HJ379">
        <v>378</v>
      </c>
      <c r="HK379">
        <f>alpha!$I$91*COS(HJ379*$HJ$1)</f>
        <v>-114.80502970952696</v>
      </c>
      <c r="HL379">
        <f>alpha!$I$91*SIN(HJ379*$HJ$1)</f>
        <v>277.16385975338602</v>
      </c>
    </row>
    <row r="380" spans="158:220">
      <c r="FB380">
        <v>379</v>
      </c>
      <c r="FC380" t="e">
        <f>alpha!#REF!*COS((FB380+0.5)*$FB$1)</f>
        <v>#REF!</v>
      </c>
      <c r="FD380" t="e">
        <f>alpha!#REF!*SIN((FB380+0.5)*$FB$1)</f>
        <v>#REF!</v>
      </c>
      <c r="FE380">
        <v>379</v>
      </c>
      <c r="FF380" t="e">
        <f>alpha!#REF!*COS((FE380)*$FE$1)</f>
        <v>#REF!</v>
      </c>
      <c r="FG380" t="e">
        <f>alpha!#REF!*SIN((FE380)*$FE$1)</f>
        <v>#REF!</v>
      </c>
      <c r="FN380">
        <v>379</v>
      </c>
      <c r="FO380" t="e">
        <f>alpha!#REF!*COS((FN380+0.5)*$FN$1)</f>
        <v>#REF!</v>
      </c>
      <c r="FP380" t="e">
        <f>alpha!#REF!*SIN((FN380+0.5)*$FN$1)</f>
        <v>#REF!</v>
      </c>
      <c r="FQ380">
        <v>379</v>
      </c>
      <c r="FR380" t="e">
        <f>alpha!#REF!*COS((FQ380)*$FQ$1)</f>
        <v>#REF!</v>
      </c>
      <c r="FS380" t="e">
        <f>alpha!#REF!*SIN((FQ380)*$FQ$1)</f>
        <v>#REF!</v>
      </c>
      <c r="FZ380">
        <v>379</v>
      </c>
      <c r="GA380" t="e">
        <f>alpha!#REF!*COS((FZ380+0.5)*$FZ$1)</f>
        <v>#REF!</v>
      </c>
      <c r="GB380" t="e">
        <f>alpha!#REF!*SIN((FZ380+0.5)*$FZ$1)</f>
        <v>#REF!</v>
      </c>
      <c r="GC380">
        <v>379</v>
      </c>
      <c r="GD380" t="e">
        <f>alpha!#REF!*COS((GC380)*$GC$1)</f>
        <v>#REF!</v>
      </c>
      <c r="GE380" t="e">
        <f>alpha!#REF!*SIN((GC380)*$GC$1)</f>
        <v>#REF!</v>
      </c>
      <c r="GL380">
        <v>379</v>
      </c>
      <c r="GM380" t="e">
        <f>alpha!#REF!*COS((GL380+0.5)*$GL$1)</f>
        <v>#REF!</v>
      </c>
      <c r="GN380" t="e">
        <f>alpha!#REF!*SIN((GL380+0.5)*$GL$1)</f>
        <v>#REF!</v>
      </c>
      <c r="GO380">
        <v>379</v>
      </c>
      <c r="GP380" t="e">
        <f>alpha!#REF!*COS((GO380)*$GO$1)</f>
        <v>#REF!</v>
      </c>
      <c r="GQ380" t="e">
        <f>alpha!#REF!*SIN((GO380)*$GO$1)</f>
        <v>#REF!</v>
      </c>
      <c r="GX380">
        <v>379</v>
      </c>
      <c r="GY380" t="e">
        <f>alpha!#REF!*COS((GX380+0.5)*$GX$1)</f>
        <v>#REF!</v>
      </c>
      <c r="GZ380" t="e">
        <f>alpha!#REF!*SIN((GX380+0.5)*$GX$1)</f>
        <v>#REF!</v>
      </c>
      <c r="HA380">
        <v>379</v>
      </c>
      <c r="HB380">
        <f>alpha!$I$88*COS((HA380)*$HA$1)</f>
        <v>-117.1065633117238</v>
      </c>
      <c r="HC380">
        <f>alpha!$I$88*SIN((HA380)*$HA$1)</f>
        <v>266.14491038286513</v>
      </c>
      <c r="HJ380">
        <v>379</v>
      </c>
      <c r="HK380">
        <f>alpha!$I$91*COS(HJ380*$HJ$1)</f>
        <v>-120.82400695762107</v>
      </c>
      <c r="HL380">
        <f>alpha!$I$91*SIN(HJ380*$HJ$1)</f>
        <v>274.59344373583417</v>
      </c>
    </row>
    <row r="381" spans="158:220">
      <c r="FB381">
        <v>380</v>
      </c>
      <c r="FC381" t="e">
        <f>alpha!#REF!*COS((FB381+0.5)*$FB$1)</f>
        <v>#REF!</v>
      </c>
      <c r="FD381" t="e">
        <f>alpha!#REF!*SIN((FB381+0.5)*$FB$1)</f>
        <v>#REF!</v>
      </c>
      <c r="FE381">
        <v>380</v>
      </c>
      <c r="FF381" t="e">
        <f>alpha!#REF!*COS((FE381)*$FE$1)</f>
        <v>#REF!</v>
      </c>
      <c r="FG381" t="e">
        <f>alpha!#REF!*SIN((FE381)*$FE$1)</f>
        <v>#REF!</v>
      </c>
      <c r="FN381">
        <v>380</v>
      </c>
      <c r="FO381" t="e">
        <f>alpha!#REF!*COS((FN381+0.5)*$FN$1)</f>
        <v>#REF!</v>
      </c>
      <c r="FP381" t="e">
        <f>alpha!#REF!*SIN((FN381+0.5)*$FN$1)</f>
        <v>#REF!</v>
      </c>
      <c r="FQ381">
        <v>380</v>
      </c>
      <c r="FR381" t="e">
        <f>alpha!#REF!*COS((FQ381)*$FQ$1)</f>
        <v>#REF!</v>
      </c>
      <c r="FS381" t="e">
        <f>alpha!#REF!*SIN((FQ381)*$FQ$1)</f>
        <v>#REF!</v>
      </c>
      <c r="FZ381">
        <v>380</v>
      </c>
      <c r="GA381" t="e">
        <f>alpha!#REF!*COS((FZ381+0.5)*$FZ$1)</f>
        <v>#REF!</v>
      </c>
      <c r="GB381" t="e">
        <f>alpha!#REF!*SIN((FZ381+0.5)*$FZ$1)</f>
        <v>#REF!</v>
      </c>
      <c r="GC381">
        <v>380</v>
      </c>
      <c r="GD381" t="e">
        <f>alpha!#REF!*COS((GC381)*$GC$1)</f>
        <v>#REF!</v>
      </c>
      <c r="GE381" t="e">
        <f>alpha!#REF!*SIN((GC381)*$GC$1)</f>
        <v>#REF!</v>
      </c>
      <c r="GL381">
        <v>380</v>
      </c>
      <c r="GM381" t="e">
        <f>alpha!#REF!*COS((GL381+0.5)*$GL$1)</f>
        <v>#REF!</v>
      </c>
      <c r="GN381" t="e">
        <f>alpha!#REF!*SIN((GL381+0.5)*$GL$1)</f>
        <v>#REF!</v>
      </c>
      <c r="GO381">
        <v>380</v>
      </c>
      <c r="GP381" t="e">
        <f>alpha!#REF!*COS((GO381)*$GO$1)</f>
        <v>#REF!</v>
      </c>
      <c r="GQ381" t="e">
        <f>alpha!#REF!*SIN((GO381)*$GO$1)</f>
        <v>#REF!</v>
      </c>
      <c r="GX381">
        <v>380</v>
      </c>
      <c r="GY381" t="e">
        <f>alpha!#REF!*COS((GX381+0.5)*$GX$1)</f>
        <v>#REF!</v>
      </c>
      <c r="GZ381" t="e">
        <f>alpha!#REF!*SIN((GX381+0.5)*$GX$1)</f>
        <v>#REF!</v>
      </c>
      <c r="HA381">
        <v>380</v>
      </c>
      <c r="HB381">
        <f>alpha!$I$88*COS((HA381)*$HA$1)</f>
        <v>-122.88461574342637</v>
      </c>
      <c r="HC381">
        <f>alpha!$I$88*SIN((HA381)*$HA$1)</f>
        <v>263.52690888593622</v>
      </c>
      <c r="HJ381">
        <v>380</v>
      </c>
      <c r="HK381">
        <f>alpha!$I$91*COS(HJ381*$HJ$1)</f>
        <v>-126.78547852220962</v>
      </c>
      <c r="HL381">
        <f>alpha!$I$91*SIN(HJ381*$HJ$1)</f>
        <v>271.89233611099507</v>
      </c>
    </row>
    <row r="382" spans="158:220">
      <c r="FB382">
        <v>381</v>
      </c>
      <c r="FC382" t="e">
        <f>alpha!#REF!*COS((FB382+0.5)*$FB$1)</f>
        <v>#REF!</v>
      </c>
      <c r="FD382" t="e">
        <f>alpha!#REF!*SIN((FB382+0.5)*$FB$1)</f>
        <v>#REF!</v>
      </c>
      <c r="FE382">
        <v>381</v>
      </c>
      <c r="FF382" t="e">
        <f>alpha!#REF!*COS((FE382)*$FE$1)</f>
        <v>#REF!</v>
      </c>
      <c r="FG382" t="e">
        <f>alpha!#REF!*SIN((FE382)*$FE$1)</f>
        <v>#REF!</v>
      </c>
      <c r="FN382">
        <v>381</v>
      </c>
      <c r="FO382" t="e">
        <f>alpha!#REF!*COS((FN382+0.5)*$FN$1)</f>
        <v>#REF!</v>
      </c>
      <c r="FP382" t="e">
        <f>alpha!#REF!*SIN((FN382+0.5)*$FN$1)</f>
        <v>#REF!</v>
      </c>
      <c r="FQ382">
        <v>381</v>
      </c>
      <c r="FR382" t="e">
        <f>alpha!#REF!*COS((FQ382)*$FQ$1)</f>
        <v>#REF!</v>
      </c>
      <c r="FS382" t="e">
        <f>alpha!#REF!*SIN((FQ382)*$FQ$1)</f>
        <v>#REF!</v>
      </c>
      <c r="FZ382">
        <v>381</v>
      </c>
      <c r="GA382" t="e">
        <f>alpha!#REF!*COS((FZ382+0.5)*$FZ$1)</f>
        <v>#REF!</v>
      </c>
      <c r="GB382" t="e">
        <f>alpha!#REF!*SIN((FZ382+0.5)*$FZ$1)</f>
        <v>#REF!</v>
      </c>
      <c r="GC382">
        <v>381</v>
      </c>
      <c r="GD382" t="e">
        <f>alpha!#REF!*COS((GC382)*$GC$1)</f>
        <v>#REF!</v>
      </c>
      <c r="GE382" t="e">
        <f>alpha!#REF!*SIN((GC382)*$GC$1)</f>
        <v>#REF!</v>
      </c>
      <c r="GL382">
        <v>381</v>
      </c>
      <c r="GM382" t="e">
        <f>alpha!#REF!*COS((GL382+0.5)*$GL$1)</f>
        <v>#REF!</v>
      </c>
      <c r="GN382" t="e">
        <f>alpha!#REF!*SIN((GL382+0.5)*$GL$1)</f>
        <v>#REF!</v>
      </c>
      <c r="GO382">
        <v>381</v>
      </c>
      <c r="GP382" t="e">
        <f>alpha!#REF!*COS((GO382)*$GO$1)</f>
        <v>#REF!</v>
      </c>
      <c r="GQ382" t="e">
        <f>alpha!#REF!*SIN((GO382)*$GO$1)</f>
        <v>#REF!</v>
      </c>
      <c r="GX382">
        <v>381</v>
      </c>
      <c r="GY382" t="e">
        <f>alpha!#REF!*COS((GX382+0.5)*$GX$1)</f>
        <v>#REF!</v>
      </c>
      <c r="GZ382" t="e">
        <f>alpha!#REF!*SIN((GX382+0.5)*$GX$1)</f>
        <v>#REF!</v>
      </c>
      <c r="HA382">
        <v>381</v>
      </c>
      <c r="HB382">
        <f>alpha!$I$88*COS((HA382)*$HA$1)</f>
        <v>-128.6041817534435</v>
      </c>
      <c r="HC382">
        <f>alpha!$I$88*SIN((HA382)*$HA$1)</f>
        <v>260.78348285294715</v>
      </c>
      <c r="HJ382">
        <v>381</v>
      </c>
      <c r="HK382">
        <f>alpha!$I$91*COS(HJ382*$HJ$1)</f>
        <v>-132.68660706570003</v>
      </c>
      <c r="HL382">
        <f>alpha!$I$91*SIN(HJ382*$HJ$1)</f>
        <v>269.06182245980665</v>
      </c>
    </row>
    <row r="383" spans="158:220">
      <c r="FB383">
        <v>382</v>
      </c>
      <c r="FC383" t="e">
        <f>alpha!#REF!*COS((FB383+0.5)*$FB$1)</f>
        <v>#REF!</v>
      </c>
      <c r="FD383" t="e">
        <f>alpha!#REF!*SIN((FB383+0.5)*$FB$1)</f>
        <v>#REF!</v>
      </c>
      <c r="FE383">
        <v>382</v>
      </c>
      <c r="FF383" t="e">
        <f>alpha!#REF!*COS((FE383)*$FE$1)</f>
        <v>#REF!</v>
      </c>
      <c r="FG383" t="e">
        <f>alpha!#REF!*SIN((FE383)*$FE$1)</f>
        <v>#REF!</v>
      </c>
      <c r="FN383">
        <v>382</v>
      </c>
      <c r="FO383" t="e">
        <f>alpha!#REF!*COS((FN383+0.5)*$FN$1)</f>
        <v>#REF!</v>
      </c>
      <c r="FP383" t="e">
        <f>alpha!#REF!*SIN((FN383+0.5)*$FN$1)</f>
        <v>#REF!</v>
      </c>
      <c r="FQ383">
        <v>382</v>
      </c>
      <c r="FR383" t="e">
        <f>alpha!#REF!*COS((FQ383)*$FQ$1)</f>
        <v>#REF!</v>
      </c>
      <c r="FS383" t="e">
        <f>alpha!#REF!*SIN((FQ383)*$FQ$1)</f>
        <v>#REF!</v>
      </c>
      <c r="FZ383">
        <v>382</v>
      </c>
      <c r="GA383" t="e">
        <f>alpha!#REF!*COS((FZ383+0.5)*$FZ$1)</f>
        <v>#REF!</v>
      </c>
      <c r="GB383" t="e">
        <f>alpha!#REF!*SIN((FZ383+0.5)*$FZ$1)</f>
        <v>#REF!</v>
      </c>
      <c r="GC383">
        <v>382</v>
      </c>
      <c r="GD383" t="e">
        <f>alpha!#REF!*COS((GC383)*$GC$1)</f>
        <v>#REF!</v>
      </c>
      <c r="GE383" t="e">
        <f>alpha!#REF!*SIN((GC383)*$GC$1)</f>
        <v>#REF!</v>
      </c>
      <c r="GL383">
        <v>382</v>
      </c>
      <c r="GM383" t="e">
        <f>alpha!#REF!*COS((GL383+0.5)*$GL$1)</f>
        <v>#REF!</v>
      </c>
      <c r="GN383" t="e">
        <f>alpha!#REF!*SIN((GL383+0.5)*$GL$1)</f>
        <v>#REF!</v>
      </c>
      <c r="GO383">
        <v>382</v>
      </c>
      <c r="GP383" t="e">
        <f>alpha!#REF!*COS((GO383)*$GO$1)</f>
        <v>#REF!</v>
      </c>
      <c r="GQ383" t="e">
        <f>alpha!#REF!*SIN((GO383)*$GO$1)</f>
        <v>#REF!</v>
      </c>
      <c r="GX383">
        <v>382</v>
      </c>
      <c r="GY383" t="e">
        <f>alpha!#REF!*COS((GX383+0.5)*$GX$1)</f>
        <v>#REF!</v>
      </c>
      <c r="GZ383" t="e">
        <f>alpha!#REF!*SIN((GX383+0.5)*$GX$1)</f>
        <v>#REF!</v>
      </c>
      <c r="HA383">
        <v>382</v>
      </c>
      <c r="HB383">
        <f>alpha!$I$88*COS((HA383)*$HA$1)</f>
        <v>-134.26253913812553</v>
      </c>
      <c r="HC383">
        <f>alpha!$I$88*SIN((HA383)*$HA$1)</f>
        <v>257.91593800610576</v>
      </c>
      <c r="HJ383">
        <v>382</v>
      </c>
      <c r="HK383">
        <f>alpha!$I$91*COS(HJ383*$HJ$1)</f>
        <v>-138.52458397051018</v>
      </c>
      <c r="HL383">
        <f>alpha!$I$91*SIN(HJ383*$HJ$1)</f>
        <v>266.1032499534665</v>
      </c>
    </row>
    <row r="384" spans="158:220">
      <c r="FB384">
        <v>383</v>
      </c>
      <c r="FC384" t="e">
        <f>alpha!#REF!*COS((FB384+0.5)*$FB$1)</f>
        <v>#REF!</v>
      </c>
      <c r="FD384" t="e">
        <f>alpha!#REF!*SIN((FB384+0.5)*$FB$1)</f>
        <v>#REF!</v>
      </c>
      <c r="FE384">
        <v>383</v>
      </c>
      <c r="FF384" t="e">
        <f>alpha!#REF!*COS((FE384)*$FE$1)</f>
        <v>#REF!</v>
      </c>
      <c r="FG384" t="e">
        <f>alpha!#REF!*SIN((FE384)*$FE$1)</f>
        <v>#REF!</v>
      </c>
      <c r="FN384">
        <v>383</v>
      </c>
      <c r="FO384" t="e">
        <f>alpha!#REF!*COS((FN384+0.5)*$FN$1)</f>
        <v>#REF!</v>
      </c>
      <c r="FP384" t="e">
        <f>alpha!#REF!*SIN((FN384+0.5)*$FN$1)</f>
        <v>#REF!</v>
      </c>
      <c r="FQ384">
        <v>383</v>
      </c>
      <c r="FR384" t="e">
        <f>alpha!#REF!*COS((FQ384)*$FQ$1)</f>
        <v>#REF!</v>
      </c>
      <c r="FS384" t="e">
        <f>alpha!#REF!*SIN((FQ384)*$FQ$1)</f>
        <v>#REF!</v>
      </c>
      <c r="FZ384">
        <v>383</v>
      </c>
      <c r="GA384" t="e">
        <f>alpha!#REF!*COS((FZ384+0.5)*$FZ$1)</f>
        <v>#REF!</v>
      </c>
      <c r="GB384" t="e">
        <f>alpha!#REF!*SIN((FZ384+0.5)*$FZ$1)</f>
        <v>#REF!</v>
      </c>
      <c r="GC384">
        <v>383</v>
      </c>
      <c r="GD384" t="e">
        <f>alpha!#REF!*COS((GC384)*$GC$1)</f>
        <v>#REF!</v>
      </c>
      <c r="GE384" t="e">
        <f>alpha!#REF!*SIN((GC384)*$GC$1)</f>
        <v>#REF!</v>
      </c>
      <c r="GL384">
        <v>383</v>
      </c>
      <c r="GM384" t="e">
        <f>alpha!#REF!*COS((GL384+0.5)*$GL$1)</f>
        <v>#REF!</v>
      </c>
      <c r="GN384" t="e">
        <f>alpha!#REF!*SIN((GL384+0.5)*$GL$1)</f>
        <v>#REF!</v>
      </c>
      <c r="GO384">
        <v>383</v>
      </c>
      <c r="GP384" t="e">
        <f>alpha!#REF!*COS((GO384)*$GO$1)</f>
        <v>#REF!</v>
      </c>
      <c r="GQ384" t="e">
        <f>alpha!#REF!*SIN((GO384)*$GO$1)</f>
        <v>#REF!</v>
      </c>
      <c r="GX384">
        <v>383</v>
      </c>
      <c r="GY384" t="e">
        <f>alpha!#REF!*COS((GX384+0.5)*$GX$1)</f>
        <v>#REF!</v>
      </c>
      <c r="GZ384" t="e">
        <f>alpha!#REF!*SIN((GX384+0.5)*$GX$1)</f>
        <v>#REF!</v>
      </c>
      <c r="HA384">
        <v>383</v>
      </c>
      <c r="HB384">
        <f>alpha!$I$88*COS((HA384)*$HA$1)</f>
        <v>-139.85699482581208</v>
      </c>
      <c r="HC384">
        <f>alpha!$I$88*SIN((HA384)*$HA$1)</f>
        <v>254.92563914145407</v>
      </c>
      <c r="HJ384">
        <v>383</v>
      </c>
      <c r="HK384">
        <f>alpha!$I$91*COS(HJ384*$HJ$1)</f>
        <v>-144.29663067581617</v>
      </c>
      <c r="HL384">
        <f>alpha!$I$91*SIN(HJ384*$HJ$1)</f>
        <v>263.01802671225238</v>
      </c>
    </row>
    <row r="385" spans="158:220">
      <c r="FB385">
        <v>384</v>
      </c>
      <c r="FC385" t="e">
        <f>alpha!#REF!*COS((FB385+0.5)*$FB$1)</f>
        <v>#REF!</v>
      </c>
      <c r="FD385" t="e">
        <f>alpha!#REF!*SIN((FB385+0.5)*$FB$1)</f>
        <v>#REF!</v>
      </c>
      <c r="FE385">
        <v>384</v>
      </c>
      <c r="FF385" t="e">
        <f>alpha!#REF!*COS((FE385)*$FE$1)</f>
        <v>#REF!</v>
      </c>
      <c r="FG385" t="e">
        <f>alpha!#REF!*SIN((FE385)*$FE$1)</f>
        <v>#REF!</v>
      </c>
      <c r="FN385">
        <v>384</v>
      </c>
      <c r="FO385" t="e">
        <f>alpha!#REF!*COS((FN385+0.5)*$FN$1)</f>
        <v>#REF!</v>
      </c>
      <c r="FP385" t="e">
        <f>alpha!#REF!*SIN((FN385+0.5)*$FN$1)</f>
        <v>#REF!</v>
      </c>
      <c r="FQ385">
        <v>384</v>
      </c>
      <c r="FR385" t="e">
        <f>alpha!#REF!*COS((FQ385)*$FQ$1)</f>
        <v>#REF!</v>
      </c>
      <c r="FS385" t="e">
        <f>alpha!#REF!*SIN((FQ385)*$FQ$1)</f>
        <v>#REF!</v>
      </c>
      <c r="FZ385">
        <v>384</v>
      </c>
      <c r="GA385" t="e">
        <f>alpha!#REF!*COS((FZ385+0.5)*$FZ$1)</f>
        <v>#REF!</v>
      </c>
      <c r="GB385" t="e">
        <f>alpha!#REF!*SIN((FZ385+0.5)*$FZ$1)</f>
        <v>#REF!</v>
      </c>
      <c r="GC385">
        <v>384</v>
      </c>
      <c r="GD385" t="e">
        <f>alpha!#REF!*COS((GC385)*$GC$1)</f>
        <v>#REF!</v>
      </c>
      <c r="GE385" t="e">
        <f>alpha!#REF!*SIN((GC385)*$GC$1)</f>
        <v>#REF!</v>
      </c>
      <c r="GL385">
        <v>384</v>
      </c>
      <c r="GM385" t="e">
        <f>alpha!#REF!*COS((GL385+0.5)*$GL$1)</f>
        <v>#REF!</v>
      </c>
      <c r="GN385" t="e">
        <f>alpha!#REF!*SIN((GL385+0.5)*$GL$1)</f>
        <v>#REF!</v>
      </c>
      <c r="GO385">
        <v>384</v>
      </c>
      <c r="GP385" t="e">
        <f>alpha!#REF!*COS((GO385)*$GO$1)</f>
        <v>#REF!</v>
      </c>
      <c r="GQ385" t="e">
        <f>alpha!#REF!*SIN((GO385)*$GO$1)</f>
        <v>#REF!</v>
      </c>
      <c r="GX385">
        <v>384</v>
      </c>
      <c r="GY385" t="e">
        <f>alpha!#REF!*COS((GX385+0.5)*$GX$1)</f>
        <v>#REF!</v>
      </c>
      <c r="GZ385" t="e">
        <f>alpha!#REF!*SIN((GX385+0.5)*$GX$1)</f>
        <v>#REF!</v>
      </c>
      <c r="HA385">
        <v>384</v>
      </c>
      <c r="HB385">
        <f>alpha!$I$88*COS((HA385)*$HA$1)</f>
        <v>-145.38488615859097</v>
      </c>
      <c r="HC385">
        <f>alpha!$I$88*SIN((HA385)*$HA$1)</f>
        <v>251.81400947929734</v>
      </c>
      <c r="HJ385">
        <v>384</v>
      </c>
      <c r="HK385">
        <f>alpha!$I$91*COS(HJ385*$HJ$1)</f>
        <v>-149.99999999999977</v>
      </c>
      <c r="HL385">
        <f>alpha!$I$91*SIN(HJ385*$HJ$1)</f>
        <v>259.80762113533177</v>
      </c>
    </row>
    <row r="386" spans="158:220">
      <c r="FB386">
        <v>385</v>
      </c>
      <c r="FC386" t="e">
        <f>alpha!#REF!*COS((FB386+0.5)*$FB$1)</f>
        <v>#REF!</v>
      </c>
      <c r="FD386" t="e">
        <f>alpha!#REF!*SIN((FB386+0.5)*$FB$1)</f>
        <v>#REF!</v>
      </c>
      <c r="FE386">
        <v>385</v>
      </c>
      <c r="FF386" t="e">
        <f>alpha!#REF!*COS((FE386)*$FE$1)</f>
        <v>#REF!</v>
      </c>
      <c r="FG386" t="e">
        <f>alpha!#REF!*SIN((FE386)*$FE$1)</f>
        <v>#REF!</v>
      </c>
      <c r="FN386">
        <v>385</v>
      </c>
      <c r="FO386" t="e">
        <f>alpha!#REF!*COS((FN386+0.5)*$FN$1)</f>
        <v>#REF!</v>
      </c>
      <c r="FP386" t="e">
        <f>alpha!#REF!*SIN((FN386+0.5)*$FN$1)</f>
        <v>#REF!</v>
      </c>
      <c r="FQ386">
        <v>385</v>
      </c>
      <c r="FR386" t="e">
        <f>alpha!#REF!*COS((FQ386)*$FQ$1)</f>
        <v>#REF!</v>
      </c>
      <c r="FS386" t="e">
        <f>alpha!#REF!*SIN((FQ386)*$FQ$1)</f>
        <v>#REF!</v>
      </c>
      <c r="FZ386">
        <v>385</v>
      </c>
      <c r="GA386" t="e">
        <f>alpha!#REF!*COS((FZ386+0.5)*$FZ$1)</f>
        <v>#REF!</v>
      </c>
      <c r="GB386" t="e">
        <f>alpha!#REF!*SIN((FZ386+0.5)*$FZ$1)</f>
        <v>#REF!</v>
      </c>
      <c r="GC386">
        <v>385</v>
      </c>
      <c r="GD386" t="e">
        <f>alpha!#REF!*COS((GC386)*$GC$1)</f>
        <v>#REF!</v>
      </c>
      <c r="GE386" t="e">
        <f>alpha!#REF!*SIN((GC386)*$GC$1)</f>
        <v>#REF!</v>
      </c>
      <c r="GL386">
        <v>385</v>
      </c>
      <c r="GM386" t="e">
        <f>alpha!#REF!*COS((GL386+0.5)*$GL$1)</f>
        <v>#REF!</v>
      </c>
      <c r="GN386" t="e">
        <f>alpha!#REF!*SIN((GL386+0.5)*$GL$1)</f>
        <v>#REF!</v>
      </c>
      <c r="GO386">
        <v>385</v>
      </c>
      <c r="GP386" t="e">
        <f>alpha!#REF!*COS((GO386)*$GO$1)</f>
        <v>#REF!</v>
      </c>
      <c r="GQ386" t="e">
        <f>alpha!#REF!*SIN((GO386)*$GO$1)</f>
        <v>#REF!</v>
      </c>
      <c r="GX386">
        <v>385</v>
      </c>
      <c r="GY386" t="e">
        <f>alpha!#REF!*COS((GX386+0.5)*$GX$1)</f>
        <v>#REF!</v>
      </c>
      <c r="GZ386" t="e">
        <f>alpha!#REF!*SIN((GX386+0.5)*$GX$1)</f>
        <v>#REF!</v>
      </c>
      <c r="HA386">
        <v>385</v>
      </c>
      <c r="HB386">
        <f>alpha!$I$88*COS((HA386)*$HA$1)</f>
        <v>-150.84358215957781</v>
      </c>
      <c r="HC386">
        <f>alpha!$I$88*SIN((HA386)*$HA$1)</f>
        <v>248.58252998682912</v>
      </c>
      <c r="HJ386">
        <v>385</v>
      </c>
      <c r="HK386">
        <f>alpha!$I$91*COS(HJ386*$HJ$1)</f>
        <v>-155.63197744815653</v>
      </c>
      <c r="HL386">
        <f>alpha!$I$91*SIN(HJ386*$HJ$1)</f>
        <v>256.47356120188391</v>
      </c>
    </row>
    <row r="387" spans="158:220">
      <c r="FB387">
        <v>386</v>
      </c>
      <c r="FC387" t="e">
        <f>alpha!#REF!*COS((FB387+0.5)*$FB$1)</f>
        <v>#REF!</v>
      </c>
      <c r="FD387" t="e">
        <f>alpha!#REF!*SIN((FB387+0.5)*$FB$1)</f>
        <v>#REF!</v>
      </c>
      <c r="FE387">
        <v>386</v>
      </c>
      <c r="FF387" t="e">
        <f>alpha!#REF!*COS((FE387)*$FE$1)</f>
        <v>#REF!</v>
      </c>
      <c r="FG387" t="e">
        <f>alpha!#REF!*SIN((FE387)*$FE$1)</f>
        <v>#REF!</v>
      </c>
      <c r="FN387">
        <v>386</v>
      </c>
      <c r="FO387" t="e">
        <f>alpha!#REF!*COS((FN387+0.5)*$FN$1)</f>
        <v>#REF!</v>
      </c>
      <c r="FP387" t="e">
        <f>alpha!#REF!*SIN((FN387+0.5)*$FN$1)</f>
        <v>#REF!</v>
      </c>
      <c r="FQ387">
        <v>386</v>
      </c>
      <c r="FR387" t="e">
        <f>alpha!#REF!*COS((FQ387)*$FQ$1)</f>
        <v>#REF!</v>
      </c>
      <c r="FS387" t="e">
        <f>alpha!#REF!*SIN((FQ387)*$FQ$1)</f>
        <v>#REF!</v>
      </c>
      <c r="FZ387">
        <v>386</v>
      </c>
      <c r="GA387" t="e">
        <f>alpha!#REF!*COS((FZ387+0.5)*$FZ$1)</f>
        <v>#REF!</v>
      </c>
      <c r="GB387" t="e">
        <f>alpha!#REF!*SIN((FZ387+0.5)*$FZ$1)</f>
        <v>#REF!</v>
      </c>
      <c r="GC387">
        <v>386</v>
      </c>
      <c r="GD387" t="e">
        <f>alpha!#REF!*COS((GC387)*$GC$1)</f>
        <v>#REF!</v>
      </c>
      <c r="GE387" t="e">
        <f>alpha!#REF!*SIN((GC387)*$GC$1)</f>
        <v>#REF!</v>
      </c>
      <c r="GL387">
        <v>386</v>
      </c>
      <c r="GM387" t="e">
        <f>alpha!#REF!*COS((GL387+0.5)*$GL$1)</f>
        <v>#REF!</v>
      </c>
      <c r="GN387" t="e">
        <f>alpha!#REF!*SIN((GL387+0.5)*$GL$1)</f>
        <v>#REF!</v>
      </c>
      <c r="GO387">
        <v>386</v>
      </c>
      <c r="GP387" t="e">
        <f>alpha!#REF!*COS((GO387)*$GO$1)</f>
        <v>#REF!</v>
      </c>
      <c r="GQ387" t="e">
        <f>alpha!#REF!*SIN((GO387)*$GO$1)</f>
        <v>#REF!</v>
      </c>
      <c r="GX387">
        <v>386</v>
      </c>
      <c r="GY387" t="e">
        <f>alpha!#REF!*COS((GX387+0.5)*$GX$1)</f>
        <v>#REF!</v>
      </c>
      <c r="GZ387" t="e">
        <f>alpha!#REF!*SIN((GX387+0.5)*$GX$1)</f>
        <v>#REF!</v>
      </c>
      <c r="HA387">
        <v>386</v>
      </c>
      <c r="HB387">
        <f>alpha!$I$88*COS((HA387)*$HA$1)</f>
        <v>-156.23048478511723</v>
      </c>
      <c r="HC387">
        <f>alpha!$I$88*SIN((HA387)*$HA$1)</f>
        <v>245.23273867327205</v>
      </c>
      <c r="HJ387">
        <v>386</v>
      </c>
      <c r="HK387">
        <f>alpha!$I$91*COS(HJ387*$HJ$1)</f>
        <v>-161.18988250404712</v>
      </c>
      <c r="HL387">
        <f>alpha!$I$91*SIN(HJ387*$HJ$1)</f>
        <v>253.01743374386572</v>
      </c>
    </row>
    <row r="388" spans="158:220">
      <c r="FB388">
        <v>387</v>
      </c>
      <c r="FC388" t="e">
        <f>alpha!#REF!*COS((FB388+0.5)*$FB$1)</f>
        <v>#REF!</v>
      </c>
      <c r="FD388" t="e">
        <f>alpha!#REF!*SIN((FB388+0.5)*$FB$1)</f>
        <v>#REF!</v>
      </c>
      <c r="FE388">
        <v>387</v>
      </c>
      <c r="FF388" t="e">
        <f>alpha!#REF!*COS((FE388)*$FE$1)</f>
        <v>#REF!</v>
      </c>
      <c r="FG388" t="e">
        <f>alpha!#REF!*SIN((FE388)*$FE$1)</f>
        <v>#REF!</v>
      </c>
      <c r="FN388">
        <v>387</v>
      </c>
      <c r="FO388" t="e">
        <f>alpha!#REF!*COS((FN388+0.5)*$FN$1)</f>
        <v>#REF!</v>
      </c>
      <c r="FP388" t="e">
        <f>alpha!#REF!*SIN((FN388+0.5)*$FN$1)</f>
        <v>#REF!</v>
      </c>
      <c r="FQ388">
        <v>387</v>
      </c>
      <c r="FR388" t="e">
        <f>alpha!#REF!*COS((FQ388)*$FQ$1)</f>
        <v>#REF!</v>
      </c>
      <c r="FS388" t="e">
        <f>alpha!#REF!*SIN((FQ388)*$FQ$1)</f>
        <v>#REF!</v>
      </c>
      <c r="FZ388">
        <v>387</v>
      </c>
      <c r="GA388" t="e">
        <f>alpha!#REF!*COS((FZ388+0.5)*$FZ$1)</f>
        <v>#REF!</v>
      </c>
      <c r="GB388" t="e">
        <f>alpha!#REF!*SIN((FZ388+0.5)*$FZ$1)</f>
        <v>#REF!</v>
      </c>
      <c r="GC388">
        <v>387</v>
      </c>
      <c r="GD388" t="e">
        <f>alpha!#REF!*COS((GC388)*$GC$1)</f>
        <v>#REF!</v>
      </c>
      <c r="GE388" t="e">
        <f>alpha!#REF!*SIN((GC388)*$GC$1)</f>
        <v>#REF!</v>
      </c>
      <c r="GL388">
        <v>387</v>
      </c>
      <c r="GM388" t="e">
        <f>alpha!#REF!*COS((GL388+0.5)*$GL$1)</f>
        <v>#REF!</v>
      </c>
      <c r="GN388" t="e">
        <f>alpha!#REF!*SIN((GL388+0.5)*$GL$1)</f>
        <v>#REF!</v>
      </c>
      <c r="GO388">
        <v>387</v>
      </c>
      <c r="GP388" t="e">
        <f>alpha!#REF!*COS((GO388)*$GO$1)</f>
        <v>#REF!</v>
      </c>
      <c r="GQ388" t="e">
        <f>alpha!#REF!*SIN((GO388)*$GO$1)</f>
        <v>#REF!</v>
      </c>
      <c r="GX388">
        <v>387</v>
      </c>
      <c r="GY388" t="e">
        <f>alpha!#REF!*COS((GX388+0.5)*$GX$1)</f>
        <v>#REF!</v>
      </c>
      <c r="GZ388" t="e">
        <f>alpha!#REF!*SIN((GX388+0.5)*$GX$1)</f>
        <v>#REF!</v>
      </c>
      <c r="HA388">
        <v>387</v>
      </c>
      <c r="HB388">
        <f>alpha!$I$88*COS((HA388)*$HA$1)</f>
        <v>-161.54303016131357</v>
      </c>
      <c r="HC388">
        <f>alpha!$I$88*SIN((HA388)*$HA$1)</f>
        <v>241.7662298578671</v>
      </c>
      <c r="HJ388">
        <v>387</v>
      </c>
      <c r="HK388">
        <f>alpha!$I$91*COS(HJ388*$HJ$1)</f>
        <v>-166.67106990588053</v>
      </c>
      <c r="HL388">
        <f>alpha!$I$91*SIN(HJ388*$HJ$1)</f>
        <v>249.44088369076368</v>
      </c>
    </row>
    <row r="389" spans="158:220">
      <c r="FB389">
        <v>388</v>
      </c>
      <c r="FC389" t="e">
        <f>alpha!#REF!*COS((FB389+0.5)*$FB$1)</f>
        <v>#REF!</v>
      </c>
      <c r="FD389" t="e">
        <f>alpha!#REF!*SIN((FB389+0.5)*$FB$1)</f>
        <v>#REF!</v>
      </c>
      <c r="FE389">
        <v>388</v>
      </c>
      <c r="FF389" t="e">
        <f>alpha!#REF!*COS((FE389)*$FE$1)</f>
        <v>#REF!</v>
      </c>
      <c r="FG389" t="e">
        <f>alpha!#REF!*SIN((FE389)*$FE$1)</f>
        <v>#REF!</v>
      </c>
      <c r="FN389">
        <v>388</v>
      </c>
      <c r="FO389" t="e">
        <f>alpha!#REF!*COS((FN389+0.5)*$FN$1)</f>
        <v>#REF!</v>
      </c>
      <c r="FP389" t="e">
        <f>alpha!#REF!*SIN((FN389+0.5)*$FN$1)</f>
        <v>#REF!</v>
      </c>
      <c r="FQ389">
        <v>388</v>
      </c>
      <c r="FR389" t="e">
        <f>alpha!#REF!*COS((FQ389)*$FQ$1)</f>
        <v>#REF!</v>
      </c>
      <c r="FS389" t="e">
        <f>alpha!#REF!*SIN((FQ389)*$FQ$1)</f>
        <v>#REF!</v>
      </c>
      <c r="FZ389">
        <v>388</v>
      </c>
      <c r="GA389" t="e">
        <f>alpha!#REF!*COS((FZ389+0.5)*$FZ$1)</f>
        <v>#REF!</v>
      </c>
      <c r="GB389" t="e">
        <f>alpha!#REF!*SIN((FZ389+0.5)*$FZ$1)</f>
        <v>#REF!</v>
      </c>
      <c r="GC389">
        <v>388</v>
      </c>
      <c r="GD389" t="e">
        <f>alpha!#REF!*COS((GC389)*$GC$1)</f>
        <v>#REF!</v>
      </c>
      <c r="GE389" t="e">
        <f>alpha!#REF!*SIN((GC389)*$GC$1)</f>
        <v>#REF!</v>
      </c>
      <c r="GL389">
        <v>388</v>
      </c>
      <c r="GM389" t="e">
        <f>alpha!#REF!*COS((GL389+0.5)*$GL$1)</f>
        <v>#REF!</v>
      </c>
      <c r="GN389" t="e">
        <f>alpha!#REF!*SIN((GL389+0.5)*$GL$1)</f>
        <v>#REF!</v>
      </c>
      <c r="GO389">
        <v>388</v>
      </c>
      <c r="GP389" t="e">
        <f>alpha!#REF!*COS((GO389)*$GO$1)</f>
        <v>#REF!</v>
      </c>
      <c r="GQ389" t="e">
        <f>alpha!#REF!*SIN((GO389)*$GO$1)</f>
        <v>#REF!</v>
      </c>
      <c r="GX389">
        <v>388</v>
      </c>
      <c r="GY389" t="e">
        <f>alpha!#REF!*COS((GX389+0.5)*$GX$1)</f>
        <v>#REF!</v>
      </c>
      <c r="GZ389" t="e">
        <f>alpha!#REF!*SIN((GX389+0.5)*$GX$1)</f>
        <v>#REF!</v>
      </c>
      <c r="HA389">
        <v>388</v>
      </c>
      <c r="HB389">
        <f>alpha!$I$88*COS((HA389)*$HA$1)</f>
        <v>-166.77868980429429</v>
      </c>
      <c r="HC389">
        <f>alpha!$I$88*SIN((HA389)*$HA$1)</f>
        <v>238.18465341106483</v>
      </c>
      <c r="HJ389">
        <v>388</v>
      </c>
      <c r="HK389">
        <f>alpha!$I$91*COS(HJ389*$HJ$1)</f>
        <v>-172.07293090531357</v>
      </c>
      <c r="HL389">
        <f>alpha!$I$91*SIN(HJ389*$HJ$1)</f>
        <v>245.7456132866977</v>
      </c>
    </row>
    <row r="390" spans="158:220">
      <c r="FB390">
        <v>389</v>
      </c>
      <c r="FC390" t="e">
        <f>alpha!#REF!*COS((FB390+0.5)*$FB$1)</f>
        <v>#REF!</v>
      </c>
      <c r="FD390" t="e">
        <f>alpha!#REF!*SIN((FB390+0.5)*$FB$1)</f>
        <v>#REF!</v>
      </c>
      <c r="FE390">
        <v>389</v>
      </c>
      <c r="FF390" t="e">
        <f>alpha!#REF!*COS((FE390)*$FE$1)</f>
        <v>#REF!</v>
      </c>
      <c r="FG390" t="e">
        <f>alpha!#REF!*SIN((FE390)*$FE$1)</f>
        <v>#REF!</v>
      </c>
      <c r="FN390">
        <v>389</v>
      </c>
      <c r="FO390" t="e">
        <f>alpha!#REF!*COS((FN390+0.5)*$FN$1)</f>
        <v>#REF!</v>
      </c>
      <c r="FP390" t="e">
        <f>alpha!#REF!*SIN((FN390+0.5)*$FN$1)</f>
        <v>#REF!</v>
      </c>
      <c r="FQ390">
        <v>389</v>
      </c>
      <c r="FR390" t="e">
        <f>alpha!#REF!*COS((FQ390)*$FQ$1)</f>
        <v>#REF!</v>
      </c>
      <c r="FS390" t="e">
        <f>alpha!#REF!*SIN((FQ390)*$FQ$1)</f>
        <v>#REF!</v>
      </c>
      <c r="FZ390">
        <v>389</v>
      </c>
      <c r="GA390" t="e">
        <f>alpha!#REF!*COS((FZ390+0.5)*$FZ$1)</f>
        <v>#REF!</v>
      </c>
      <c r="GB390" t="e">
        <f>alpha!#REF!*SIN((FZ390+0.5)*$FZ$1)</f>
        <v>#REF!</v>
      </c>
      <c r="GC390">
        <v>389</v>
      </c>
      <c r="GD390" t="e">
        <f>alpha!#REF!*COS((GC390)*$GC$1)</f>
        <v>#REF!</v>
      </c>
      <c r="GE390" t="e">
        <f>alpha!#REF!*SIN((GC390)*$GC$1)</f>
        <v>#REF!</v>
      </c>
      <c r="GL390">
        <v>389</v>
      </c>
      <c r="GM390" t="e">
        <f>alpha!#REF!*COS((GL390+0.5)*$GL$1)</f>
        <v>#REF!</v>
      </c>
      <c r="GN390" t="e">
        <f>alpha!#REF!*SIN((GL390+0.5)*$GL$1)</f>
        <v>#REF!</v>
      </c>
      <c r="GO390">
        <v>389</v>
      </c>
      <c r="GP390" t="e">
        <f>alpha!#REF!*COS((GO390)*$GO$1)</f>
        <v>#REF!</v>
      </c>
      <c r="GQ390" t="e">
        <f>alpha!#REF!*SIN((GO390)*$GO$1)</f>
        <v>#REF!</v>
      </c>
      <c r="GX390">
        <v>389</v>
      </c>
      <c r="GY390" t="e">
        <f>alpha!#REF!*COS((GX390+0.5)*$GX$1)</f>
        <v>#REF!</v>
      </c>
      <c r="GZ390" t="e">
        <f>alpha!#REF!*SIN((GX390+0.5)*$GX$1)</f>
        <v>#REF!</v>
      </c>
      <c r="HA390">
        <v>389</v>
      </c>
      <c r="HB390">
        <f>alpha!$I$88*COS((HA390)*$HA$1)</f>
        <v>-171.93497182363208</v>
      </c>
      <c r="HC390">
        <f>alpha!$I$88*SIN((HA390)*$HA$1)</f>
        <v>234.48971396927612</v>
      </c>
      <c r="HJ390">
        <v>389</v>
      </c>
      <c r="HK390">
        <f>alpha!$I$91*COS(HJ390*$HJ$1)</f>
        <v>-177.39289450907478</v>
      </c>
      <c r="HL390">
        <f>alpha!$I$91*SIN(HJ390*$HJ$1)</f>
        <v>241.93338128024473</v>
      </c>
    </row>
    <row r="391" spans="158:220">
      <c r="FB391">
        <v>390</v>
      </c>
      <c r="FC391" t="e">
        <f>alpha!#REF!*COS((FB391+0.5)*$FB$1)</f>
        <v>#REF!</v>
      </c>
      <c r="FD391" t="e">
        <f>alpha!#REF!*SIN((FB391+0.5)*$FB$1)</f>
        <v>#REF!</v>
      </c>
      <c r="FE391">
        <v>390</v>
      </c>
      <c r="FF391" t="e">
        <f>alpha!#REF!*COS((FE391)*$FE$1)</f>
        <v>#REF!</v>
      </c>
      <c r="FG391" t="e">
        <f>alpha!#REF!*SIN((FE391)*$FE$1)</f>
        <v>#REF!</v>
      </c>
      <c r="FN391">
        <v>390</v>
      </c>
      <c r="FO391" t="e">
        <f>alpha!#REF!*COS((FN391+0.5)*$FN$1)</f>
        <v>#REF!</v>
      </c>
      <c r="FP391" t="e">
        <f>alpha!#REF!*SIN((FN391+0.5)*$FN$1)</f>
        <v>#REF!</v>
      </c>
      <c r="FQ391">
        <v>390</v>
      </c>
      <c r="FR391" t="e">
        <f>alpha!#REF!*COS((FQ391)*$FQ$1)</f>
        <v>#REF!</v>
      </c>
      <c r="FS391" t="e">
        <f>alpha!#REF!*SIN((FQ391)*$FQ$1)</f>
        <v>#REF!</v>
      </c>
      <c r="FZ391">
        <v>390</v>
      </c>
      <c r="GA391" t="e">
        <f>alpha!#REF!*COS((FZ391+0.5)*$FZ$1)</f>
        <v>#REF!</v>
      </c>
      <c r="GB391" t="e">
        <f>alpha!#REF!*SIN((FZ391+0.5)*$FZ$1)</f>
        <v>#REF!</v>
      </c>
      <c r="GC391">
        <v>390</v>
      </c>
      <c r="GD391" t="e">
        <f>alpha!#REF!*COS((GC391)*$GC$1)</f>
        <v>#REF!</v>
      </c>
      <c r="GE391" t="e">
        <f>alpha!#REF!*SIN((GC391)*$GC$1)</f>
        <v>#REF!</v>
      </c>
      <c r="GL391">
        <v>390</v>
      </c>
      <c r="GM391" t="e">
        <f>alpha!#REF!*COS((GL391+0.5)*$GL$1)</f>
        <v>#REF!</v>
      </c>
      <c r="GN391" t="e">
        <f>alpha!#REF!*SIN((GL391+0.5)*$GL$1)</f>
        <v>#REF!</v>
      </c>
      <c r="GO391">
        <v>390</v>
      </c>
      <c r="GP391" t="e">
        <f>alpha!#REF!*COS((GO391)*$GO$1)</f>
        <v>#REF!</v>
      </c>
      <c r="GQ391" t="e">
        <f>alpha!#REF!*SIN((GO391)*$GO$1)</f>
        <v>#REF!</v>
      </c>
      <c r="GX391">
        <v>390</v>
      </c>
      <c r="GY391" t="e">
        <f>alpha!#REF!*COS((GX391+0.5)*$GX$1)</f>
        <v>#REF!</v>
      </c>
      <c r="GZ391" t="e">
        <f>alpha!#REF!*SIN((GX391+0.5)*$GX$1)</f>
        <v>#REF!</v>
      </c>
      <c r="HA391">
        <v>390</v>
      </c>
      <c r="HB391">
        <f>alpha!$I$88*COS((HA391)*$HA$1)</f>
        <v>-177.00942210834828</v>
      </c>
      <c r="HC391">
        <f>alpha!$I$88*SIN((HA391)*$HA$1)</f>
        <v>230.68317012355863</v>
      </c>
      <c r="HJ391">
        <v>390</v>
      </c>
      <c r="HK391">
        <f>alpha!$I$91*COS(HJ391*$HJ$1)</f>
        <v>-182.62842870261616</v>
      </c>
      <c r="HL391">
        <f>alpha!$I$91*SIN(HJ391*$HJ$1)</f>
        <v>238.00600208737058</v>
      </c>
    </row>
    <row r="392" spans="158:220">
      <c r="FB392">
        <v>391</v>
      </c>
      <c r="FC392" t="e">
        <f>alpha!#REF!*COS((FB392+0.5)*$FB$1)</f>
        <v>#REF!</v>
      </c>
      <c r="FD392" t="e">
        <f>alpha!#REF!*SIN((FB392+0.5)*$FB$1)</f>
        <v>#REF!</v>
      </c>
      <c r="FE392">
        <v>391</v>
      </c>
      <c r="FF392" t="e">
        <f>alpha!#REF!*COS((FE392)*$FE$1)</f>
        <v>#REF!</v>
      </c>
      <c r="FG392" t="e">
        <f>alpha!#REF!*SIN((FE392)*$FE$1)</f>
        <v>#REF!</v>
      </c>
      <c r="FN392">
        <v>391</v>
      </c>
      <c r="FO392" t="e">
        <f>alpha!#REF!*COS((FN392+0.5)*$FN$1)</f>
        <v>#REF!</v>
      </c>
      <c r="FP392" t="e">
        <f>alpha!#REF!*SIN((FN392+0.5)*$FN$1)</f>
        <v>#REF!</v>
      </c>
      <c r="FQ392">
        <v>391</v>
      </c>
      <c r="FR392" t="e">
        <f>alpha!#REF!*COS((FQ392)*$FQ$1)</f>
        <v>#REF!</v>
      </c>
      <c r="FS392" t="e">
        <f>alpha!#REF!*SIN((FQ392)*$FQ$1)</f>
        <v>#REF!</v>
      </c>
      <c r="FZ392">
        <v>391</v>
      </c>
      <c r="GA392" t="e">
        <f>alpha!#REF!*COS((FZ392+0.5)*$FZ$1)</f>
        <v>#REF!</v>
      </c>
      <c r="GB392" t="e">
        <f>alpha!#REF!*SIN((FZ392+0.5)*$FZ$1)</f>
        <v>#REF!</v>
      </c>
      <c r="GC392">
        <v>391</v>
      </c>
      <c r="GD392" t="e">
        <f>alpha!#REF!*COS((GC392)*$GC$1)</f>
        <v>#REF!</v>
      </c>
      <c r="GE392" t="e">
        <f>alpha!#REF!*SIN((GC392)*$GC$1)</f>
        <v>#REF!</v>
      </c>
      <c r="GL392">
        <v>391</v>
      </c>
      <c r="GM392" t="e">
        <f>alpha!#REF!*COS((GL392+0.5)*$GL$1)</f>
        <v>#REF!</v>
      </c>
      <c r="GN392" t="e">
        <f>alpha!#REF!*SIN((GL392+0.5)*$GL$1)</f>
        <v>#REF!</v>
      </c>
      <c r="GO392">
        <v>391</v>
      </c>
      <c r="GP392" t="e">
        <f>alpha!#REF!*COS((GO392)*$GO$1)</f>
        <v>#REF!</v>
      </c>
      <c r="GQ392" t="e">
        <f>alpha!#REF!*SIN((GO392)*$GO$1)</f>
        <v>#REF!</v>
      </c>
      <c r="GX392">
        <v>391</v>
      </c>
      <c r="GY392" t="e">
        <f>alpha!#REF!*COS((GX392+0.5)*$GX$1)</f>
        <v>#REF!</v>
      </c>
      <c r="GZ392" t="e">
        <f>alpha!#REF!*SIN((GX392+0.5)*$GX$1)</f>
        <v>#REF!</v>
      </c>
      <c r="HA392">
        <v>391</v>
      </c>
      <c r="HB392">
        <f>alpha!$I$88*COS((HA392)*$HA$1)</f>
        <v>-181.99962549493895</v>
      </c>
      <c r="HC392">
        <f>alpha!$I$88*SIN((HA392)*$HA$1)</f>
        <v>226.76683358262085</v>
      </c>
      <c r="HJ392">
        <v>391</v>
      </c>
      <c r="HK392">
        <f>alpha!$I$91*COS(HJ392*$HJ$1)</f>
        <v>-187.77704165521754</v>
      </c>
      <c r="HL392">
        <f>alpha!$I$91*SIN(HJ392*$HJ$1)</f>
        <v>233.96534492786463</v>
      </c>
    </row>
    <row r="393" spans="158:220">
      <c r="FB393">
        <v>392</v>
      </c>
      <c r="FC393" t="e">
        <f>alpha!#REF!*COS((FB393+0.5)*$FB$1)</f>
        <v>#REF!</v>
      </c>
      <c r="FD393" t="e">
        <f>alpha!#REF!*SIN((FB393+0.5)*$FB$1)</f>
        <v>#REF!</v>
      </c>
      <c r="FE393">
        <v>392</v>
      </c>
      <c r="FF393" t="e">
        <f>alpha!#REF!*COS((FE393)*$FE$1)</f>
        <v>#REF!</v>
      </c>
      <c r="FG393" t="e">
        <f>alpha!#REF!*SIN((FE393)*$FE$1)</f>
        <v>#REF!</v>
      </c>
      <c r="FN393">
        <v>392</v>
      </c>
      <c r="FO393" t="e">
        <f>alpha!#REF!*COS((FN393+0.5)*$FN$1)</f>
        <v>#REF!</v>
      </c>
      <c r="FP393" t="e">
        <f>alpha!#REF!*SIN((FN393+0.5)*$FN$1)</f>
        <v>#REF!</v>
      </c>
      <c r="FQ393">
        <v>392</v>
      </c>
      <c r="FR393" t="e">
        <f>alpha!#REF!*COS((FQ393)*$FQ$1)</f>
        <v>#REF!</v>
      </c>
      <c r="FS393" t="e">
        <f>alpha!#REF!*SIN((FQ393)*$FQ$1)</f>
        <v>#REF!</v>
      </c>
      <c r="FZ393">
        <v>392</v>
      </c>
      <c r="GA393" t="e">
        <f>alpha!#REF!*COS((FZ393+0.5)*$FZ$1)</f>
        <v>#REF!</v>
      </c>
      <c r="GB393" t="e">
        <f>alpha!#REF!*SIN((FZ393+0.5)*$FZ$1)</f>
        <v>#REF!</v>
      </c>
      <c r="GC393">
        <v>392</v>
      </c>
      <c r="GD393" t="e">
        <f>alpha!#REF!*COS((GC393)*$GC$1)</f>
        <v>#REF!</v>
      </c>
      <c r="GE393" t="e">
        <f>alpha!#REF!*SIN((GC393)*$GC$1)</f>
        <v>#REF!</v>
      </c>
      <c r="GL393">
        <v>392</v>
      </c>
      <c r="GM393" t="e">
        <f>alpha!#REF!*COS((GL393+0.5)*$GL$1)</f>
        <v>#REF!</v>
      </c>
      <c r="GN393" t="e">
        <f>alpha!#REF!*SIN((GL393+0.5)*$GL$1)</f>
        <v>#REF!</v>
      </c>
      <c r="GO393">
        <v>392</v>
      </c>
      <c r="GP393" t="e">
        <f>alpha!#REF!*COS((GO393)*$GO$1)</f>
        <v>#REF!</v>
      </c>
      <c r="GQ393" t="e">
        <f>alpha!#REF!*SIN((GO393)*$GO$1)</f>
        <v>#REF!</v>
      </c>
      <c r="GX393">
        <v>392</v>
      </c>
      <c r="GY393" t="e">
        <f>alpha!#REF!*COS((GX393+0.5)*$GX$1)</f>
        <v>#REF!</v>
      </c>
      <c r="GZ393" t="e">
        <f>alpha!#REF!*SIN((GX393+0.5)*$GX$1)</f>
        <v>#REF!</v>
      </c>
      <c r="HA393">
        <v>392</v>
      </c>
      <c r="HB393">
        <f>alpha!$I$88*COS((HA393)*$HA$1)</f>
        <v>-186.90320691686071</v>
      </c>
      <c r="HC393">
        <f>alpha!$I$88*SIN((HA393)*$HA$1)</f>
        <v>222.74256831054825</v>
      </c>
      <c r="HJ393">
        <v>392</v>
      </c>
      <c r="HK393">
        <f>alpha!$I$91*COS(HJ393*$HJ$1)</f>
        <v>-192.83628290596155</v>
      </c>
      <c r="HL393">
        <f>alpha!$I$91*SIN(HJ393*$HJ$1)</f>
        <v>229.81333293569364</v>
      </c>
    </row>
    <row r="394" spans="158:220">
      <c r="FB394">
        <v>393</v>
      </c>
      <c r="FC394" t="e">
        <f>alpha!#REF!*COS((FB394+0.5)*$FB$1)</f>
        <v>#REF!</v>
      </c>
      <c r="FD394" t="e">
        <f>alpha!#REF!*SIN((FB394+0.5)*$FB$1)</f>
        <v>#REF!</v>
      </c>
      <c r="FE394">
        <v>393</v>
      </c>
      <c r="FF394" t="e">
        <f>alpha!#REF!*COS((FE394)*$FE$1)</f>
        <v>#REF!</v>
      </c>
      <c r="FG394" t="e">
        <f>alpha!#REF!*SIN((FE394)*$FE$1)</f>
        <v>#REF!</v>
      </c>
      <c r="FN394">
        <v>393</v>
      </c>
      <c r="FO394" t="e">
        <f>alpha!#REF!*COS((FN394+0.5)*$FN$1)</f>
        <v>#REF!</v>
      </c>
      <c r="FP394" t="e">
        <f>alpha!#REF!*SIN((FN394+0.5)*$FN$1)</f>
        <v>#REF!</v>
      </c>
      <c r="FQ394">
        <v>393</v>
      </c>
      <c r="FR394" t="e">
        <f>alpha!#REF!*COS((FQ394)*$FQ$1)</f>
        <v>#REF!</v>
      </c>
      <c r="FS394" t="e">
        <f>alpha!#REF!*SIN((FQ394)*$FQ$1)</f>
        <v>#REF!</v>
      </c>
      <c r="FZ394">
        <v>393</v>
      </c>
      <c r="GA394" t="e">
        <f>alpha!#REF!*COS((FZ394+0.5)*$FZ$1)</f>
        <v>#REF!</v>
      </c>
      <c r="GB394" t="e">
        <f>alpha!#REF!*SIN((FZ394+0.5)*$FZ$1)</f>
        <v>#REF!</v>
      </c>
      <c r="GC394">
        <v>393</v>
      </c>
      <c r="GD394" t="e">
        <f>alpha!#REF!*COS((GC394)*$GC$1)</f>
        <v>#REF!</v>
      </c>
      <c r="GE394" t="e">
        <f>alpha!#REF!*SIN((GC394)*$GC$1)</f>
        <v>#REF!</v>
      </c>
      <c r="GL394">
        <v>393</v>
      </c>
      <c r="GM394" t="e">
        <f>alpha!#REF!*COS((GL394+0.5)*$GL$1)</f>
        <v>#REF!</v>
      </c>
      <c r="GN394" t="e">
        <f>alpha!#REF!*SIN((GL394+0.5)*$GL$1)</f>
        <v>#REF!</v>
      </c>
      <c r="GO394">
        <v>393</v>
      </c>
      <c r="GP394" t="e">
        <f>alpha!#REF!*COS((GO394)*$GO$1)</f>
        <v>#REF!</v>
      </c>
      <c r="GQ394" t="e">
        <f>alpha!#REF!*SIN((GO394)*$GO$1)</f>
        <v>#REF!</v>
      </c>
      <c r="GX394">
        <v>393</v>
      </c>
      <c r="GY394" t="e">
        <f>alpha!#REF!*COS((GX394+0.5)*$GX$1)</f>
        <v>#REF!</v>
      </c>
      <c r="GZ394" t="e">
        <f>alpha!#REF!*SIN((GX394+0.5)*$GX$1)</f>
        <v>#REF!</v>
      </c>
      <c r="HA394">
        <v>393</v>
      </c>
      <c r="HB394">
        <f>alpha!$I$88*COS((HA394)*$HA$1)</f>
        <v>-191.7178325349341</v>
      </c>
      <c r="HC394">
        <f>alpha!$I$88*SIN((HA394)*$HA$1)</f>
        <v>218.61228963965647</v>
      </c>
      <c r="HJ394">
        <v>393</v>
      </c>
      <c r="HK394">
        <f>alpha!$I$91*COS(HJ394*$HJ$1)</f>
        <v>-197.80374453002068</v>
      </c>
      <c r="HL394">
        <f>alpha!$I$91*SIN(HJ394*$HJ$1)</f>
        <v>225.55194224369319</v>
      </c>
    </row>
    <row r="395" spans="158:220">
      <c r="FB395">
        <v>394</v>
      </c>
      <c r="FC395" t="e">
        <f>alpha!#REF!*COS((FB395+0.5)*$FB$1)</f>
        <v>#REF!</v>
      </c>
      <c r="FD395" t="e">
        <f>alpha!#REF!*SIN((FB395+0.5)*$FB$1)</f>
        <v>#REF!</v>
      </c>
      <c r="FE395">
        <v>394</v>
      </c>
      <c r="FF395" t="e">
        <f>alpha!#REF!*COS((FE395)*$FE$1)</f>
        <v>#REF!</v>
      </c>
      <c r="FG395" t="e">
        <f>alpha!#REF!*SIN((FE395)*$FE$1)</f>
        <v>#REF!</v>
      </c>
      <c r="FN395">
        <v>394</v>
      </c>
      <c r="FO395" t="e">
        <f>alpha!#REF!*COS((FN395+0.5)*$FN$1)</f>
        <v>#REF!</v>
      </c>
      <c r="FP395" t="e">
        <f>alpha!#REF!*SIN((FN395+0.5)*$FN$1)</f>
        <v>#REF!</v>
      </c>
      <c r="FQ395">
        <v>394</v>
      </c>
      <c r="FR395" t="e">
        <f>alpha!#REF!*COS((FQ395)*$FQ$1)</f>
        <v>#REF!</v>
      </c>
      <c r="FS395" t="e">
        <f>alpha!#REF!*SIN((FQ395)*$FQ$1)</f>
        <v>#REF!</v>
      </c>
      <c r="FZ395">
        <v>394</v>
      </c>
      <c r="GA395" t="e">
        <f>alpha!#REF!*COS((FZ395+0.5)*$FZ$1)</f>
        <v>#REF!</v>
      </c>
      <c r="GB395" t="e">
        <f>alpha!#REF!*SIN((FZ395+0.5)*$FZ$1)</f>
        <v>#REF!</v>
      </c>
      <c r="GC395">
        <v>394</v>
      </c>
      <c r="GD395" t="e">
        <f>alpha!#REF!*COS((GC395)*$GC$1)</f>
        <v>#REF!</v>
      </c>
      <c r="GE395" t="e">
        <f>alpha!#REF!*SIN((GC395)*$GC$1)</f>
        <v>#REF!</v>
      </c>
      <c r="GL395">
        <v>394</v>
      </c>
      <c r="GM395" t="e">
        <f>alpha!#REF!*COS((GL395+0.5)*$GL$1)</f>
        <v>#REF!</v>
      </c>
      <c r="GN395" t="e">
        <f>alpha!#REF!*SIN((GL395+0.5)*$GL$1)</f>
        <v>#REF!</v>
      </c>
      <c r="GO395">
        <v>394</v>
      </c>
      <c r="GP395" t="e">
        <f>alpha!#REF!*COS((GO395)*$GO$1)</f>
        <v>#REF!</v>
      </c>
      <c r="GQ395" t="e">
        <f>alpha!#REF!*SIN((GO395)*$GO$1)</f>
        <v>#REF!</v>
      </c>
      <c r="GX395">
        <v>394</v>
      </c>
      <c r="GY395" t="e">
        <f>alpha!#REF!*COS((GX395+0.5)*$GX$1)</f>
        <v>#REF!</v>
      </c>
      <c r="GZ395" t="e">
        <f>alpha!#REF!*SIN((GX395+0.5)*$GX$1)</f>
        <v>#REF!</v>
      </c>
      <c r="HA395">
        <v>394</v>
      </c>
      <c r="HB395">
        <f>alpha!$I$88*COS((HA395)*$HA$1)</f>
        <v>-196.44121084812346</v>
      </c>
      <c r="HC395">
        <f>alpha!$I$88*SIN((HA395)*$HA$1)</f>
        <v>214.37796335889843</v>
      </c>
      <c r="HJ395">
        <v>394</v>
      </c>
      <c r="HK395">
        <f>alpha!$I$91*COS(HJ395*$HJ$1)</f>
        <v>-202.677062284698</v>
      </c>
      <c r="HL395">
        <f>alpha!$I$91*SIN(HJ395*$HJ$1)</f>
        <v>221.18320104303726</v>
      </c>
    </row>
    <row r="396" spans="158:220">
      <c r="FB396">
        <v>395</v>
      </c>
      <c r="FC396" t="e">
        <f>alpha!#REF!*COS((FB396+0.5)*$FB$1)</f>
        <v>#REF!</v>
      </c>
      <c r="FD396" t="e">
        <f>alpha!#REF!*SIN((FB396+0.5)*$FB$1)</f>
        <v>#REF!</v>
      </c>
      <c r="FE396">
        <v>395</v>
      </c>
      <c r="FF396" t="e">
        <f>alpha!#REF!*COS((FE396)*$FE$1)</f>
        <v>#REF!</v>
      </c>
      <c r="FG396" t="e">
        <f>alpha!#REF!*SIN((FE396)*$FE$1)</f>
        <v>#REF!</v>
      </c>
      <c r="FN396">
        <v>395</v>
      </c>
      <c r="FO396" t="e">
        <f>alpha!#REF!*COS((FN396+0.5)*$FN$1)</f>
        <v>#REF!</v>
      </c>
      <c r="FP396" t="e">
        <f>alpha!#REF!*SIN((FN396+0.5)*$FN$1)</f>
        <v>#REF!</v>
      </c>
      <c r="FQ396">
        <v>395</v>
      </c>
      <c r="FR396" t="e">
        <f>alpha!#REF!*COS((FQ396)*$FQ$1)</f>
        <v>#REF!</v>
      </c>
      <c r="FS396" t="e">
        <f>alpha!#REF!*SIN((FQ396)*$FQ$1)</f>
        <v>#REF!</v>
      </c>
      <c r="FZ396">
        <v>395</v>
      </c>
      <c r="GA396" t="e">
        <f>alpha!#REF!*COS((FZ396+0.5)*$FZ$1)</f>
        <v>#REF!</v>
      </c>
      <c r="GB396" t="e">
        <f>alpha!#REF!*SIN((FZ396+0.5)*$FZ$1)</f>
        <v>#REF!</v>
      </c>
      <c r="GC396">
        <v>395</v>
      </c>
      <c r="GD396" t="e">
        <f>alpha!#REF!*COS((GC396)*$GC$1)</f>
        <v>#REF!</v>
      </c>
      <c r="GE396" t="e">
        <f>alpha!#REF!*SIN((GC396)*$GC$1)</f>
        <v>#REF!</v>
      </c>
      <c r="GL396">
        <v>395</v>
      </c>
      <c r="GM396" t="e">
        <f>alpha!#REF!*COS((GL396+0.5)*$GL$1)</f>
        <v>#REF!</v>
      </c>
      <c r="GN396" t="e">
        <f>alpha!#REF!*SIN((GL396+0.5)*$GL$1)</f>
        <v>#REF!</v>
      </c>
      <c r="GO396">
        <v>395</v>
      </c>
      <c r="GP396" t="e">
        <f>alpha!#REF!*COS((GO396)*$GO$1)</f>
        <v>#REF!</v>
      </c>
      <c r="GQ396" t="e">
        <f>alpha!#REF!*SIN((GO396)*$GO$1)</f>
        <v>#REF!</v>
      </c>
      <c r="GX396">
        <v>395</v>
      </c>
      <c r="GY396" t="e">
        <f>alpha!#REF!*COS((GX396+0.5)*$GX$1)</f>
        <v>#REF!</v>
      </c>
      <c r="GZ396" t="e">
        <f>alpha!#REF!*SIN((GX396+0.5)*$GX$1)</f>
        <v>#REF!</v>
      </c>
      <c r="HA396">
        <v>395</v>
      </c>
      <c r="HB396">
        <f>alpha!$I$88*COS((HA396)*$HA$1)</f>
        <v>-201.07109378416936</v>
      </c>
      <c r="HC396">
        <f>alpha!$I$88*SIN((HA396)*$HA$1)</f>
        <v>210.04160477825306</v>
      </c>
      <c r="HJ396">
        <v>395</v>
      </c>
      <c r="HK396">
        <f>alpha!$I$91*COS(HJ396*$HJ$1)</f>
        <v>-207.45391673468066</v>
      </c>
      <c r="HL396">
        <f>alpha!$I$91*SIN(HJ396*$HJ$1)</f>
        <v>216.70918861792683</v>
      </c>
    </row>
    <row r="397" spans="158:220">
      <c r="FB397">
        <v>396</v>
      </c>
      <c r="FC397" t="e">
        <f>alpha!#REF!*COS((FB397+0.5)*$FB$1)</f>
        <v>#REF!</v>
      </c>
      <c r="FD397" t="e">
        <f>alpha!#REF!*SIN((FB397+0.5)*$FB$1)</f>
        <v>#REF!</v>
      </c>
      <c r="FE397">
        <v>396</v>
      </c>
      <c r="FF397" t="e">
        <f>alpha!#REF!*COS((FE397)*$FE$1)</f>
        <v>#REF!</v>
      </c>
      <c r="FG397" t="e">
        <f>alpha!#REF!*SIN((FE397)*$FE$1)</f>
        <v>#REF!</v>
      </c>
      <c r="FN397">
        <v>396</v>
      </c>
      <c r="FO397" t="e">
        <f>alpha!#REF!*COS((FN397+0.5)*$FN$1)</f>
        <v>#REF!</v>
      </c>
      <c r="FP397" t="e">
        <f>alpha!#REF!*SIN((FN397+0.5)*$FN$1)</f>
        <v>#REF!</v>
      </c>
      <c r="FQ397">
        <v>396</v>
      </c>
      <c r="FR397" t="e">
        <f>alpha!#REF!*COS((FQ397)*$FQ$1)</f>
        <v>#REF!</v>
      </c>
      <c r="FS397" t="e">
        <f>alpha!#REF!*SIN((FQ397)*$FQ$1)</f>
        <v>#REF!</v>
      </c>
      <c r="FZ397">
        <v>396</v>
      </c>
      <c r="GA397" t="e">
        <f>alpha!#REF!*COS((FZ397+0.5)*$FZ$1)</f>
        <v>#REF!</v>
      </c>
      <c r="GB397" t="e">
        <f>alpha!#REF!*SIN((FZ397+0.5)*$FZ$1)</f>
        <v>#REF!</v>
      </c>
      <c r="GC397">
        <v>396</v>
      </c>
      <c r="GD397" t="e">
        <f>alpha!#REF!*COS((GC397)*$GC$1)</f>
        <v>#REF!</v>
      </c>
      <c r="GE397" t="e">
        <f>alpha!#REF!*SIN((GC397)*$GC$1)</f>
        <v>#REF!</v>
      </c>
      <c r="GL397">
        <v>396</v>
      </c>
      <c r="GM397" t="e">
        <f>alpha!#REF!*COS((GL397+0.5)*$GL$1)</f>
        <v>#REF!</v>
      </c>
      <c r="GN397" t="e">
        <f>alpha!#REF!*SIN((GL397+0.5)*$GL$1)</f>
        <v>#REF!</v>
      </c>
      <c r="GO397">
        <v>396</v>
      </c>
      <c r="GP397" t="e">
        <f>alpha!#REF!*COS((GO397)*$GO$1)</f>
        <v>#REF!</v>
      </c>
      <c r="GQ397" t="e">
        <f>alpha!#REF!*SIN((GO397)*$GO$1)</f>
        <v>#REF!</v>
      </c>
      <c r="GX397">
        <v>396</v>
      </c>
      <c r="GY397" t="e">
        <f>alpha!#REF!*COS((GX397+0.5)*$GX$1)</f>
        <v>#REF!</v>
      </c>
      <c r="GZ397" t="e">
        <f>alpha!#REF!*SIN((GX397+0.5)*$GX$1)</f>
        <v>#REF!</v>
      </c>
      <c r="HA397">
        <v>396</v>
      </c>
      <c r="HB397">
        <f>alpha!$I$88*COS((HA397)*$HA$1)</f>
        <v>-205.60527776954788</v>
      </c>
      <c r="HC397">
        <f>alpha!$I$88*SIN((HA397)*$HA$1)</f>
        <v>205.60527776954837</v>
      </c>
      <c r="HJ397">
        <v>396</v>
      </c>
      <c r="HK397">
        <f>alpha!$I$91*COS(HJ397*$HJ$1)</f>
        <v>-212.13203435596401</v>
      </c>
      <c r="HL397">
        <f>alpha!$I$91*SIN(HJ397*$HJ$1)</f>
        <v>212.13203435596449</v>
      </c>
    </row>
    <row r="398" spans="158:220">
      <c r="FB398">
        <v>397</v>
      </c>
      <c r="FC398" t="e">
        <f>alpha!#REF!*COS((FB398+0.5)*$FB$1)</f>
        <v>#REF!</v>
      </c>
      <c r="FD398" t="e">
        <f>alpha!#REF!*SIN((FB398+0.5)*$FB$1)</f>
        <v>#REF!</v>
      </c>
      <c r="FE398">
        <v>397</v>
      </c>
      <c r="FF398" t="e">
        <f>alpha!#REF!*COS((FE398)*$FE$1)</f>
        <v>#REF!</v>
      </c>
      <c r="FG398" t="e">
        <f>alpha!#REF!*SIN((FE398)*$FE$1)</f>
        <v>#REF!</v>
      </c>
      <c r="FN398">
        <v>397</v>
      </c>
      <c r="FO398" t="e">
        <f>alpha!#REF!*COS((FN398+0.5)*$FN$1)</f>
        <v>#REF!</v>
      </c>
      <c r="FP398" t="e">
        <f>alpha!#REF!*SIN((FN398+0.5)*$FN$1)</f>
        <v>#REF!</v>
      </c>
      <c r="FQ398">
        <v>397</v>
      </c>
      <c r="FR398" t="e">
        <f>alpha!#REF!*COS((FQ398)*$FQ$1)</f>
        <v>#REF!</v>
      </c>
      <c r="FS398" t="e">
        <f>alpha!#REF!*SIN((FQ398)*$FQ$1)</f>
        <v>#REF!</v>
      </c>
      <c r="FZ398">
        <v>397</v>
      </c>
      <c r="GA398" t="e">
        <f>alpha!#REF!*COS((FZ398+0.5)*$FZ$1)</f>
        <v>#REF!</v>
      </c>
      <c r="GB398" t="e">
        <f>alpha!#REF!*SIN((FZ398+0.5)*$FZ$1)</f>
        <v>#REF!</v>
      </c>
      <c r="GC398">
        <v>397</v>
      </c>
      <c r="GD398" t="e">
        <f>alpha!#REF!*COS((GC398)*$GC$1)</f>
        <v>#REF!</v>
      </c>
      <c r="GE398" t="e">
        <f>alpha!#REF!*SIN((GC398)*$GC$1)</f>
        <v>#REF!</v>
      </c>
      <c r="GL398">
        <v>397</v>
      </c>
      <c r="GM398" t="e">
        <f>alpha!#REF!*COS((GL398+0.5)*$GL$1)</f>
        <v>#REF!</v>
      </c>
      <c r="GN398" t="e">
        <f>alpha!#REF!*SIN((GL398+0.5)*$GL$1)</f>
        <v>#REF!</v>
      </c>
      <c r="GO398">
        <v>397</v>
      </c>
      <c r="GP398" t="e">
        <f>alpha!#REF!*COS((GO398)*$GO$1)</f>
        <v>#REF!</v>
      </c>
      <c r="GQ398" t="e">
        <f>alpha!#REF!*SIN((GO398)*$GO$1)</f>
        <v>#REF!</v>
      </c>
      <c r="GX398">
        <v>397</v>
      </c>
      <c r="GY398" t="e">
        <f>alpha!#REF!*COS((GX398+0.5)*$GX$1)</f>
        <v>#REF!</v>
      </c>
      <c r="GZ398" t="e">
        <f>alpha!#REF!*SIN((GX398+0.5)*$GX$1)</f>
        <v>#REF!</v>
      </c>
      <c r="HA398">
        <v>397</v>
      </c>
      <c r="HB398">
        <f>alpha!$I$88*COS((HA398)*$HA$1)</f>
        <v>-210.04160477825292</v>
      </c>
      <c r="HC398">
        <f>alpha!$I$88*SIN((HA398)*$HA$1)</f>
        <v>201.07109378416951</v>
      </c>
      <c r="HJ398">
        <v>397</v>
      </c>
      <c r="HK398">
        <f>alpha!$I$91*COS(HJ398*$HJ$1)</f>
        <v>-216.70918861792669</v>
      </c>
      <c r="HL398">
        <f>alpha!$I$91*SIN(HJ398*$HJ$1)</f>
        <v>207.45391673468077</v>
      </c>
    </row>
    <row r="399" spans="158:220">
      <c r="FB399">
        <v>398</v>
      </c>
      <c r="FC399" t="e">
        <f>alpha!#REF!*COS((FB399+0.5)*$FB$1)</f>
        <v>#REF!</v>
      </c>
      <c r="FD399" t="e">
        <f>alpha!#REF!*SIN((FB399+0.5)*$FB$1)</f>
        <v>#REF!</v>
      </c>
      <c r="FE399">
        <v>398</v>
      </c>
      <c r="FF399" t="e">
        <f>alpha!#REF!*COS((FE399)*$FE$1)</f>
        <v>#REF!</v>
      </c>
      <c r="FG399" t="e">
        <f>alpha!#REF!*SIN((FE399)*$FE$1)</f>
        <v>#REF!</v>
      </c>
      <c r="FN399">
        <v>398</v>
      </c>
      <c r="FO399" t="e">
        <f>alpha!#REF!*COS((FN399+0.5)*$FN$1)</f>
        <v>#REF!</v>
      </c>
      <c r="FP399" t="e">
        <f>alpha!#REF!*SIN((FN399+0.5)*$FN$1)</f>
        <v>#REF!</v>
      </c>
      <c r="FQ399">
        <v>398</v>
      </c>
      <c r="FR399" t="e">
        <f>alpha!#REF!*COS((FQ399)*$FQ$1)</f>
        <v>#REF!</v>
      </c>
      <c r="FS399" t="e">
        <f>alpha!#REF!*SIN((FQ399)*$FQ$1)</f>
        <v>#REF!</v>
      </c>
      <c r="FZ399">
        <v>398</v>
      </c>
      <c r="GA399" t="e">
        <f>alpha!#REF!*COS((FZ399+0.5)*$FZ$1)</f>
        <v>#REF!</v>
      </c>
      <c r="GB399" t="e">
        <f>alpha!#REF!*SIN((FZ399+0.5)*$FZ$1)</f>
        <v>#REF!</v>
      </c>
      <c r="GC399">
        <v>398</v>
      </c>
      <c r="GD399" t="e">
        <f>alpha!#REF!*COS((GC399)*$GC$1)</f>
        <v>#REF!</v>
      </c>
      <c r="GE399" t="e">
        <f>alpha!#REF!*SIN((GC399)*$GC$1)</f>
        <v>#REF!</v>
      </c>
      <c r="GL399">
        <v>398</v>
      </c>
      <c r="GM399" t="e">
        <f>alpha!#REF!*COS((GL399+0.5)*$GL$1)</f>
        <v>#REF!</v>
      </c>
      <c r="GN399" t="e">
        <f>alpha!#REF!*SIN((GL399+0.5)*$GL$1)</f>
        <v>#REF!</v>
      </c>
      <c r="GO399">
        <v>398</v>
      </c>
      <c r="GP399" t="e">
        <f>alpha!#REF!*COS((GO399)*$GO$1)</f>
        <v>#REF!</v>
      </c>
      <c r="GQ399" t="e">
        <f>alpha!#REF!*SIN((GO399)*$GO$1)</f>
        <v>#REF!</v>
      </c>
      <c r="GX399">
        <v>398</v>
      </c>
      <c r="GY399" t="e">
        <f>alpha!#REF!*COS((GX399+0.5)*$GX$1)</f>
        <v>#REF!</v>
      </c>
      <c r="GZ399" t="e">
        <f>alpha!#REF!*SIN((GX399+0.5)*$GX$1)</f>
        <v>#REF!</v>
      </c>
      <c r="HA399">
        <v>398</v>
      </c>
      <c r="HB399">
        <f>alpha!$I$88*COS((HA399)*$HA$1)</f>
        <v>-214.37796335889828</v>
      </c>
      <c r="HC399">
        <f>alpha!$I$88*SIN((HA399)*$HA$1)</f>
        <v>196.4412108481236</v>
      </c>
      <c r="HJ399">
        <v>398</v>
      </c>
      <c r="HK399">
        <f>alpha!$I$91*COS(HJ399*$HJ$1)</f>
        <v>-221.18320104303712</v>
      </c>
      <c r="HL399">
        <f>alpha!$I$91*SIN(HJ399*$HJ$1)</f>
        <v>202.67706228469817</v>
      </c>
    </row>
    <row r="400" spans="158:220">
      <c r="FB400">
        <v>399</v>
      </c>
      <c r="FC400" t="e">
        <f>alpha!#REF!*COS((FB400+0.5)*$FB$1)</f>
        <v>#REF!</v>
      </c>
      <c r="FD400" t="e">
        <f>alpha!#REF!*SIN((FB400+0.5)*$FB$1)</f>
        <v>#REF!</v>
      </c>
      <c r="FE400">
        <v>399</v>
      </c>
      <c r="FF400" t="e">
        <f>alpha!#REF!*COS((FE400)*$FE$1)</f>
        <v>#REF!</v>
      </c>
      <c r="FG400" t="e">
        <f>alpha!#REF!*SIN((FE400)*$FE$1)</f>
        <v>#REF!</v>
      </c>
      <c r="FN400">
        <v>399</v>
      </c>
      <c r="FO400" t="e">
        <f>alpha!#REF!*COS((FN400+0.5)*$FN$1)</f>
        <v>#REF!</v>
      </c>
      <c r="FP400" t="e">
        <f>alpha!#REF!*SIN((FN400+0.5)*$FN$1)</f>
        <v>#REF!</v>
      </c>
      <c r="FQ400">
        <v>399</v>
      </c>
      <c r="FR400" t="e">
        <f>alpha!#REF!*COS((FQ400)*$FQ$1)</f>
        <v>#REF!</v>
      </c>
      <c r="FS400" t="e">
        <f>alpha!#REF!*SIN((FQ400)*$FQ$1)</f>
        <v>#REF!</v>
      </c>
      <c r="FZ400">
        <v>399</v>
      </c>
      <c r="GA400" t="e">
        <f>alpha!#REF!*COS((FZ400+0.5)*$FZ$1)</f>
        <v>#REF!</v>
      </c>
      <c r="GB400" t="e">
        <f>alpha!#REF!*SIN((FZ400+0.5)*$FZ$1)</f>
        <v>#REF!</v>
      </c>
      <c r="GC400">
        <v>399</v>
      </c>
      <c r="GD400" t="e">
        <f>alpha!#REF!*COS((GC400)*$GC$1)</f>
        <v>#REF!</v>
      </c>
      <c r="GE400" t="e">
        <f>alpha!#REF!*SIN((GC400)*$GC$1)</f>
        <v>#REF!</v>
      </c>
      <c r="GL400">
        <v>399</v>
      </c>
      <c r="GM400" t="e">
        <f>alpha!#REF!*COS((GL400+0.5)*$GL$1)</f>
        <v>#REF!</v>
      </c>
      <c r="GN400" t="e">
        <f>alpha!#REF!*SIN((GL400+0.5)*$GL$1)</f>
        <v>#REF!</v>
      </c>
      <c r="GO400">
        <v>399</v>
      </c>
      <c r="GP400" t="e">
        <f>alpha!#REF!*COS((GO400)*$GO$1)</f>
        <v>#REF!</v>
      </c>
      <c r="GQ400" t="e">
        <f>alpha!#REF!*SIN((GO400)*$GO$1)</f>
        <v>#REF!</v>
      </c>
      <c r="GX400">
        <v>399</v>
      </c>
      <c r="GY400" t="e">
        <f>alpha!#REF!*COS((GX400+0.5)*$GX$1)</f>
        <v>#REF!</v>
      </c>
      <c r="GZ400" t="e">
        <f>alpha!#REF!*SIN((GX400+0.5)*$GX$1)</f>
        <v>#REF!</v>
      </c>
      <c r="HA400">
        <v>399</v>
      </c>
      <c r="HB400">
        <f>alpha!$I$88*COS((HA400)*$HA$1)</f>
        <v>-218.61228963965635</v>
      </c>
      <c r="HC400">
        <f>alpha!$I$88*SIN((HA400)*$HA$1)</f>
        <v>191.71783253493425</v>
      </c>
      <c r="HJ400">
        <v>399</v>
      </c>
      <c r="HK400">
        <f>alpha!$I$91*COS(HJ400*$HJ$1)</f>
        <v>-225.55194224369305</v>
      </c>
      <c r="HL400">
        <f>alpha!$I$91*SIN(HJ400*$HJ$1)</f>
        <v>197.80374453002085</v>
      </c>
    </row>
    <row r="401" spans="158:220">
      <c r="FB401">
        <v>400</v>
      </c>
      <c r="FC401" t="e">
        <f>alpha!#REF!*COS((FB401+0.5)*$FB$1)</f>
        <v>#REF!</v>
      </c>
      <c r="FD401" t="e">
        <f>alpha!#REF!*SIN((FB401+0.5)*$FB$1)</f>
        <v>#REF!</v>
      </c>
      <c r="FE401">
        <v>400</v>
      </c>
      <c r="FF401" t="e">
        <f>alpha!#REF!*COS((FE401)*$FE$1)</f>
        <v>#REF!</v>
      </c>
      <c r="FG401" t="e">
        <f>alpha!#REF!*SIN((FE401)*$FE$1)</f>
        <v>#REF!</v>
      </c>
      <c r="FN401">
        <v>400</v>
      </c>
      <c r="FO401" t="e">
        <f>alpha!#REF!*COS((FN401+0.5)*$FN$1)</f>
        <v>#REF!</v>
      </c>
      <c r="FP401" t="e">
        <f>alpha!#REF!*SIN((FN401+0.5)*$FN$1)</f>
        <v>#REF!</v>
      </c>
      <c r="FQ401">
        <v>400</v>
      </c>
      <c r="FR401" t="e">
        <f>alpha!#REF!*COS((FQ401)*$FQ$1)</f>
        <v>#REF!</v>
      </c>
      <c r="FS401" t="e">
        <f>alpha!#REF!*SIN((FQ401)*$FQ$1)</f>
        <v>#REF!</v>
      </c>
      <c r="FZ401">
        <v>400</v>
      </c>
      <c r="GA401" t="e">
        <f>alpha!#REF!*COS((FZ401+0.5)*$FZ$1)</f>
        <v>#REF!</v>
      </c>
      <c r="GB401" t="e">
        <f>alpha!#REF!*SIN((FZ401+0.5)*$FZ$1)</f>
        <v>#REF!</v>
      </c>
      <c r="GC401">
        <v>400</v>
      </c>
      <c r="GD401" t="e">
        <f>alpha!#REF!*COS((GC401)*$GC$1)</f>
        <v>#REF!</v>
      </c>
      <c r="GE401" t="e">
        <f>alpha!#REF!*SIN((GC401)*$GC$1)</f>
        <v>#REF!</v>
      </c>
      <c r="GL401">
        <v>400</v>
      </c>
      <c r="GM401" t="e">
        <f>alpha!#REF!*COS((GL401+0.5)*$GL$1)</f>
        <v>#REF!</v>
      </c>
      <c r="GN401" t="e">
        <f>alpha!#REF!*SIN((GL401+0.5)*$GL$1)</f>
        <v>#REF!</v>
      </c>
      <c r="GO401">
        <v>400</v>
      </c>
      <c r="GP401" t="e">
        <f>alpha!#REF!*COS((GO401)*$GO$1)</f>
        <v>#REF!</v>
      </c>
      <c r="GQ401" t="e">
        <f>alpha!#REF!*SIN((GO401)*$GO$1)</f>
        <v>#REF!</v>
      </c>
      <c r="GX401">
        <v>400</v>
      </c>
      <c r="GY401" t="e">
        <f>alpha!#REF!*COS((GX401+0.5)*$GX$1)</f>
        <v>#REF!</v>
      </c>
      <c r="GZ401" t="e">
        <f>alpha!#REF!*SIN((GX401+0.5)*$GX$1)</f>
        <v>#REF!</v>
      </c>
      <c r="HA401">
        <v>400</v>
      </c>
      <c r="HB401">
        <f>alpha!$I$88*COS((HA401)*$HA$1)</f>
        <v>-222.7425683105478</v>
      </c>
      <c r="HC401">
        <f>alpha!$I$88*SIN((HA401)*$HA$1)</f>
        <v>186.90320691686125</v>
      </c>
      <c r="HJ401">
        <v>400</v>
      </c>
      <c r="HK401">
        <f>alpha!$I$91*COS(HJ401*$HJ$1)</f>
        <v>-229.81333293569318</v>
      </c>
      <c r="HL401">
        <f>alpha!$I$91*SIN(HJ401*$HJ$1)</f>
        <v>192.83628290596212</v>
      </c>
    </row>
    <row r="402" spans="158:220">
      <c r="FB402">
        <v>401</v>
      </c>
      <c r="FC402" t="e">
        <f>alpha!#REF!*COS((FB402+0.5)*$FB$1)</f>
        <v>#REF!</v>
      </c>
      <c r="FD402" t="e">
        <f>alpha!#REF!*SIN((FB402+0.5)*$FB$1)</f>
        <v>#REF!</v>
      </c>
      <c r="FE402">
        <v>401</v>
      </c>
      <c r="FF402" t="e">
        <f>alpha!#REF!*COS((FE402)*$FE$1)</f>
        <v>#REF!</v>
      </c>
      <c r="FG402" t="e">
        <f>alpha!#REF!*SIN((FE402)*$FE$1)</f>
        <v>#REF!</v>
      </c>
      <c r="FN402">
        <v>401</v>
      </c>
      <c r="FO402" t="e">
        <f>alpha!#REF!*COS((FN402+0.5)*$FN$1)</f>
        <v>#REF!</v>
      </c>
      <c r="FP402" t="e">
        <f>alpha!#REF!*SIN((FN402+0.5)*$FN$1)</f>
        <v>#REF!</v>
      </c>
      <c r="FQ402">
        <v>401</v>
      </c>
      <c r="FR402" t="e">
        <f>alpha!#REF!*COS((FQ402)*$FQ$1)</f>
        <v>#REF!</v>
      </c>
      <c r="FS402" t="e">
        <f>alpha!#REF!*SIN((FQ402)*$FQ$1)</f>
        <v>#REF!</v>
      </c>
      <c r="FZ402">
        <v>401</v>
      </c>
      <c r="GA402" t="e">
        <f>alpha!#REF!*COS((FZ402+0.5)*$FZ$1)</f>
        <v>#REF!</v>
      </c>
      <c r="GB402" t="e">
        <f>alpha!#REF!*SIN((FZ402+0.5)*$FZ$1)</f>
        <v>#REF!</v>
      </c>
      <c r="GC402">
        <v>401</v>
      </c>
      <c r="GD402" t="e">
        <f>alpha!#REF!*COS((GC402)*$GC$1)</f>
        <v>#REF!</v>
      </c>
      <c r="GE402" t="e">
        <f>alpha!#REF!*SIN((GC402)*$GC$1)</f>
        <v>#REF!</v>
      </c>
      <c r="GL402">
        <v>401</v>
      </c>
      <c r="GM402" t="e">
        <f>alpha!#REF!*COS((GL402+0.5)*$GL$1)</f>
        <v>#REF!</v>
      </c>
      <c r="GN402" t="e">
        <f>alpha!#REF!*SIN((GL402+0.5)*$GL$1)</f>
        <v>#REF!</v>
      </c>
      <c r="GO402">
        <v>401</v>
      </c>
      <c r="GP402" t="e">
        <f>alpha!#REF!*COS((GO402)*$GO$1)</f>
        <v>#REF!</v>
      </c>
      <c r="GQ402" t="e">
        <f>alpha!#REF!*SIN((GO402)*$GO$1)</f>
        <v>#REF!</v>
      </c>
      <c r="GX402">
        <v>401</v>
      </c>
      <c r="GY402" t="e">
        <f>alpha!#REF!*COS((GX402+0.5)*$GX$1)</f>
        <v>#REF!</v>
      </c>
      <c r="GZ402" t="e">
        <f>alpha!#REF!*SIN((GX402+0.5)*$GX$1)</f>
        <v>#REF!</v>
      </c>
      <c r="HA402">
        <v>401</v>
      </c>
      <c r="HB402">
        <f>alpha!$I$88*COS((HA402)*$HA$1)</f>
        <v>-226.76683358262073</v>
      </c>
      <c r="HC402">
        <f>alpha!$I$88*SIN((HA402)*$HA$1)</f>
        <v>181.99962549493912</v>
      </c>
      <c r="HJ402">
        <v>401</v>
      </c>
      <c r="HK402">
        <f>alpha!$I$91*COS(HJ402*$HJ$1)</f>
        <v>-233.96534492786455</v>
      </c>
      <c r="HL402">
        <f>alpha!$I$91*SIN(HJ402*$HJ$1)</f>
        <v>187.77704165521772</v>
      </c>
    </row>
    <row r="403" spans="158:220">
      <c r="FB403">
        <v>402</v>
      </c>
      <c r="FC403" t="e">
        <f>alpha!#REF!*COS((FB403+0.5)*$FB$1)</f>
        <v>#REF!</v>
      </c>
      <c r="FD403" t="e">
        <f>alpha!#REF!*SIN((FB403+0.5)*$FB$1)</f>
        <v>#REF!</v>
      </c>
      <c r="FE403">
        <v>402</v>
      </c>
      <c r="FF403" t="e">
        <f>alpha!#REF!*COS((FE403)*$FE$1)</f>
        <v>#REF!</v>
      </c>
      <c r="FG403" t="e">
        <f>alpha!#REF!*SIN((FE403)*$FE$1)</f>
        <v>#REF!</v>
      </c>
      <c r="FN403">
        <v>402</v>
      </c>
      <c r="FO403" t="e">
        <f>alpha!#REF!*COS((FN403+0.5)*$FN$1)</f>
        <v>#REF!</v>
      </c>
      <c r="FP403" t="e">
        <f>alpha!#REF!*SIN((FN403+0.5)*$FN$1)</f>
        <v>#REF!</v>
      </c>
      <c r="FQ403">
        <v>402</v>
      </c>
      <c r="FR403" t="e">
        <f>alpha!#REF!*COS((FQ403)*$FQ$1)</f>
        <v>#REF!</v>
      </c>
      <c r="FS403" t="e">
        <f>alpha!#REF!*SIN((FQ403)*$FQ$1)</f>
        <v>#REF!</v>
      </c>
      <c r="FZ403">
        <v>402</v>
      </c>
      <c r="GA403" t="e">
        <f>alpha!#REF!*COS((FZ403+0.5)*$FZ$1)</f>
        <v>#REF!</v>
      </c>
      <c r="GB403" t="e">
        <f>alpha!#REF!*SIN((FZ403+0.5)*$FZ$1)</f>
        <v>#REF!</v>
      </c>
      <c r="GC403">
        <v>402</v>
      </c>
      <c r="GD403" t="e">
        <f>alpha!#REF!*COS((GC403)*$GC$1)</f>
        <v>#REF!</v>
      </c>
      <c r="GE403" t="e">
        <f>alpha!#REF!*SIN((GC403)*$GC$1)</f>
        <v>#REF!</v>
      </c>
      <c r="GL403">
        <v>402</v>
      </c>
      <c r="GM403" t="e">
        <f>alpha!#REF!*COS((GL403+0.5)*$GL$1)</f>
        <v>#REF!</v>
      </c>
      <c r="GN403" t="e">
        <f>alpha!#REF!*SIN((GL403+0.5)*$GL$1)</f>
        <v>#REF!</v>
      </c>
      <c r="GO403">
        <v>402</v>
      </c>
      <c r="GP403" t="e">
        <f>alpha!#REF!*COS((GO403)*$GO$1)</f>
        <v>#REF!</v>
      </c>
      <c r="GQ403" t="e">
        <f>alpha!#REF!*SIN((GO403)*$GO$1)</f>
        <v>#REF!</v>
      </c>
      <c r="GX403">
        <v>402</v>
      </c>
      <c r="GY403" t="e">
        <f>alpha!#REF!*COS((GX403+0.5)*$GX$1)</f>
        <v>#REF!</v>
      </c>
      <c r="GZ403" t="e">
        <f>alpha!#REF!*SIN((GX403+0.5)*$GX$1)</f>
        <v>#REF!</v>
      </c>
      <c r="HA403">
        <v>402</v>
      </c>
      <c r="HB403">
        <f>alpha!$I$88*COS((HA403)*$HA$1)</f>
        <v>-230.68317012355848</v>
      </c>
      <c r="HC403">
        <f>alpha!$I$88*SIN((HA403)*$HA$1)</f>
        <v>177.00942210834839</v>
      </c>
      <c r="HJ403">
        <v>402</v>
      </c>
      <c r="HK403">
        <f>alpha!$I$91*COS(HJ403*$HJ$1)</f>
        <v>-238.00600208737046</v>
      </c>
      <c r="HL403">
        <f>alpha!$I$91*SIN(HJ403*$HJ$1)</f>
        <v>182.6284287026163</v>
      </c>
    </row>
    <row r="404" spans="158:220">
      <c r="FB404">
        <v>403</v>
      </c>
      <c r="FC404" t="e">
        <f>alpha!#REF!*COS((FB404+0.5)*$FB$1)</f>
        <v>#REF!</v>
      </c>
      <c r="FD404" t="e">
        <f>alpha!#REF!*SIN((FB404+0.5)*$FB$1)</f>
        <v>#REF!</v>
      </c>
      <c r="FE404">
        <v>403</v>
      </c>
      <c r="FF404" t="e">
        <f>alpha!#REF!*COS((FE404)*$FE$1)</f>
        <v>#REF!</v>
      </c>
      <c r="FG404" t="e">
        <f>alpha!#REF!*SIN((FE404)*$FE$1)</f>
        <v>#REF!</v>
      </c>
      <c r="FN404">
        <v>403</v>
      </c>
      <c r="FO404" t="e">
        <f>alpha!#REF!*COS((FN404+0.5)*$FN$1)</f>
        <v>#REF!</v>
      </c>
      <c r="FP404" t="e">
        <f>alpha!#REF!*SIN((FN404+0.5)*$FN$1)</f>
        <v>#REF!</v>
      </c>
      <c r="FQ404">
        <v>403</v>
      </c>
      <c r="FR404" t="e">
        <f>alpha!#REF!*COS((FQ404)*$FQ$1)</f>
        <v>#REF!</v>
      </c>
      <c r="FS404" t="e">
        <f>alpha!#REF!*SIN((FQ404)*$FQ$1)</f>
        <v>#REF!</v>
      </c>
      <c r="FZ404">
        <v>403</v>
      </c>
      <c r="GA404" t="e">
        <f>alpha!#REF!*COS((FZ404+0.5)*$FZ$1)</f>
        <v>#REF!</v>
      </c>
      <c r="GB404" t="e">
        <f>alpha!#REF!*SIN((FZ404+0.5)*$FZ$1)</f>
        <v>#REF!</v>
      </c>
      <c r="GC404">
        <v>403</v>
      </c>
      <c r="GD404" t="e">
        <f>alpha!#REF!*COS((GC404)*$GC$1)</f>
        <v>#REF!</v>
      </c>
      <c r="GE404" t="e">
        <f>alpha!#REF!*SIN((GC404)*$GC$1)</f>
        <v>#REF!</v>
      </c>
      <c r="GL404">
        <v>403</v>
      </c>
      <c r="GM404" t="e">
        <f>alpha!#REF!*COS((GL404+0.5)*$GL$1)</f>
        <v>#REF!</v>
      </c>
      <c r="GN404" t="e">
        <f>alpha!#REF!*SIN((GL404+0.5)*$GL$1)</f>
        <v>#REF!</v>
      </c>
      <c r="GO404">
        <v>403</v>
      </c>
      <c r="GP404" t="e">
        <f>alpha!#REF!*COS((GO404)*$GO$1)</f>
        <v>#REF!</v>
      </c>
      <c r="GQ404" t="e">
        <f>alpha!#REF!*SIN((GO404)*$GO$1)</f>
        <v>#REF!</v>
      </c>
      <c r="GX404">
        <v>403</v>
      </c>
      <c r="GY404" t="e">
        <f>alpha!#REF!*COS((GX404+0.5)*$GX$1)</f>
        <v>#REF!</v>
      </c>
      <c r="GZ404" t="e">
        <f>alpha!#REF!*SIN((GX404+0.5)*$GX$1)</f>
        <v>#REF!</v>
      </c>
      <c r="HA404">
        <v>403</v>
      </c>
      <c r="HB404">
        <f>alpha!$I$88*COS((HA404)*$HA$1)</f>
        <v>-234.48971396927601</v>
      </c>
      <c r="HC404">
        <f>alpha!$I$88*SIN((HA404)*$HA$1)</f>
        <v>171.93497182363225</v>
      </c>
      <c r="HJ404">
        <v>403</v>
      </c>
      <c r="HK404">
        <f>alpha!$I$91*COS(HJ404*$HJ$1)</f>
        <v>-241.93338128024459</v>
      </c>
      <c r="HL404">
        <f>alpha!$I$91*SIN(HJ404*$HJ$1)</f>
        <v>177.39289450907495</v>
      </c>
    </row>
    <row r="405" spans="158:220">
      <c r="FB405">
        <v>404</v>
      </c>
      <c r="FC405" t="e">
        <f>alpha!#REF!*COS((FB405+0.5)*$FB$1)</f>
        <v>#REF!</v>
      </c>
      <c r="FD405" t="e">
        <f>alpha!#REF!*SIN((FB405+0.5)*$FB$1)</f>
        <v>#REF!</v>
      </c>
      <c r="FE405">
        <v>404</v>
      </c>
      <c r="FF405" t="e">
        <f>alpha!#REF!*COS((FE405)*$FE$1)</f>
        <v>#REF!</v>
      </c>
      <c r="FG405" t="e">
        <f>alpha!#REF!*SIN((FE405)*$FE$1)</f>
        <v>#REF!</v>
      </c>
      <c r="FN405">
        <v>404</v>
      </c>
      <c r="FO405" t="e">
        <f>alpha!#REF!*COS((FN405+0.5)*$FN$1)</f>
        <v>#REF!</v>
      </c>
      <c r="FP405" t="e">
        <f>alpha!#REF!*SIN((FN405+0.5)*$FN$1)</f>
        <v>#REF!</v>
      </c>
      <c r="FQ405">
        <v>404</v>
      </c>
      <c r="FR405" t="e">
        <f>alpha!#REF!*COS((FQ405)*$FQ$1)</f>
        <v>#REF!</v>
      </c>
      <c r="FS405" t="e">
        <f>alpha!#REF!*SIN((FQ405)*$FQ$1)</f>
        <v>#REF!</v>
      </c>
      <c r="FZ405">
        <v>404</v>
      </c>
      <c r="GA405" t="e">
        <f>alpha!#REF!*COS((FZ405+0.5)*$FZ$1)</f>
        <v>#REF!</v>
      </c>
      <c r="GB405" t="e">
        <f>alpha!#REF!*SIN((FZ405+0.5)*$FZ$1)</f>
        <v>#REF!</v>
      </c>
      <c r="GC405">
        <v>404</v>
      </c>
      <c r="GD405" t="e">
        <f>alpha!#REF!*COS((GC405)*$GC$1)</f>
        <v>#REF!</v>
      </c>
      <c r="GE405" t="e">
        <f>alpha!#REF!*SIN((GC405)*$GC$1)</f>
        <v>#REF!</v>
      </c>
      <c r="GL405">
        <v>404</v>
      </c>
      <c r="GM405" t="e">
        <f>alpha!#REF!*COS((GL405+0.5)*$GL$1)</f>
        <v>#REF!</v>
      </c>
      <c r="GN405" t="e">
        <f>alpha!#REF!*SIN((GL405+0.5)*$GL$1)</f>
        <v>#REF!</v>
      </c>
      <c r="GO405">
        <v>404</v>
      </c>
      <c r="GP405" t="e">
        <f>alpha!#REF!*COS((GO405)*$GO$1)</f>
        <v>#REF!</v>
      </c>
      <c r="GQ405" t="e">
        <f>alpha!#REF!*SIN((GO405)*$GO$1)</f>
        <v>#REF!</v>
      </c>
      <c r="GX405">
        <v>404</v>
      </c>
      <c r="GY405" t="e">
        <f>alpha!#REF!*COS((GX405+0.5)*$GX$1)</f>
        <v>#REF!</v>
      </c>
      <c r="GZ405" t="e">
        <f>alpha!#REF!*SIN((GX405+0.5)*$GX$1)</f>
        <v>#REF!</v>
      </c>
      <c r="HA405">
        <v>404</v>
      </c>
      <c r="HB405">
        <f>alpha!$I$88*COS((HA405)*$HA$1)</f>
        <v>-238.18465341106472</v>
      </c>
      <c r="HC405">
        <f>alpha!$I$88*SIN((HA405)*$HA$1)</f>
        <v>166.77868980429446</v>
      </c>
      <c r="HJ405">
        <v>404</v>
      </c>
      <c r="HK405">
        <f>alpha!$I$91*COS(HJ405*$HJ$1)</f>
        <v>-245.74561328669762</v>
      </c>
      <c r="HL405">
        <f>alpha!$I$91*SIN(HJ405*$HJ$1)</f>
        <v>172.07293090531374</v>
      </c>
    </row>
    <row r="406" spans="158:220">
      <c r="FB406">
        <v>405</v>
      </c>
      <c r="FC406" t="e">
        <f>alpha!#REF!*COS((FB406+0.5)*$FB$1)</f>
        <v>#REF!</v>
      </c>
      <c r="FD406" t="e">
        <f>alpha!#REF!*SIN((FB406+0.5)*$FB$1)</f>
        <v>#REF!</v>
      </c>
      <c r="FE406">
        <v>405</v>
      </c>
      <c r="FF406" t="e">
        <f>alpha!#REF!*COS((FE406)*$FE$1)</f>
        <v>#REF!</v>
      </c>
      <c r="FG406" t="e">
        <f>alpha!#REF!*SIN((FE406)*$FE$1)</f>
        <v>#REF!</v>
      </c>
      <c r="FN406">
        <v>405</v>
      </c>
      <c r="FO406" t="e">
        <f>alpha!#REF!*COS((FN406+0.5)*$FN$1)</f>
        <v>#REF!</v>
      </c>
      <c r="FP406" t="e">
        <f>alpha!#REF!*SIN((FN406+0.5)*$FN$1)</f>
        <v>#REF!</v>
      </c>
      <c r="FQ406">
        <v>405</v>
      </c>
      <c r="FR406" t="e">
        <f>alpha!#REF!*COS((FQ406)*$FQ$1)</f>
        <v>#REF!</v>
      </c>
      <c r="FS406" t="e">
        <f>alpha!#REF!*SIN((FQ406)*$FQ$1)</f>
        <v>#REF!</v>
      </c>
      <c r="FZ406">
        <v>405</v>
      </c>
      <c r="GA406" t="e">
        <f>alpha!#REF!*COS((FZ406+0.5)*$FZ$1)</f>
        <v>#REF!</v>
      </c>
      <c r="GB406" t="e">
        <f>alpha!#REF!*SIN((FZ406+0.5)*$FZ$1)</f>
        <v>#REF!</v>
      </c>
      <c r="GC406">
        <v>405</v>
      </c>
      <c r="GD406" t="e">
        <f>alpha!#REF!*COS((GC406)*$GC$1)</f>
        <v>#REF!</v>
      </c>
      <c r="GE406" t="e">
        <f>alpha!#REF!*SIN((GC406)*$GC$1)</f>
        <v>#REF!</v>
      </c>
      <c r="GL406">
        <v>405</v>
      </c>
      <c r="GM406" t="e">
        <f>alpha!#REF!*COS((GL406+0.5)*$GL$1)</f>
        <v>#REF!</v>
      </c>
      <c r="GN406" t="e">
        <f>alpha!#REF!*SIN((GL406+0.5)*$GL$1)</f>
        <v>#REF!</v>
      </c>
      <c r="GO406">
        <v>405</v>
      </c>
      <c r="GP406" t="e">
        <f>alpha!#REF!*COS((GO406)*$GO$1)</f>
        <v>#REF!</v>
      </c>
      <c r="GQ406" t="e">
        <f>alpha!#REF!*SIN((GO406)*$GO$1)</f>
        <v>#REF!</v>
      </c>
      <c r="GX406">
        <v>405</v>
      </c>
      <c r="GY406" t="e">
        <f>alpha!#REF!*COS((GX406+0.5)*$GX$1)</f>
        <v>#REF!</v>
      </c>
      <c r="GZ406" t="e">
        <f>alpha!#REF!*SIN((GX406+0.5)*$GX$1)</f>
        <v>#REF!</v>
      </c>
      <c r="HA406">
        <v>405</v>
      </c>
      <c r="HB406">
        <f>alpha!$I$88*COS((HA406)*$HA$1)</f>
        <v>-241.76622985786696</v>
      </c>
      <c r="HC406">
        <f>alpha!$I$88*SIN((HA406)*$HA$1)</f>
        <v>161.54303016131374</v>
      </c>
      <c r="HJ406">
        <v>405</v>
      </c>
      <c r="HK406">
        <f>alpha!$I$91*COS(HJ406*$HJ$1)</f>
        <v>-249.44088369076354</v>
      </c>
      <c r="HL406">
        <f>alpha!$I$91*SIN(HJ406*$HJ$1)</f>
        <v>166.6710699058807</v>
      </c>
    </row>
    <row r="407" spans="158:220">
      <c r="FB407">
        <v>406</v>
      </c>
      <c r="FC407" t="e">
        <f>alpha!#REF!*COS((FB407+0.5)*$FB$1)</f>
        <v>#REF!</v>
      </c>
      <c r="FD407" t="e">
        <f>alpha!#REF!*SIN((FB407+0.5)*$FB$1)</f>
        <v>#REF!</v>
      </c>
      <c r="FE407">
        <v>406</v>
      </c>
      <c r="FF407" t="e">
        <f>alpha!#REF!*COS((FE407)*$FE$1)</f>
        <v>#REF!</v>
      </c>
      <c r="FG407" t="e">
        <f>alpha!#REF!*SIN((FE407)*$FE$1)</f>
        <v>#REF!</v>
      </c>
      <c r="FN407">
        <v>406</v>
      </c>
      <c r="FO407" t="e">
        <f>alpha!#REF!*COS((FN407+0.5)*$FN$1)</f>
        <v>#REF!</v>
      </c>
      <c r="FP407" t="e">
        <f>alpha!#REF!*SIN((FN407+0.5)*$FN$1)</f>
        <v>#REF!</v>
      </c>
      <c r="FQ407">
        <v>406</v>
      </c>
      <c r="FR407" t="e">
        <f>alpha!#REF!*COS((FQ407)*$FQ$1)</f>
        <v>#REF!</v>
      </c>
      <c r="FS407" t="e">
        <f>alpha!#REF!*SIN((FQ407)*$FQ$1)</f>
        <v>#REF!</v>
      </c>
      <c r="FZ407">
        <v>406</v>
      </c>
      <c r="GA407" t="e">
        <f>alpha!#REF!*COS((FZ407+0.5)*$FZ$1)</f>
        <v>#REF!</v>
      </c>
      <c r="GB407" t="e">
        <f>alpha!#REF!*SIN((FZ407+0.5)*$FZ$1)</f>
        <v>#REF!</v>
      </c>
      <c r="GC407">
        <v>406</v>
      </c>
      <c r="GD407" t="e">
        <f>alpha!#REF!*COS((GC407)*$GC$1)</f>
        <v>#REF!</v>
      </c>
      <c r="GE407" t="e">
        <f>alpha!#REF!*SIN((GC407)*$GC$1)</f>
        <v>#REF!</v>
      </c>
      <c r="GL407">
        <v>406</v>
      </c>
      <c r="GM407" t="e">
        <f>alpha!#REF!*COS((GL407+0.5)*$GL$1)</f>
        <v>#REF!</v>
      </c>
      <c r="GN407" t="e">
        <f>alpha!#REF!*SIN((GL407+0.5)*$GL$1)</f>
        <v>#REF!</v>
      </c>
      <c r="GO407">
        <v>406</v>
      </c>
      <c r="GP407" t="e">
        <f>alpha!#REF!*COS((GO407)*$GO$1)</f>
        <v>#REF!</v>
      </c>
      <c r="GQ407" t="e">
        <f>alpha!#REF!*SIN((GO407)*$GO$1)</f>
        <v>#REF!</v>
      </c>
      <c r="GX407">
        <v>406</v>
      </c>
      <c r="GY407" t="e">
        <f>alpha!#REF!*COS((GX407+0.5)*$GX$1)</f>
        <v>#REF!</v>
      </c>
      <c r="GZ407" t="e">
        <f>alpha!#REF!*SIN((GX407+0.5)*$GX$1)</f>
        <v>#REF!</v>
      </c>
      <c r="HA407">
        <v>406</v>
      </c>
      <c r="HB407">
        <f>alpha!$I$88*COS((HA407)*$HA$1)</f>
        <v>-245.23273867327197</v>
      </c>
      <c r="HC407">
        <f>alpha!$I$88*SIN((HA407)*$HA$1)</f>
        <v>156.2304847851174</v>
      </c>
      <c r="HJ407">
        <v>406</v>
      </c>
      <c r="HK407">
        <f>alpha!$I$91*COS(HJ407*$HJ$1)</f>
        <v>-253.01743374386561</v>
      </c>
      <c r="HL407">
        <f>alpha!$I$91*SIN(HJ407*$HJ$1)</f>
        <v>161.18988250404729</v>
      </c>
    </row>
    <row r="408" spans="158:220">
      <c r="FB408">
        <v>407</v>
      </c>
      <c r="FC408" t="e">
        <f>alpha!#REF!*COS((FB408+0.5)*$FB$1)</f>
        <v>#REF!</v>
      </c>
      <c r="FD408" t="e">
        <f>alpha!#REF!*SIN((FB408+0.5)*$FB$1)</f>
        <v>#REF!</v>
      </c>
      <c r="FE408">
        <v>407</v>
      </c>
      <c r="FF408" t="e">
        <f>alpha!#REF!*COS((FE408)*$FE$1)</f>
        <v>#REF!</v>
      </c>
      <c r="FG408" t="e">
        <f>alpha!#REF!*SIN((FE408)*$FE$1)</f>
        <v>#REF!</v>
      </c>
      <c r="FN408">
        <v>407</v>
      </c>
      <c r="FO408" t="e">
        <f>alpha!#REF!*COS((FN408+0.5)*$FN$1)</f>
        <v>#REF!</v>
      </c>
      <c r="FP408" t="e">
        <f>alpha!#REF!*SIN((FN408+0.5)*$FN$1)</f>
        <v>#REF!</v>
      </c>
      <c r="FQ408">
        <v>407</v>
      </c>
      <c r="FR408" t="e">
        <f>alpha!#REF!*COS((FQ408)*$FQ$1)</f>
        <v>#REF!</v>
      </c>
      <c r="FS408" t="e">
        <f>alpha!#REF!*SIN((FQ408)*$FQ$1)</f>
        <v>#REF!</v>
      </c>
      <c r="FZ408">
        <v>407</v>
      </c>
      <c r="GA408" t="e">
        <f>alpha!#REF!*COS((FZ408+0.5)*$FZ$1)</f>
        <v>#REF!</v>
      </c>
      <c r="GB408" t="e">
        <f>alpha!#REF!*SIN((FZ408+0.5)*$FZ$1)</f>
        <v>#REF!</v>
      </c>
      <c r="GC408">
        <v>407</v>
      </c>
      <c r="GD408" t="e">
        <f>alpha!#REF!*COS((GC408)*$GC$1)</f>
        <v>#REF!</v>
      </c>
      <c r="GE408" t="e">
        <f>alpha!#REF!*SIN((GC408)*$GC$1)</f>
        <v>#REF!</v>
      </c>
      <c r="GL408">
        <v>407</v>
      </c>
      <c r="GM408" t="e">
        <f>alpha!#REF!*COS((GL408+0.5)*$GL$1)</f>
        <v>#REF!</v>
      </c>
      <c r="GN408" t="e">
        <f>alpha!#REF!*SIN((GL408+0.5)*$GL$1)</f>
        <v>#REF!</v>
      </c>
      <c r="GO408">
        <v>407</v>
      </c>
      <c r="GP408" t="e">
        <f>alpha!#REF!*COS((GO408)*$GO$1)</f>
        <v>#REF!</v>
      </c>
      <c r="GQ408" t="e">
        <f>alpha!#REF!*SIN((GO408)*$GO$1)</f>
        <v>#REF!</v>
      </c>
      <c r="GX408">
        <v>407</v>
      </c>
      <c r="GY408" t="e">
        <f>alpha!#REF!*COS((GX408+0.5)*$GX$1)</f>
        <v>#REF!</v>
      </c>
      <c r="GZ408" t="e">
        <f>alpha!#REF!*SIN((GX408+0.5)*$GX$1)</f>
        <v>#REF!</v>
      </c>
      <c r="HA408">
        <v>407</v>
      </c>
      <c r="HB408">
        <f>alpha!$I$88*COS((HA408)*$HA$1)</f>
        <v>-248.582529986829</v>
      </c>
      <c r="HC408">
        <f>alpha!$I$88*SIN((HA408)*$HA$1)</f>
        <v>150.84358215957798</v>
      </c>
      <c r="HJ408">
        <v>407</v>
      </c>
      <c r="HK408">
        <f>alpha!$I$91*COS(HJ408*$HJ$1)</f>
        <v>-256.4735612018838</v>
      </c>
      <c r="HL408">
        <f>alpha!$I$91*SIN(HJ408*$HJ$1)</f>
        <v>155.6319774481567</v>
      </c>
    </row>
    <row r="409" spans="158:220">
      <c r="FB409">
        <v>408</v>
      </c>
      <c r="FC409" t="e">
        <f>alpha!#REF!*COS((FB409+0.5)*$FB$1)</f>
        <v>#REF!</v>
      </c>
      <c r="FD409" t="e">
        <f>alpha!#REF!*SIN((FB409+0.5)*$FB$1)</f>
        <v>#REF!</v>
      </c>
      <c r="FE409">
        <v>408</v>
      </c>
      <c r="FF409" t="e">
        <f>alpha!#REF!*COS((FE409)*$FE$1)</f>
        <v>#REF!</v>
      </c>
      <c r="FG409" t="e">
        <f>alpha!#REF!*SIN((FE409)*$FE$1)</f>
        <v>#REF!</v>
      </c>
      <c r="FN409">
        <v>408</v>
      </c>
      <c r="FO409" t="e">
        <f>alpha!#REF!*COS((FN409+0.5)*$FN$1)</f>
        <v>#REF!</v>
      </c>
      <c r="FP409" t="e">
        <f>alpha!#REF!*SIN((FN409+0.5)*$FN$1)</f>
        <v>#REF!</v>
      </c>
      <c r="FQ409">
        <v>408</v>
      </c>
      <c r="FR409" t="e">
        <f>alpha!#REF!*COS((FQ409)*$FQ$1)</f>
        <v>#REF!</v>
      </c>
      <c r="FS409" t="e">
        <f>alpha!#REF!*SIN((FQ409)*$FQ$1)</f>
        <v>#REF!</v>
      </c>
      <c r="FZ409">
        <v>408</v>
      </c>
      <c r="GA409" t="e">
        <f>alpha!#REF!*COS((FZ409+0.5)*$FZ$1)</f>
        <v>#REF!</v>
      </c>
      <c r="GB409" t="e">
        <f>alpha!#REF!*SIN((FZ409+0.5)*$FZ$1)</f>
        <v>#REF!</v>
      </c>
      <c r="GC409">
        <v>408</v>
      </c>
      <c r="GD409" t="e">
        <f>alpha!#REF!*COS((GC409)*$GC$1)</f>
        <v>#REF!</v>
      </c>
      <c r="GE409" t="e">
        <f>alpha!#REF!*SIN((GC409)*$GC$1)</f>
        <v>#REF!</v>
      </c>
      <c r="GL409">
        <v>408</v>
      </c>
      <c r="GM409" t="e">
        <f>alpha!#REF!*COS((GL409+0.5)*$GL$1)</f>
        <v>#REF!</v>
      </c>
      <c r="GN409" t="e">
        <f>alpha!#REF!*SIN((GL409+0.5)*$GL$1)</f>
        <v>#REF!</v>
      </c>
      <c r="GO409">
        <v>408</v>
      </c>
      <c r="GP409" t="e">
        <f>alpha!#REF!*COS((GO409)*$GO$1)</f>
        <v>#REF!</v>
      </c>
      <c r="GQ409" t="e">
        <f>alpha!#REF!*SIN((GO409)*$GO$1)</f>
        <v>#REF!</v>
      </c>
      <c r="GX409">
        <v>408</v>
      </c>
      <c r="GY409" t="e">
        <f>alpha!#REF!*COS((GX409+0.5)*$GX$1)</f>
        <v>#REF!</v>
      </c>
      <c r="GZ409" t="e">
        <f>alpha!#REF!*SIN((GX409+0.5)*$GX$1)</f>
        <v>#REF!</v>
      </c>
      <c r="HA409">
        <v>408</v>
      </c>
      <c r="HB409">
        <f>alpha!$I$88*COS((HA409)*$HA$1)</f>
        <v>-251.81400947929723</v>
      </c>
      <c r="HC409">
        <f>alpha!$I$88*SIN((HA409)*$HA$1)</f>
        <v>145.38488615859114</v>
      </c>
      <c r="HJ409">
        <v>408</v>
      </c>
      <c r="HK409">
        <f>alpha!$I$91*COS(HJ409*$HJ$1)</f>
        <v>-259.80762113533166</v>
      </c>
      <c r="HL409">
        <f>alpha!$I$91*SIN(HJ409*$HJ$1)</f>
        <v>149.99999999999994</v>
      </c>
    </row>
    <row r="410" spans="158:220">
      <c r="FB410">
        <v>409</v>
      </c>
      <c r="FC410" t="e">
        <f>alpha!#REF!*COS((FB410+0.5)*$FB$1)</f>
        <v>#REF!</v>
      </c>
      <c r="FD410" t="e">
        <f>alpha!#REF!*SIN((FB410+0.5)*$FB$1)</f>
        <v>#REF!</v>
      </c>
      <c r="FE410">
        <v>409</v>
      </c>
      <c r="FF410" t="e">
        <f>alpha!#REF!*COS((FE410)*$FE$1)</f>
        <v>#REF!</v>
      </c>
      <c r="FG410" t="e">
        <f>alpha!#REF!*SIN((FE410)*$FE$1)</f>
        <v>#REF!</v>
      </c>
      <c r="FN410">
        <v>409</v>
      </c>
      <c r="FO410" t="e">
        <f>alpha!#REF!*COS((FN410+0.5)*$FN$1)</f>
        <v>#REF!</v>
      </c>
      <c r="FP410" t="e">
        <f>alpha!#REF!*SIN((FN410+0.5)*$FN$1)</f>
        <v>#REF!</v>
      </c>
      <c r="FQ410">
        <v>409</v>
      </c>
      <c r="FR410" t="e">
        <f>alpha!#REF!*COS((FQ410)*$FQ$1)</f>
        <v>#REF!</v>
      </c>
      <c r="FS410" t="e">
        <f>alpha!#REF!*SIN((FQ410)*$FQ$1)</f>
        <v>#REF!</v>
      </c>
      <c r="FZ410">
        <v>409</v>
      </c>
      <c r="GA410" t="e">
        <f>alpha!#REF!*COS((FZ410+0.5)*$FZ$1)</f>
        <v>#REF!</v>
      </c>
      <c r="GB410" t="e">
        <f>alpha!#REF!*SIN((FZ410+0.5)*$FZ$1)</f>
        <v>#REF!</v>
      </c>
      <c r="GC410">
        <v>409</v>
      </c>
      <c r="GD410" t="e">
        <f>alpha!#REF!*COS((GC410)*$GC$1)</f>
        <v>#REF!</v>
      </c>
      <c r="GE410" t="e">
        <f>alpha!#REF!*SIN((GC410)*$GC$1)</f>
        <v>#REF!</v>
      </c>
      <c r="GL410">
        <v>409</v>
      </c>
      <c r="GM410" t="e">
        <f>alpha!#REF!*COS((GL410+0.5)*$GL$1)</f>
        <v>#REF!</v>
      </c>
      <c r="GN410" t="e">
        <f>alpha!#REF!*SIN((GL410+0.5)*$GL$1)</f>
        <v>#REF!</v>
      </c>
      <c r="GO410">
        <v>409</v>
      </c>
      <c r="GP410" t="e">
        <f>alpha!#REF!*COS((GO410)*$GO$1)</f>
        <v>#REF!</v>
      </c>
      <c r="GQ410" t="e">
        <f>alpha!#REF!*SIN((GO410)*$GO$1)</f>
        <v>#REF!</v>
      </c>
      <c r="GX410">
        <v>409</v>
      </c>
      <c r="GY410" t="e">
        <f>alpha!#REF!*COS((GX410+0.5)*$GX$1)</f>
        <v>#REF!</v>
      </c>
      <c r="GZ410" t="e">
        <f>alpha!#REF!*SIN((GX410+0.5)*$GX$1)</f>
        <v>#REF!</v>
      </c>
      <c r="HA410">
        <v>409</v>
      </c>
      <c r="HB410">
        <f>alpha!$I$88*COS((HA410)*$HA$1)</f>
        <v>-254.92563914145398</v>
      </c>
      <c r="HC410">
        <f>alpha!$I$88*SIN((HA410)*$HA$1)</f>
        <v>139.85699482581228</v>
      </c>
      <c r="HJ410">
        <v>409</v>
      </c>
      <c r="HK410">
        <f>alpha!$I$91*COS(HJ410*$HJ$1)</f>
        <v>-263.01802671225227</v>
      </c>
      <c r="HL410">
        <f>alpha!$I$91*SIN(HJ410*$HJ$1)</f>
        <v>144.29663067581635</v>
      </c>
    </row>
    <row r="411" spans="158:220">
      <c r="FB411">
        <v>410</v>
      </c>
      <c r="FC411" t="e">
        <f>alpha!#REF!*COS((FB411+0.5)*$FB$1)</f>
        <v>#REF!</v>
      </c>
      <c r="FD411" t="e">
        <f>alpha!#REF!*SIN((FB411+0.5)*$FB$1)</f>
        <v>#REF!</v>
      </c>
      <c r="FE411">
        <v>410</v>
      </c>
      <c r="FF411" t="e">
        <f>alpha!#REF!*COS((FE411)*$FE$1)</f>
        <v>#REF!</v>
      </c>
      <c r="FG411" t="e">
        <f>alpha!#REF!*SIN((FE411)*$FE$1)</f>
        <v>#REF!</v>
      </c>
      <c r="FN411">
        <v>410</v>
      </c>
      <c r="FO411" t="e">
        <f>alpha!#REF!*COS((FN411+0.5)*$FN$1)</f>
        <v>#REF!</v>
      </c>
      <c r="FP411" t="e">
        <f>alpha!#REF!*SIN((FN411+0.5)*$FN$1)</f>
        <v>#REF!</v>
      </c>
      <c r="FQ411">
        <v>410</v>
      </c>
      <c r="FR411" t="e">
        <f>alpha!#REF!*COS((FQ411)*$FQ$1)</f>
        <v>#REF!</v>
      </c>
      <c r="FS411" t="e">
        <f>alpha!#REF!*SIN((FQ411)*$FQ$1)</f>
        <v>#REF!</v>
      </c>
      <c r="FZ411">
        <v>410</v>
      </c>
      <c r="GA411" t="e">
        <f>alpha!#REF!*COS((FZ411+0.5)*$FZ$1)</f>
        <v>#REF!</v>
      </c>
      <c r="GB411" t="e">
        <f>alpha!#REF!*SIN((FZ411+0.5)*$FZ$1)</f>
        <v>#REF!</v>
      </c>
      <c r="GC411">
        <v>410</v>
      </c>
      <c r="GD411" t="e">
        <f>alpha!#REF!*COS((GC411)*$GC$1)</f>
        <v>#REF!</v>
      </c>
      <c r="GE411" t="e">
        <f>alpha!#REF!*SIN((GC411)*$GC$1)</f>
        <v>#REF!</v>
      </c>
      <c r="GL411">
        <v>410</v>
      </c>
      <c r="GM411" t="e">
        <f>alpha!#REF!*COS((GL411+0.5)*$GL$1)</f>
        <v>#REF!</v>
      </c>
      <c r="GN411" t="e">
        <f>alpha!#REF!*SIN((GL411+0.5)*$GL$1)</f>
        <v>#REF!</v>
      </c>
      <c r="GO411">
        <v>410</v>
      </c>
      <c r="GP411" t="e">
        <f>alpha!#REF!*COS((GO411)*$GO$1)</f>
        <v>#REF!</v>
      </c>
      <c r="GQ411" t="e">
        <f>alpha!#REF!*SIN((GO411)*$GO$1)</f>
        <v>#REF!</v>
      </c>
      <c r="GX411">
        <v>410</v>
      </c>
      <c r="GY411" t="e">
        <f>alpha!#REF!*COS((GX411+0.5)*$GX$1)</f>
        <v>#REF!</v>
      </c>
      <c r="GZ411" t="e">
        <f>alpha!#REF!*SIN((GX411+0.5)*$GX$1)</f>
        <v>#REF!</v>
      </c>
      <c r="HA411">
        <v>410</v>
      </c>
      <c r="HB411">
        <f>alpha!$I$88*COS((HA411)*$HA$1)</f>
        <v>-257.9159380061057</v>
      </c>
      <c r="HC411">
        <f>alpha!$I$88*SIN((HA411)*$HA$1)</f>
        <v>134.2625391381257</v>
      </c>
      <c r="HJ411">
        <v>410</v>
      </c>
      <c r="HK411">
        <f>alpha!$I$91*COS(HJ411*$HJ$1)</f>
        <v>-266.10324995346639</v>
      </c>
      <c r="HL411">
        <f>alpha!$I$91*SIN(HJ411*$HJ$1)</f>
        <v>138.52458397051035</v>
      </c>
    </row>
    <row r="412" spans="158:220">
      <c r="FB412">
        <v>411</v>
      </c>
      <c r="FC412" t="e">
        <f>alpha!#REF!*COS((FB412+0.5)*$FB$1)</f>
        <v>#REF!</v>
      </c>
      <c r="FD412" t="e">
        <f>alpha!#REF!*SIN((FB412+0.5)*$FB$1)</f>
        <v>#REF!</v>
      </c>
      <c r="FE412">
        <v>411</v>
      </c>
      <c r="FF412" t="e">
        <f>alpha!#REF!*COS((FE412)*$FE$1)</f>
        <v>#REF!</v>
      </c>
      <c r="FG412" t="e">
        <f>alpha!#REF!*SIN((FE412)*$FE$1)</f>
        <v>#REF!</v>
      </c>
      <c r="FN412">
        <v>411</v>
      </c>
      <c r="FO412" t="e">
        <f>alpha!#REF!*COS((FN412+0.5)*$FN$1)</f>
        <v>#REF!</v>
      </c>
      <c r="FP412" t="e">
        <f>alpha!#REF!*SIN((FN412+0.5)*$FN$1)</f>
        <v>#REF!</v>
      </c>
      <c r="FQ412">
        <v>411</v>
      </c>
      <c r="FR412" t="e">
        <f>alpha!#REF!*COS((FQ412)*$FQ$1)</f>
        <v>#REF!</v>
      </c>
      <c r="FS412" t="e">
        <f>alpha!#REF!*SIN((FQ412)*$FQ$1)</f>
        <v>#REF!</v>
      </c>
      <c r="FZ412">
        <v>411</v>
      </c>
      <c r="GA412" t="e">
        <f>alpha!#REF!*COS((FZ412+0.5)*$FZ$1)</f>
        <v>#REF!</v>
      </c>
      <c r="GB412" t="e">
        <f>alpha!#REF!*SIN((FZ412+0.5)*$FZ$1)</f>
        <v>#REF!</v>
      </c>
      <c r="GC412">
        <v>411</v>
      </c>
      <c r="GD412" t="e">
        <f>alpha!#REF!*COS((GC412)*$GC$1)</f>
        <v>#REF!</v>
      </c>
      <c r="GE412" t="e">
        <f>alpha!#REF!*SIN((GC412)*$GC$1)</f>
        <v>#REF!</v>
      </c>
      <c r="GL412">
        <v>411</v>
      </c>
      <c r="GM412" t="e">
        <f>alpha!#REF!*COS((GL412+0.5)*$GL$1)</f>
        <v>#REF!</v>
      </c>
      <c r="GN412" t="e">
        <f>alpha!#REF!*SIN((GL412+0.5)*$GL$1)</f>
        <v>#REF!</v>
      </c>
      <c r="GO412">
        <v>411</v>
      </c>
      <c r="GP412" t="e">
        <f>alpha!#REF!*COS((GO412)*$GO$1)</f>
        <v>#REF!</v>
      </c>
      <c r="GQ412" t="e">
        <f>alpha!#REF!*SIN((GO412)*$GO$1)</f>
        <v>#REF!</v>
      </c>
      <c r="GX412">
        <v>411</v>
      </c>
      <c r="GY412" t="e">
        <f>alpha!#REF!*COS((GX412+0.5)*$GX$1)</f>
        <v>#REF!</v>
      </c>
      <c r="GZ412" t="e">
        <f>alpha!#REF!*SIN((GX412+0.5)*$GX$1)</f>
        <v>#REF!</v>
      </c>
      <c r="HA412">
        <v>411</v>
      </c>
      <c r="HB412">
        <f>alpha!$I$88*COS((HA412)*$HA$1)</f>
        <v>-260.7834828529468</v>
      </c>
      <c r="HC412">
        <f>alpha!$I$88*SIN((HA412)*$HA$1)</f>
        <v>128.60418175344412</v>
      </c>
      <c r="HJ412">
        <v>411</v>
      </c>
      <c r="HK412">
        <f>alpha!$I$91*COS(HJ412*$HJ$1)</f>
        <v>-269.06182245980636</v>
      </c>
      <c r="HL412">
        <f>alpha!$I$91*SIN(HJ412*$HJ$1)</f>
        <v>132.68660706570068</v>
      </c>
    </row>
    <row r="413" spans="158:220">
      <c r="FB413">
        <v>412</v>
      </c>
      <c r="FC413" t="e">
        <f>alpha!#REF!*COS((FB413+0.5)*$FB$1)</f>
        <v>#REF!</v>
      </c>
      <c r="FD413" t="e">
        <f>alpha!#REF!*SIN((FB413+0.5)*$FB$1)</f>
        <v>#REF!</v>
      </c>
      <c r="FE413">
        <v>412</v>
      </c>
      <c r="FF413" t="e">
        <f>alpha!#REF!*COS((FE413)*$FE$1)</f>
        <v>#REF!</v>
      </c>
      <c r="FG413" t="e">
        <f>alpha!#REF!*SIN((FE413)*$FE$1)</f>
        <v>#REF!</v>
      </c>
      <c r="FN413">
        <v>412</v>
      </c>
      <c r="FO413" t="e">
        <f>alpha!#REF!*COS((FN413+0.5)*$FN$1)</f>
        <v>#REF!</v>
      </c>
      <c r="FP413" t="e">
        <f>alpha!#REF!*SIN((FN413+0.5)*$FN$1)</f>
        <v>#REF!</v>
      </c>
      <c r="FQ413">
        <v>412</v>
      </c>
      <c r="FR413" t="e">
        <f>alpha!#REF!*COS((FQ413)*$FQ$1)</f>
        <v>#REF!</v>
      </c>
      <c r="FS413" t="e">
        <f>alpha!#REF!*SIN((FQ413)*$FQ$1)</f>
        <v>#REF!</v>
      </c>
      <c r="FZ413">
        <v>412</v>
      </c>
      <c r="GA413" t="e">
        <f>alpha!#REF!*COS((FZ413+0.5)*$FZ$1)</f>
        <v>#REF!</v>
      </c>
      <c r="GB413" t="e">
        <f>alpha!#REF!*SIN((FZ413+0.5)*$FZ$1)</f>
        <v>#REF!</v>
      </c>
      <c r="GC413">
        <v>412</v>
      </c>
      <c r="GD413" t="e">
        <f>alpha!#REF!*COS((GC413)*$GC$1)</f>
        <v>#REF!</v>
      </c>
      <c r="GE413" t="e">
        <f>alpha!#REF!*SIN((GC413)*$GC$1)</f>
        <v>#REF!</v>
      </c>
      <c r="GL413">
        <v>412</v>
      </c>
      <c r="GM413" t="e">
        <f>alpha!#REF!*COS((GL413+0.5)*$GL$1)</f>
        <v>#REF!</v>
      </c>
      <c r="GN413" t="e">
        <f>alpha!#REF!*SIN((GL413+0.5)*$GL$1)</f>
        <v>#REF!</v>
      </c>
      <c r="GO413">
        <v>412</v>
      </c>
      <c r="GP413" t="e">
        <f>alpha!#REF!*COS((GO413)*$GO$1)</f>
        <v>#REF!</v>
      </c>
      <c r="GQ413" t="e">
        <f>alpha!#REF!*SIN((GO413)*$GO$1)</f>
        <v>#REF!</v>
      </c>
      <c r="GX413">
        <v>412</v>
      </c>
      <c r="GY413" t="e">
        <f>alpha!#REF!*COS((GX413+0.5)*$GX$1)</f>
        <v>#REF!</v>
      </c>
      <c r="GZ413" t="e">
        <f>alpha!#REF!*SIN((GX413+0.5)*$GX$1)</f>
        <v>#REF!</v>
      </c>
      <c r="HA413">
        <v>412</v>
      </c>
      <c r="HB413">
        <f>alpha!$I$88*COS((HA413)*$HA$1)</f>
        <v>-263.52690888593617</v>
      </c>
      <c r="HC413">
        <f>alpha!$I$88*SIN((HA413)*$HA$1)</f>
        <v>122.88461574342654</v>
      </c>
      <c r="HJ413">
        <v>412</v>
      </c>
      <c r="HK413">
        <f>alpha!$I$91*COS(HJ413*$HJ$1)</f>
        <v>-271.89233611099502</v>
      </c>
      <c r="HL413">
        <f>alpha!$I$91*SIN(HJ413*$HJ$1)</f>
        <v>126.7854785222098</v>
      </c>
    </row>
    <row r="414" spans="158:220">
      <c r="FB414">
        <v>413</v>
      </c>
      <c r="FC414" t="e">
        <f>alpha!#REF!*COS((FB414+0.5)*$FB$1)</f>
        <v>#REF!</v>
      </c>
      <c r="FD414" t="e">
        <f>alpha!#REF!*SIN((FB414+0.5)*$FB$1)</f>
        <v>#REF!</v>
      </c>
      <c r="FE414">
        <v>413</v>
      </c>
      <c r="FF414" t="e">
        <f>alpha!#REF!*COS((FE414)*$FE$1)</f>
        <v>#REF!</v>
      </c>
      <c r="FG414" t="e">
        <f>alpha!#REF!*SIN((FE414)*$FE$1)</f>
        <v>#REF!</v>
      </c>
      <c r="FN414">
        <v>413</v>
      </c>
      <c r="FO414" t="e">
        <f>alpha!#REF!*COS((FN414+0.5)*$FN$1)</f>
        <v>#REF!</v>
      </c>
      <c r="FP414" t="e">
        <f>alpha!#REF!*SIN((FN414+0.5)*$FN$1)</f>
        <v>#REF!</v>
      </c>
      <c r="FQ414">
        <v>413</v>
      </c>
      <c r="FR414" t="e">
        <f>alpha!#REF!*COS((FQ414)*$FQ$1)</f>
        <v>#REF!</v>
      </c>
      <c r="FS414" t="e">
        <f>alpha!#REF!*SIN((FQ414)*$FQ$1)</f>
        <v>#REF!</v>
      </c>
      <c r="FZ414">
        <v>413</v>
      </c>
      <c r="GA414" t="e">
        <f>alpha!#REF!*COS((FZ414+0.5)*$FZ$1)</f>
        <v>#REF!</v>
      </c>
      <c r="GB414" t="e">
        <f>alpha!#REF!*SIN((FZ414+0.5)*$FZ$1)</f>
        <v>#REF!</v>
      </c>
      <c r="GC414">
        <v>413</v>
      </c>
      <c r="GD414" t="e">
        <f>alpha!#REF!*COS((GC414)*$GC$1)</f>
        <v>#REF!</v>
      </c>
      <c r="GE414" t="e">
        <f>alpha!#REF!*SIN((GC414)*$GC$1)</f>
        <v>#REF!</v>
      </c>
      <c r="GL414">
        <v>413</v>
      </c>
      <c r="GM414" t="e">
        <f>alpha!#REF!*COS((GL414+0.5)*$GL$1)</f>
        <v>#REF!</v>
      </c>
      <c r="GN414" t="e">
        <f>alpha!#REF!*SIN((GL414+0.5)*$GL$1)</f>
        <v>#REF!</v>
      </c>
      <c r="GO414">
        <v>413</v>
      </c>
      <c r="GP414" t="e">
        <f>alpha!#REF!*COS((GO414)*$GO$1)</f>
        <v>#REF!</v>
      </c>
      <c r="GQ414" t="e">
        <f>alpha!#REF!*SIN((GO414)*$GO$1)</f>
        <v>#REF!</v>
      </c>
      <c r="GX414">
        <v>413</v>
      </c>
      <c r="GY414" t="e">
        <f>alpha!#REF!*COS((GX414+0.5)*$GX$1)</f>
        <v>#REF!</v>
      </c>
      <c r="GZ414" t="e">
        <f>alpha!#REF!*SIN((GX414+0.5)*$GX$1)</f>
        <v>#REF!</v>
      </c>
      <c r="HA414">
        <v>413</v>
      </c>
      <c r="HB414">
        <f>alpha!$I$88*COS((HA414)*$HA$1)</f>
        <v>-266.14491038286508</v>
      </c>
      <c r="HC414">
        <f>alpha!$I$88*SIN((HA414)*$HA$1)</f>
        <v>117.10656331172399</v>
      </c>
      <c r="HJ414">
        <v>413</v>
      </c>
      <c r="HK414">
        <f>alpha!$I$91*COS(HJ414*$HJ$1)</f>
        <v>-274.59344373583411</v>
      </c>
      <c r="HL414">
        <f>alpha!$I$91*SIN(HJ414*$HJ$1)</f>
        <v>120.82400695762125</v>
      </c>
    </row>
    <row r="415" spans="158:220">
      <c r="FB415">
        <v>414</v>
      </c>
      <c r="FC415" t="e">
        <f>alpha!#REF!*COS((FB415+0.5)*$FB$1)</f>
        <v>#REF!</v>
      </c>
      <c r="FD415" t="e">
        <f>alpha!#REF!*SIN((FB415+0.5)*$FB$1)</f>
        <v>#REF!</v>
      </c>
      <c r="FE415">
        <v>414</v>
      </c>
      <c r="FF415" t="e">
        <f>alpha!#REF!*COS((FE415)*$FE$1)</f>
        <v>#REF!</v>
      </c>
      <c r="FG415" t="e">
        <f>alpha!#REF!*SIN((FE415)*$FE$1)</f>
        <v>#REF!</v>
      </c>
      <c r="FN415">
        <v>414</v>
      </c>
      <c r="FO415" t="e">
        <f>alpha!#REF!*COS((FN415+0.5)*$FN$1)</f>
        <v>#REF!</v>
      </c>
      <c r="FP415" t="e">
        <f>alpha!#REF!*SIN((FN415+0.5)*$FN$1)</f>
        <v>#REF!</v>
      </c>
      <c r="FQ415">
        <v>414</v>
      </c>
      <c r="FR415" t="e">
        <f>alpha!#REF!*COS((FQ415)*$FQ$1)</f>
        <v>#REF!</v>
      </c>
      <c r="FS415" t="e">
        <f>alpha!#REF!*SIN((FQ415)*$FQ$1)</f>
        <v>#REF!</v>
      </c>
      <c r="FZ415">
        <v>414</v>
      </c>
      <c r="GA415" t="e">
        <f>alpha!#REF!*COS((FZ415+0.5)*$FZ$1)</f>
        <v>#REF!</v>
      </c>
      <c r="GB415" t="e">
        <f>alpha!#REF!*SIN((FZ415+0.5)*$FZ$1)</f>
        <v>#REF!</v>
      </c>
      <c r="GC415">
        <v>414</v>
      </c>
      <c r="GD415" t="e">
        <f>alpha!#REF!*COS((GC415)*$GC$1)</f>
        <v>#REF!</v>
      </c>
      <c r="GE415" t="e">
        <f>alpha!#REF!*SIN((GC415)*$GC$1)</f>
        <v>#REF!</v>
      </c>
      <c r="GL415">
        <v>414</v>
      </c>
      <c r="GM415" t="e">
        <f>alpha!#REF!*COS((GL415+0.5)*$GL$1)</f>
        <v>#REF!</v>
      </c>
      <c r="GN415" t="e">
        <f>alpha!#REF!*SIN((GL415+0.5)*$GL$1)</f>
        <v>#REF!</v>
      </c>
      <c r="GO415">
        <v>414</v>
      </c>
      <c r="GP415" t="e">
        <f>alpha!#REF!*COS((GO415)*$GO$1)</f>
        <v>#REF!</v>
      </c>
      <c r="GQ415" t="e">
        <f>alpha!#REF!*SIN((GO415)*$GO$1)</f>
        <v>#REF!</v>
      </c>
      <c r="GX415">
        <v>414</v>
      </c>
      <c r="GY415" t="e">
        <f>alpha!#REF!*COS((GX415+0.5)*$GX$1)</f>
        <v>#REF!</v>
      </c>
      <c r="GZ415" t="e">
        <f>alpha!#REF!*SIN((GX415+0.5)*$GX$1)</f>
        <v>#REF!</v>
      </c>
      <c r="HA415">
        <v>414</v>
      </c>
      <c r="HB415">
        <f>alpha!$I$88*COS((HA415)*$HA$1)</f>
        <v>-268.63624131681166</v>
      </c>
      <c r="HC415">
        <f>alpha!$I$88*SIN((HA415)*$HA$1)</f>
        <v>111.27277449835523</v>
      </c>
      <c r="HJ415">
        <v>414</v>
      </c>
      <c r="HK415">
        <f>alpha!$I$91*COS(HJ415*$HJ$1)</f>
        <v>-277.16385975338591</v>
      </c>
      <c r="HL415">
        <f>alpha!$I$91*SIN(HJ415*$HJ$1)</f>
        <v>114.80502970952715</v>
      </c>
    </row>
    <row r="416" spans="158:220">
      <c r="FB416">
        <v>415</v>
      </c>
      <c r="FC416" t="e">
        <f>alpha!#REF!*COS((FB416+0.5)*$FB$1)</f>
        <v>#REF!</v>
      </c>
      <c r="FD416" t="e">
        <f>alpha!#REF!*SIN((FB416+0.5)*$FB$1)</f>
        <v>#REF!</v>
      </c>
      <c r="FE416">
        <v>415</v>
      </c>
      <c r="FF416" t="e">
        <f>alpha!#REF!*COS((FE416)*$FE$1)</f>
        <v>#REF!</v>
      </c>
      <c r="FG416" t="e">
        <f>alpha!#REF!*SIN((FE416)*$FE$1)</f>
        <v>#REF!</v>
      </c>
      <c r="FN416">
        <v>415</v>
      </c>
      <c r="FO416" t="e">
        <f>alpha!#REF!*COS((FN416+0.5)*$FN$1)</f>
        <v>#REF!</v>
      </c>
      <c r="FP416" t="e">
        <f>alpha!#REF!*SIN((FN416+0.5)*$FN$1)</f>
        <v>#REF!</v>
      </c>
      <c r="FQ416">
        <v>415</v>
      </c>
      <c r="FR416" t="e">
        <f>alpha!#REF!*COS((FQ416)*$FQ$1)</f>
        <v>#REF!</v>
      </c>
      <c r="FS416" t="e">
        <f>alpha!#REF!*SIN((FQ416)*$FQ$1)</f>
        <v>#REF!</v>
      </c>
      <c r="FZ416">
        <v>415</v>
      </c>
      <c r="GA416" t="e">
        <f>alpha!#REF!*COS((FZ416+0.5)*$FZ$1)</f>
        <v>#REF!</v>
      </c>
      <c r="GB416" t="e">
        <f>alpha!#REF!*SIN((FZ416+0.5)*$FZ$1)</f>
        <v>#REF!</v>
      </c>
      <c r="GC416">
        <v>415</v>
      </c>
      <c r="GD416" t="e">
        <f>alpha!#REF!*COS((GC416)*$GC$1)</f>
        <v>#REF!</v>
      </c>
      <c r="GE416" t="e">
        <f>alpha!#REF!*SIN((GC416)*$GC$1)</f>
        <v>#REF!</v>
      </c>
      <c r="GL416">
        <v>415</v>
      </c>
      <c r="GM416" t="e">
        <f>alpha!#REF!*COS((GL416+0.5)*$GL$1)</f>
        <v>#REF!</v>
      </c>
      <c r="GN416" t="e">
        <f>alpha!#REF!*SIN((GL416+0.5)*$GL$1)</f>
        <v>#REF!</v>
      </c>
      <c r="GO416">
        <v>415</v>
      </c>
      <c r="GP416" t="e">
        <f>alpha!#REF!*COS((GO416)*$GO$1)</f>
        <v>#REF!</v>
      </c>
      <c r="GQ416" t="e">
        <f>alpha!#REF!*SIN((GO416)*$GO$1)</f>
        <v>#REF!</v>
      </c>
      <c r="GX416">
        <v>415</v>
      </c>
      <c r="GY416" t="e">
        <f>alpha!#REF!*COS((GX416+0.5)*$GX$1)</f>
        <v>#REF!</v>
      </c>
      <c r="GZ416" t="e">
        <f>alpha!#REF!*SIN((GX416+0.5)*$GX$1)</f>
        <v>#REF!</v>
      </c>
      <c r="HA416">
        <v>415</v>
      </c>
      <c r="HB416">
        <f>alpha!$I$88*COS((HA416)*$HA$1)</f>
        <v>-270.99971594918145</v>
      </c>
      <c r="HC416">
        <f>alpha!$I$88*SIN((HA416)*$HA$1)</f>
        <v>105.38602587083851</v>
      </c>
      <c r="HJ416">
        <v>415</v>
      </c>
      <c r="HK416">
        <f>alpha!$I$91*COS(HJ416*$HJ$1)</f>
        <v>-279.60236078483939</v>
      </c>
      <c r="HL416">
        <f>alpha!$I$91*SIN(HJ416*$HJ$1)</f>
        <v>108.73141148511084</v>
      </c>
    </row>
    <row r="417" spans="158:220">
      <c r="FB417">
        <v>416</v>
      </c>
      <c r="FC417" t="e">
        <f>alpha!#REF!*COS((FB417+0.5)*$FB$1)</f>
        <v>#REF!</v>
      </c>
      <c r="FD417" t="e">
        <f>alpha!#REF!*SIN((FB417+0.5)*$FB$1)</f>
        <v>#REF!</v>
      </c>
      <c r="FE417">
        <v>416</v>
      </c>
      <c r="FF417" t="e">
        <f>alpha!#REF!*COS((FE417)*$FE$1)</f>
        <v>#REF!</v>
      </c>
      <c r="FG417" t="e">
        <f>alpha!#REF!*SIN((FE417)*$FE$1)</f>
        <v>#REF!</v>
      </c>
      <c r="FN417">
        <v>416</v>
      </c>
      <c r="FO417" t="e">
        <f>alpha!#REF!*COS((FN417+0.5)*$FN$1)</f>
        <v>#REF!</v>
      </c>
      <c r="FP417" t="e">
        <f>alpha!#REF!*SIN((FN417+0.5)*$FN$1)</f>
        <v>#REF!</v>
      </c>
      <c r="FQ417">
        <v>416</v>
      </c>
      <c r="FR417" t="e">
        <f>alpha!#REF!*COS((FQ417)*$FQ$1)</f>
        <v>#REF!</v>
      </c>
      <c r="FS417" t="e">
        <f>alpha!#REF!*SIN((FQ417)*$FQ$1)</f>
        <v>#REF!</v>
      </c>
      <c r="FZ417">
        <v>416</v>
      </c>
      <c r="GA417" t="e">
        <f>alpha!#REF!*COS((FZ417+0.5)*$FZ$1)</f>
        <v>#REF!</v>
      </c>
      <c r="GB417" t="e">
        <f>alpha!#REF!*SIN((FZ417+0.5)*$FZ$1)</f>
        <v>#REF!</v>
      </c>
      <c r="GC417">
        <v>416</v>
      </c>
      <c r="GD417" t="e">
        <f>alpha!#REF!*COS((GC417)*$GC$1)</f>
        <v>#REF!</v>
      </c>
      <c r="GE417" t="e">
        <f>alpha!#REF!*SIN((GC417)*$GC$1)</f>
        <v>#REF!</v>
      </c>
      <c r="GL417">
        <v>416</v>
      </c>
      <c r="GM417" t="e">
        <f>alpha!#REF!*COS((GL417+0.5)*$GL$1)</f>
        <v>#REF!</v>
      </c>
      <c r="GN417" t="e">
        <f>alpha!#REF!*SIN((GL417+0.5)*$GL$1)</f>
        <v>#REF!</v>
      </c>
      <c r="GO417">
        <v>416</v>
      </c>
      <c r="GP417" t="e">
        <f>alpha!#REF!*COS((GO417)*$GO$1)</f>
        <v>#REF!</v>
      </c>
      <c r="GQ417" t="e">
        <f>alpha!#REF!*SIN((GO417)*$GO$1)</f>
        <v>#REF!</v>
      </c>
      <c r="GX417">
        <v>416</v>
      </c>
      <c r="GY417" t="e">
        <f>alpha!#REF!*COS((GX417+0.5)*$GX$1)</f>
        <v>#REF!</v>
      </c>
      <c r="GZ417" t="e">
        <f>alpha!#REF!*SIN((GX417+0.5)*$GX$1)</f>
        <v>#REF!</v>
      </c>
      <c r="HA417">
        <v>416</v>
      </c>
      <c r="HB417">
        <f>alpha!$I$88*COS((HA417)*$HA$1)</f>
        <v>-273.23420939405503</v>
      </c>
      <c r="HC417">
        <f>alpha!$I$88*SIN((HA417)*$HA$1)</f>
        <v>99.449119202694789</v>
      </c>
      <c r="HJ417">
        <v>416</v>
      </c>
      <c r="HK417">
        <f>alpha!$I$91*COS(HJ417*$HJ$1)</f>
        <v>-281.90778623577251</v>
      </c>
      <c r="HL417">
        <f>alpha!$I$91*SIN(HJ417*$HJ$1)</f>
        <v>102.60604299770061</v>
      </c>
    </row>
    <row r="418" spans="158:220">
      <c r="FB418">
        <v>417</v>
      </c>
      <c r="FC418" t="e">
        <f>alpha!#REF!*COS((FB418+0.5)*$FB$1)</f>
        <v>#REF!</v>
      </c>
      <c r="FD418" t="e">
        <f>alpha!#REF!*SIN((FB418+0.5)*$FB$1)</f>
        <v>#REF!</v>
      </c>
      <c r="FE418">
        <v>417</v>
      </c>
      <c r="FF418" t="e">
        <f>alpha!#REF!*COS((FE418)*$FE$1)</f>
        <v>#REF!</v>
      </c>
      <c r="FG418" t="e">
        <f>alpha!#REF!*SIN((FE418)*$FE$1)</f>
        <v>#REF!</v>
      </c>
      <c r="FN418">
        <v>417</v>
      </c>
      <c r="FO418" t="e">
        <f>alpha!#REF!*COS((FN418+0.5)*$FN$1)</f>
        <v>#REF!</v>
      </c>
      <c r="FP418" t="e">
        <f>alpha!#REF!*SIN((FN418+0.5)*$FN$1)</f>
        <v>#REF!</v>
      </c>
      <c r="FQ418">
        <v>417</v>
      </c>
      <c r="FR418" t="e">
        <f>alpha!#REF!*COS((FQ418)*$FQ$1)</f>
        <v>#REF!</v>
      </c>
      <c r="FS418" t="e">
        <f>alpha!#REF!*SIN((FQ418)*$FQ$1)</f>
        <v>#REF!</v>
      </c>
      <c r="FZ418">
        <v>417</v>
      </c>
      <c r="GA418" t="e">
        <f>alpha!#REF!*COS((FZ418+0.5)*$FZ$1)</f>
        <v>#REF!</v>
      </c>
      <c r="GB418" t="e">
        <f>alpha!#REF!*SIN((FZ418+0.5)*$FZ$1)</f>
        <v>#REF!</v>
      </c>
      <c r="GC418">
        <v>417</v>
      </c>
      <c r="GD418" t="e">
        <f>alpha!#REF!*COS((GC418)*$GC$1)</f>
        <v>#REF!</v>
      </c>
      <c r="GE418" t="e">
        <f>alpha!#REF!*SIN((GC418)*$GC$1)</f>
        <v>#REF!</v>
      </c>
      <c r="GL418">
        <v>417</v>
      </c>
      <c r="GM418" t="e">
        <f>alpha!#REF!*COS((GL418+0.5)*$GL$1)</f>
        <v>#REF!</v>
      </c>
      <c r="GN418" t="e">
        <f>alpha!#REF!*SIN((GL418+0.5)*$GL$1)</f>
        <v>#REF!</v>
      </c>
      <c r="GO418">
        <v>417</v>
      </c>
      <c r="GP418" t="e">
        <f>alpha!#REF!*COS((GO418)*$GO$1)</f>
        <v>#REF!</v>
      </c>
      <c r="GQ418" t="e">
        <f>alpha!#REF!*SIN((GO418)*$GO$1)</f>
        <v>#REF!</v>
      </c>
      <c r="GX418">
        <v>417</v>
      </c>
      <c r="GY418" t="e">
        <f>alpha!#REF!*COS((GX418+0.5)*$GX$1)</f>
        <v>#REF!</v>
      </c>
      <c r="GZ418" t="e">
        <f>alpha!#REF!*SIN((GX418+0.5)*$GX$1)</f>
        <v>#REF!</v>
      </c>
      <c r="HA418">
        <v>417</v>
      </c>
      <c r="HB418">
        <f>alpha!$I$88*COS((HA418)*$HA$1)</f>
        <v>-275.33865815357188</v>
      </c>
      <c r="HC418">
        <f>alpha!$I$88*SIN((HA418)*$HA$1)</f>
        <v>93.464880139957259</v>
      </c>
      <c r="HJ418">
        <v>417</v>
      </c>
      <c r="HK418">
        <f>alpha!$I$91*COS(HJ418*$HJ$1)</f>
        <v>-284.0790388485317</v>
      </c>
      <c r="HL418">
        <f>alpha!$I$91*SIN(HJ418*$HJ$1)</f>
        <v>96.431839590948599</v>
      </c>
    </row>
    <row r="419" spans="158:220">
      <c r="FB419">
        <v>418</v>
      </c>
      <c r="FC419" t="e">
        <f>alpha!#REF!*COS((FB419+0.5)*$FB$1)</f>
        <v>#REF!</v>
      </c>
      <c r="FD419" t="e">
        <f>alpha!#REF!*SIN((FB419+0.5)*$FB$1)</f>
        <v>#REF!</v>
      </c>
      <c r="FE419">
        <v>418</v>
      </c>
      <c r="FF419" t="e">
        <f>alpha!#REF!*COS((FE419)*$FE$1)</f>
        <v>#REF!</v>
      </c>
      <c r="FG419" t="e">
        <f>alpha!#REF!*SIN((FE419)*$FE$1)</f>
        <v>#REF!</v>
      </c>
      <c r="FN419">
        <v>418</v>
      </c>
      <c r="FO419" t="e">
        <f>alpha!#REF!*COS((FN419+0.5)*$FN$1)</f>
        <v>#REF!</v>
      </c>
      <c r="FP419" t="e">
        <f>alpha!#REF!*SIN((FN419+0.5)*$FN$1)</f>
        <v>#REF!</v>
      </c>
      <c r="FQ419">
        <v>418</v>
      </c>
      <c r="FR419" t="e">
        <f>alpha!#REF!*COS((FQ419)*$FQ$1)</f>
        <v>#REF!</v>
      </c>
      <c r="FS419" t="e">
        <f>alpha!#REF!*SIN((FQ419)*$FQ$1)</f>
        <v>#REF!</v>
      </c>
      <c r="FZ419">
        <v>418</v>
      </c>
      <c r="GA419" t="e">
        <f>alpha!#REF!*COS((FZ419+0.5)*$FZ$1)</f>
        <v>#REF!</v>
      </c>
      <c r="GB419" t="e">
        <f>alpha!#REF!*SIN((FZ419+0.5)*$FZ$1)</f>
        <v>#REF!</v>
      </c>
      <c r="GC419">
        <v>418</v>
      </c>
      <c r="GD419" t="e">
        <f>alpha!#REF!*COS((GC419)*$GC$1)</f>
        <v>#REF!</v>
      </c>
      <c r="GE419" t="e">
        <f>alpha!#REF!*SIN((GC419)*$GC$1)</f>
        <v>#REF!</v>
      </c>
      <c r="GL419">
        <v>418</v>
      </c>
      <c r="GM419" t="e">
        <f>alpha!#REF!*COS((GL419+0.5)*$GL$1)</f>
        <v>#REF!</v>
      </c>
      <c r="GN419" t="e">
        <f>alpha!#REF!*SIN((GL419+0.5)*$GL$1)</f>
        <v>#REF!</v>
      </c>
      <c r="GO419">
        <v>418</v>
      </c>
      <c r="GP419" t="e">
        <f>alpha!#REF!*COS((GO419)*$GO$1)</f>
        <v>#REF!</v>
      </c>
      <c r="GQ419" t="e">
        <f>alpha!#REF!*SIN((GO419)*$GO$1)</f>
        <v>#REF!</v>
      </c>
      <c r="GX419">
        <v>418</v>
      </c>
      <c r="GY419" t="e">
        <f>alpha!#REF!*COS((GX419+0.5)*$GX$1)</f>
        <v>#REF!</v>
      </c>
      <c r="GZ419" t="e">
        <f>alpha!#REF!*SIN((GX419+0.5)*$GX$1)</f>
        <v>#REF!</v>
      </c>
      <c r="HA419">
        <v>418</v>
      </c>
      <c r="HB419">
        <f>alpha!$I$88*COS((HA419)*$HA$1)</f>
        <v>-277.31206062409933</v>
      </c>
      <c r="HC419">
        <f>alpha!$I$88*SIN((HA419)*$HA$1)</f>
        <v>87.436156856314042</v>
      </c>
      <c r="HJ419">
        <v>418</v>
      </c>
      <c r="HK419">
        <f>alpha!$I$91*COS(HJ419*$HJ$1)</f>
        <v>-286.11508522446798</v>
      </c>
      <c r="HL419">
        <f>alpha!$I$91*SIN(HJ419*$HJ$1)</f>
        <v>90.211739851282189</v>
      </c>
    </row>
    <row r="420" spans="158:220">
      <c r="FB420">
        <v>419</v>
      </c>
      <c r="FC420" t="e">
        <f>alpha!#REF!*COS((FB420+0.5)*$FB$1)</f>
        <v>#REF!</v>
      </c>
      <c r="FD420" t="e">
        <f>alpha!#REF!*SIN((FB420+0.5)*$FB$1)</f>
        <v>#REF!</v>
      </c>
      <c r="FE420">
        <v>419</v>
      </c>
      <c r="FF420" t="e">
        <f>alpha!#REF!*COS((FE420)*$FE$1)</f>
        <v>#REF!</v>
      </c>
      <c r="FG420" t="e">
        <f>alpha!#REF!*SIN((FE420)*$FE$1)</f>
        <v>#REF!</v>
      </c>
      <c r="FN420">
        <v>419</v>
      </c>
      <c r="FO420" t="e">
        <f>alpha!#REF!*COS((FN420+0.5)*$FN$1)</f>
        <v>#REF!</v>
      </c>
      <c r="FP420" t="e">
        <f>alpha!#REF!*SIN((FN420+0.5)*$FN$1)</f>
        <v>#REF!</v>
      </c>
      <c r="FQ420">
        <v>419</v>
      </c>
      <c r="FR420" t="e">
        <f>alpha!#REF!*COS((FQ420)*$FQ$1)</f>
        <v>#REF!</v>
      </c>
      <c r="FS420" t="e">
        <f>alpha!#REF!*SIN((FQ420)*$FQ$1)</f>
        <v>#REF!</v>
      </c>
      <c r="FZ420">
        <v>419</v>
      </c>
      <c r="GA420" t="e">
        <f>alpha!#REF!*COS((FZ420+0.5)*$FZ$1)</f>
        <v>#REF!</v>
      </c>
      <c r="GB420" t="e">
        <f>alpha!#REF!*SIN((FZ420+0.5)*$FZ$1)</f>
        <v>#REF!</v>
      </c>
      <c r="GC420">
        <v>419</v>
      </c>
      <c r="GD420" t="e">
        <f>alpha!#REF!*COS((GC420)*$GC$1)</f>
        <v>#REF!</v>
      </c>
      <c r="GE420" t="e">
        <f>alpha!#REF!*SIN((GC420)*$GC$1)</f>
        <v>#REF!</v>
      </c>
      <c r="GL420">
        <v>419</v>
      </c>
      <c r="GM420" t="e">
        <f>alpha!#REF!*COS((GL420+0.5)*$GL$1)</f>
        <v>#REF!</v>
      </c>
      <c r="GN420" t="e">
        <f>alpha!#REF!*SIN((GL420+0.5)*$GL$1)</f>
        <v>#REF!</v>
      </c>
      <c r="GO420">
        <v>419</v>
      </c>
      <c r="GP420" t="e">
        <f>alpha!#REF!*COS((GO420)*$GO$1)</f>
        <v>#REF!</v>
      </c>
      <c r="GQ420" t="e">
        <f>alpha!#REF!*SIN((GO420)*$GO$1)</f>
        <v>#REF!</v>
      </c>
      <c r="GX420">
        <v>419</v>
      </c>
      <c r="GY420" t="e">
        <f>alpha!#REF!*COS((GX420+0.5)*$GX$1)</f>
        <v>#REF!</v>
      </c>
      <c r="GZ420" t="e">
        <f>alpha!#REF!*SIN((GX420+0.5)*$GX$1)</f>
        <v>#REF!</v>
      </c>
      <c r="HA420">
        <v>419</v>
      </c>
      <c r="HB420">
        <f>alpha!$I$88*COS((HA420)*$HA$1)</f>
        <v>-279.15347757294046</v>
      </c>
      <c r="HC420">
        <f>alpha!$I$88*SIN((HA420)*$HA$1)</f>
        <v>81.365818697533584</v>
      </c>
      <c r="HJ420">
        <v>419</v>
      </c>
      <c r="HK420">
        <f>alpha!$I$91*COS(HJ420*$HJ$1)</f>
        <v>-288.01495631577848</v>
      </c>
      <c r="HL420">
        <f>alpha!$I$91*SIN(HJ420*$HJ$1)</f>
        <v>83.948704209298015</v>
      </c>
    </row>
    <row r="421" spans="158:220">
      <c r="FB421">
        <v>420</v>
      </c>
      <c r="FC421" t="e">
        <f>alpha!#REF!*COS((FB421+0.5)*$FB$1)</f>
        <v>#REF!</v>
      </c>
      <c r="FD421" t="e">
        <f>alpha!#REF!*SIN((FB421+0.5)*$FB$1)</f>
        <v>#REF!</v>
      </c>
      <c r="FE421">
        <v>420</v>
      </c>
      <c r="FF421" t="e">
        <f>alpha!#REF!*COS((FE421)*$FE$1)</f>
        <v>#REF!</v>
      </c>
      <c r="FG421" t="e">
        <f>alpha!#REF!*SIN((FE421)*$FE$1)</f>
        <v>#REF!</v>
      </c>
      <c r="FN421">
        <v>420</v>
      </c>
      <c r="FO421" t="e">
        <f>alpha!#REF!*COS((FN421+0.5)*$FN$1)</f>
        <v>#REF!</v>
      </c>
      <c r="FP421" t="e">
        <f>alpha!#REF!*SIN((FN421+0.5)*$FN$1)</f>
        <v>#REF!</v>
      </c>
      <c r="FQ421">
        <v>420</v>
      </c>
      <c r="FR421" t="e">
        <f>alpha!#REF!*COS((FQ421)*$FQ$1)</f>
        <v>#REF!</v>
      </c>
      <c r="FS421" t="e">
        <f>alpha!#REF!*SIN((FQ421)*$FQ$1)</f>
        <v>#REF!</v>
      </c>
      <c r="FZ421">
        <v>420</v>
      </c>
      <c r="GA421" t="e">
        <f>alpha!#REF!*COS((FZ421+0.5)*$FZ$1)</f>
        <v>#REF!</v>
      </c>
      <c r="GB421" t="e">
        <f>alpha!#REF!*SIN((FZ421+0.5)*$FZ$1)</f>
        <v>#REF!</v>
      </c>
      <c r="GC421">
        <v>420</v>
      </c>
      <c r="GD421" t="e">
        <f>alpha!#REF!*COS((GC421)*$GC$1)</f>
        <v>#REF!</v>
      </c>
      <c r="GE421" t="e">
        <f>alpha!#REF!*SIN((GC421)*$GC$1)</f>
        <v>#REF!</v>
      </c>
      <c r="GL421">
        <v>420</v>
      </c>
      <c r="GM421" t="e">
        <f>alpha!#REF!*COS((GL421+0.5)*$GL$1)</f>
        <v>#REF!</v>
      </c>
      <c r="GN421" t="e">
        <f>alpha!#REF!*SIN((GL421+0.5)*$GL$1)</f>
        <v>#REF!</v>
      </c>
      <c r="GO421">
        <v>420</v>
      </c>
      <c r="GP421" t="e">
        <f>alpha!#REF!*COS((GO421)*$GO$1)</f>
        <v>#REF!</v>
      </c>
      <c r="GQ421" t="e">
        <f>alpha!#REF!*SIN((GO421)*$GO$1)</f>
        <v>#REF!</v>
      </c>
      <c r="GX421">
        <v>420</v>
      </c>
      <c r="GY421" t="e">
        <f>alpha!#REF!*COS((GX421+0.5)*$GX$1)</f>
        <v>#REF!</v>
      </c>
      <c r="GZ421" t="e">
        <f>alpha!#REF!*SIN((GX421+0.5)*$GX$1)</f>
        <v>#REF!</v>
      </c>
      <c r="HA421">
        <v>420</v>
      </c>
      <c r="HB421">
        <f>alpha!$I$88*COS((HA421)*$HA$1)</f>
        <v>-280.86203258535869</v>
      </c>
      <c r="HC421">
        <f>alpha!$I$88*SIN((HA421)*$HA$1)</f>
        <v>75.256754815810538</v>
      </c>
      <c r="HJ421">
        <v>420</v>
      </c>
      <c r="HK421">
        <f>alpha!$I$91*COS(HJ421*$HJ$1)</f>
        <v>-289.77774788672048</v>
      </c>
      <c r="HL421">
        <f>alpha!$I$91*SIN(HJ421*$HJ$1)</f>
        <v>77.64571353075624</v>
      </c>
    </row>
    <row r="422" spans="158:220">
      <c r="FB422">
        <v>421</v>
      </c>
      <c r="FC422" t="e">
        <f>alpha!#REF!*COS((FB422+0.5)*$FB$1)</f>
        <v>#REF!</v>
      </c>
      <c r="FD422" t="e">
        <f>alpha!#REF!*SIN((FB422+0.5)*$FB$1)</f>
        <v>#REF!</v>
      </c>
      <c r="FE422">
        <v>421</v>
      </c>
      <c r="FF422" t="e">
        <f>alpha!#REF!*COS((FE422)*$FE$1)</f>
        <v>#REF!</v>
      </c>
      <c r="FG422" t="e">
        <f>alpha!#REF!*SIN((FE422)*$FE$1)</f>
        <v>#REF!</v>
      </c>
      <c r="FN422">
        <v>421</v>
      </c>
      <c r="FO422" t="e">
        <f>alpha!#REF!*COS((FN422+0.5)*$FN$1)</f>
        <v>#REF!</v>
      </c>
      <c r="FP422" t="e">
        <f>alpha!#REF!*SIN((FN422+0.5)*$FN$1)</f>
        <v>#REF!</v>
      </c>
      <c r="FQ422">
        <v>421</v>
      </c>
      <c r="FR422" t="e">
        <f>alpha!#REF!*COS((FQ422)*$FQ$1)</f>
        <v>#REF!</v>
      </c>
      <c r="FS422" t="e">
        <f>alpha!#REF!*SIN((FQ422)*$FQ$1)</f>
        <v>#REF!</v>
      </c>
      <c r="FZ422">
        <v>421</v>
      </c>
      <c r="GA422" t="e">
        <f>alpha!#REF!*COS((FZ422+0.5)*$FZ$1)</f>
        <v>#REF!</v>
      </c>
      <c r="GB422" t="e">
        <f>alpha!#REF!*SIN((FZ422+0.5)*$FZ$1)</f>
        <v>#REF!</v>
      </c>
      <c r="GC422">
        <v>421</v>
      </c>
      <c r="GD422" t="e">
        <f>alpha!#REF!*COS((GC422)*$GC$1)</f>
        <v>#REF!</v>
      </c>
      <c r="GE422" t="e">
        <f>alpha!#REF!*SIN((GC422)*$GC$1)</f>
        <v>#REF!</v>
      </c>
      <c r="GL422">
        <v>421</v>
      </c>
      <c r="GM422" t="e">
        <f>alpha!#REF!*COS((GL422+0.5)*$GL$1)</f>
        <v>#REF!</v>
      </c>
      <c r="GN422" t="e">
        <f>alpha!#REF!*SIN((GL422+0.5)*$GL$1)</f>
        <v>#REF!</v>
      </c>
      <c r="GO422">
        <v>421</v>
      </c>
      <c r="GP422" t="e">
        <f>alpha!#REF!*COS((GO422)*$GO$1)</f>
        <v>#REF!</v>
      </c>
      <c r="GQ422" t="e">
        <f>alpha!#REF!*SIN((GO422)*$GO$1)</f>
        <v>#REF!</v>
      </c>
      <c r="GX422">
        <v>421</v>
      </c>
      <c r="GY422" t="e">
        <f>alpha!#REF!*COS((GX422+0.5)*$GX$1)</f>
        <v>#REF!</v>
      </c>
      <c r="GZ422" t="e">
        <f>alpha!#REF!*SIN((GX422+0.5)*$GX$1)</f>
        <v>#REF!</v>
      </c>
      <c r="HA422">
        <v>421</v>
      </c>
      <c r="HB422">
        <f>alpha!$I$88*COS((HA422)*$HA$1)</f>
        <v>-282.43691248170268</v>
      </c>
      <c r="HC422">
        <f>alpha!$I$88*SIN((HA422)*$HA$1)</f>
        <v>69.111872794687827</v>
      </c>
      <c r="HJ422">
        <v>421</v>
      </c>
      <c r="HK422">
        <f>alpha!$I$91*COS(HJ422*$HJ$1)</f>
        <v>-291.40262094397838</v>
      </c>
      <c r="HL422">
        <f>alpha!$I$91*SIN(HJ422*$HJ$1)</f>
        <v>71.305767697852076</v>
      </c>
    </row>
    <row r="423" spans="158:220">
      <c r="FB423">
        <v>422</v>
      </c>
      <c r="FC423" t="e">
        <f>alpha!#REF!*COS((FB423+0.5)*$FB$1)</f>
        <v>#REF!</v>
      </c>
      <c r="FD423" t="e">
        <f>alpha!#REF!*SIN((FB423+0.5)*$FB$1)</f>
        <v>#REF!</v>
      </c>
      <c r="FE423">
        <v>422</v>
      </c>
      <c r="FF423" t="e">
        <f>alpha!#REF!*COS((FE423)*$FE$1)</f>
        <v>#REF!</v>
      </c>
      <c r="FG423" t="e">
        <f>alpha!#REF!*SIN((FE423)*$FE$1)</f>
        <v>#REF!</v>
      </c>
      <c r="FN423">
        <v>422</v>
      </c>
      <c r="FO423" t="e">
        <f>alpha!#REF!*COS((FN423+0.5)*$FN$1)</f>
        <v>#REF!</v>
      </c>
      <c r="FP423" t="e">
        <f>alpha!#REF!*SIN((FN423+0.5)*$FN$1)</f>
        <v>#REF!</v>
      </c>
      <c r="FQ423">
        <v>422</v>
      </c>
      <c r="FR423" t="e">
        <f>alpha!#REF!*COS((FQ423)*$FQ$1)</f>
        <v>#REF!</v>
      </c>
      <c r="FS423" t="e">
        <f>alpha!#REF!*SIN((FQ423)*$FQ$1)</f>
        <v>#REF!</v>
      </c>
      <c r="FZ423">
        <v>422</v>
      </c>
      <c r="GA423" t="e">
        <f>alpha!#REF!*COS((FZ423+0.5)*$FZ$1)</f>
        <v>#REF!</v>
      </c>
      <c r="GB423" t="e">
        <f>alpha!#REF!*SIN((FZ423+0.5)*$FZ$1)</f>
        <v>#REF!</v>
      </c>
      <c r="GC423">
        <v>422</v>
      </c>
      <c r="GD423" t="e">
        <f>alpha!#REF!*COS((GC423)*$GC$1)</f>
        <v>#REF!</v>
      </c>
      <c r="GE423" t="e">
        <f>alpha!#REF!*SIN((GC423)*$GC$1)</f>
        <v>#REF!</v>
      </c>
      <c r="GL423">
        <v>422</v>
      </c>
      <c r="GM423" t="e">
        <f>alpha!#REF!*COS((GL423+0.5)*$GL$1)</f>
        <v>#REF!</v>
      </c>
      <c r="GN423" t="e">
        <f>alpha!#REF!*SIN((GL423+0.5)*$GL$1)</f>
        <v>#REF!</v>
      </c>
      <c r="GO423">
        <v>422</v>
      </c>
      <c r="GP423" t="e">
        <f>alpha!#REF!*COS((GO423)*$GO$1)</f>
        <v>#REF!</v>
      </c>
      <c r="GQ423" t="e">
        <f>alpha!#REF!*SIN((GO423)*$GO$1)</f>
        <v>#REF!</v>
      </c>
      <c r="GX423">
        <v>422</v>
      </c>
      <c r="GY423" t="e">
        <f>alpha!#REF!*COS((GX423+0.5)*$GX$1)</f>
        <v>#REF!</v>
      </c>
      <c r="GZ423" t="e">
        <f>alpha!#REF!*SIN((GX423+0.5)*$GX$1)</f>
        <v>#REF!</v>
      </c>
      <c r="HA423">
        <v>422</v>
      </c>
      <c r="HB423">
        <f>alpha!$I$88*COS((HA423)*$HA$1)</f>
        <v>-283.87736770443723</v>
      </c>
      <c r="HC423">
        <f>alpha!$I$88*SIN((HA423)*$HA$1)</f>
        <v>62.934097265201316</v>
      </c>
      <c r="HJ423">
        <v>422</v>
      </c>
      <c r="HK423">
        <f>alpha!$I$91*COS(HJ423*$HJ$1)</f>
        <v>-292.88880213597992</v>
      </c>
      <c r="HL423">
        <f>alpha!$I$91*SIN(HJ423*$HJ$1)</f>
        <v>64.931884181431158</v>
      </c>
    </row>
    <row r="424" spans="158:220">
      <c r="FB424">
        <v>423</v>
      </c>
      <c r="FC424" t="e">
        <f>alpha!#REF!*COS((FB424+0.5)*$FB$1)</f>
        <v>#REF!</v>
      </c>
      <c r="FD424" t="e">
        <f>alpha!#REF!*SIN((FB424+0.5)*$FB$1)</f>
        <v>#REF!</v>
      </c>
      <c r="FE424">
        <v>423</v>
      </c>
      <c r="FF424" t="e">
        <f>alpha!#REF!*COS((FE424)*$FE$1)</f>
        <v>#REF!</v>
      </c>
      <c r="FG424" t="e">
        <f>alpha!#REF!*SIN((FE424)*$FE$1)</f>
        <v>#REF!</v>
      </c>
      <c r="FN424">
        <v>423</v>
      </c>
      <c r="FO424" t="e">
        <f>alpha!#REF!*COS((FN424+0.5)*$FN$1)</f>
        <v>#REF!</v>
      </c>
      <c r="FP424" t="e">
        <f>alpha!#REF!*SIN((FN424+0.5)*$FN$1)</f>
        <v>#REF!</v>
      </c>
      <c r="FQ424">
        <v>423</v>
      </c>
      <c r="FR424" t="e">
        <f>alpha!#REF!*COS((FQ424)*$FQ$1)</f>
        <v>#REF!</v>
      </c>
      <c r="FS424" t="e">
        <f>alpha!#REF!*SIN((FQ424)*$FQ$1)</f>
        <v>#REF!</v>
      </c>
      <c r="FZ424">
        <v>423</v>
      </c>
      <c r="GA424" t="e">
        <f>alpha!#REF!*COS((FZ424+0.5)*$FZ$1)</f>
        <v>#REF!</v>
      </c>
      <c r="GB424" t="e">
        <f>alpha!#REF!*SIN((FZ424+0.5)*$FZ$1)</f>
        <v>#REF!</v>
      </c>
      <c r="GC424">
        <v>423</v>
      </c>
      <c r="GD424" t="e">
        <f>alpha!#REF!*COS((GC424)*$GC$1)</f>
        <v>#REF!</v>
      </c>
      <c r="GE424" t="e">
        <f>alpha!#REF!*SIN((GC424)*$GC$1)</f>
        <v>#REF!</v>
      </c>
      <c r="GL424">
        <v>423</v>
      </c>
      <c r="GM424" t="e">
        <f>alpha!#REF!*COS((GL424+0.5)*$GL$1)</f>
        <v>#REF!</v>
      </c>
      <c r="GN424" t="e">
        <f>alpha!#REF!*SIN((GL424+0.5)*$GL$1)</f>
        <v>#REF!</v>
      </c>
      <c r="GO424">
        <v>423</v>
      </c>
      <c r="GP424" t="e">
        <f>alpha!#REF!*COS((GO424)*$GO$1)</f>
        <v>#REF!</v>
      </c>
      <c r="GQ424" t="e">
        <f>alpha!#REF!*SIN((GO424)*$GO$1)</f>
        <v>#REF!</v>
      </c>
      <c r="GX424">
        <v>423</v>
      </c>
      <c r="GY424" t="e">
        <f>alpha!#REF!*COS((GX424+0.5)*$GX$1)</f>
        <v>#REF!</v>
      </c>
      <c r="GZ424" t="e">
        <f>alpha!#REF!*SIN((GX424+0.5)*$GX$1)</f>
        <v>#REF!</v>
      </c>
      <c r="HA424">
        <v>423</v>
      </c>
      <c r="HB424">
        <f>alpha!$I$88*COS((HA424)*$HA$1)</f>
        <v>-285.18271267489126</v>
      </c>
      <c r="HC424">
        <f>alpha!$I$88*SIN((HA424)*$HA$1)</f>
        <v>56.726368513915325</v>
      </c>
      <c r="HJ424">
        <v>423</v>
      </c>
      <c r="HK424">
        <f>alpha!$I$91*COS(HJ424*$HJ$1)</f>
        <v>-294.23558412096918</v>
      </c>
      <c r="HL424">
        <f>alpha!$I$91*SIN(HJ424*$HJ$1)</f>
        <v>58.527096604838391</v>
      </c>
    </row>
    <row r="425" spans="158:220">
      <c r="FB425">
        <v>424</v>
      </c>
      <c r="FC425" t="e">
        <f>alpha!#REF!*COS((FB425+0.5)*$FB$1)</f>
        <v>#REF!</v>
      </c>
      <c r="FD425" t="e">
        <f>alpha!#REF!*SIN((FB425+0.5)*$FB$1)</f>
        <v>#REF!</v>
      </c>
      <c r="FE425">
        <v>424</v>
      </c>
      <c r="FF425" t="e">
        <f>alpha!#REF!*COS((FE425)*$FE$1)</f>
        <v>#REF!</v>
      </c>
      <c r="FG425" t="e">
        <f>alpha!#REF!*SIN((FE425)*$FE$1)</f>
        <v>#REF!</v>
      </c>
      <c r="FN425">
        <v>424</v>
      </c>
      <c r="FO425" t="e">
        <f>alpha!#REF!*COS((FN425+0.5)*$FN$1)</f>
        <v>#REF!</v>
      </c>
      <c r="FP425" t="e">
        <f>alpha!#REF!*SIN((FN425+0.5)*$FN$1)</f>
        <v>#REF!</v>
      </c>
      <c r="FQ425">
        <v>424</v>
      </c>
      <c r="FR425" t="e">
        <f>alpha!#REF!*COS((FQ425)*$FQ$1)</f>
        <v>#REF!</v>
      </c>
      <c r="FS425" t="e">
        <f>alpha!#REF!*SIN((FQ425)*$FQ$1)</f>
        <v>#REF!</v>
      </c>
      <c r="FZ425">
        <v>424</v>
      </c>
      <c r="GA425" t="e">
        <f>alpha!#REF!*COS((FZ425+0.5)*$FZ$1)</f>
        <v>#REF!</v>
      </c>
      <c r="GB425" t="e">
        <f>alpha!#REF!*SIN((FZ425+0.5)*$FZ$1)</f>
        <v>#REF!</v>
      </c>
      <c r="GC425">
        <v>424</v>
      </c>
      <c r="GD425" t="e">
        <f>alpha!#REF!*COS((GC425)*$GC$1)</f>
        <v>#REF!</v>
      </c>
      <c r="GE425" t="e">
        <f>alpha!#REF!*SIN((GC425)*$GC$1)</f>
        <v>#REF!</v>
      </c>
      <c r="GL425">
        <v>424</v>
      </c>
      <c r="GM425" t="e">
        <f>alpha!#REF!*COS((GL425+0.5)*$GL$1)</f>
        <v>#REF!</v>
      </c>
      <c r="GN425" t="e">
        <f>alpha!#REF!*SIN((GL425+0.5)*$GL$1)</f>
        <v>#REF!</v>
      </c>
      <c r="GO425">
        <v>424</v>
      </c>
      <c r="GP425" t="e">
        <f>alpha!#REF!*COS((GO425)*$GO$1)</f>
        <v>#REF!</v>
      </c>
      <c r="GQ425" t="e">
        <f>alpha!#REF!*SIN((GO425)*$GO$1)</f>
        <v>#REF!</v>
      </c>
      <c r="GX425">
        <v>424</v>
      </c>
      <c r="GY425" t="e">
        <f>alpha!#REF!*COS((GX425+0.5)*$GX$1)</f>
        <v>#REF!</v>
      </c>
      <c r="GZ425" t="e">
        <f>alpha!#REF!*SIN((GX425+0.5)*$GX$1)</f>
        <v>#REF!</v>
      </c>
      <c r="HA425">
        <v>424</v>
      </c>
      <c r="HB425">
        <f>alpha!$I$88*COS((HA425)*$HA$1)</f>
        <v>-286.35232611955576</v>
      </c>
      <c r="HC425">
        <f>alpha!$I$88*SIN((HA425)*$HA$1)</f>
        <v>50.49164108350702</v>
      </c>
      <c r="HJ425">
        <v>424</v>
      </c>
      <c r="HK425">
        <f>alpha!$I$91*COS(HJ425*$HJ$1)</f>
        <v>-295.44232590366238</v>
      </c>
      <c r="HL425">
        <f>alpha!$I$91*SIN(HJ425*$HJ$1)</f>
        <v>52.094453300079152</v>
      </c>
    </row>
    <row r="426" spans="158:220">
      <c r="FB426">
        <v>425</v>
      </c>
      <c r="FC426" t="e">
        <f>alpha!#REF!*COS((FB426+0.5)*$FB$1)</f>
        <v>#REF!</v>
      </c>
      <c r="FD426" t="e">
        <f>alpha!#REF!*SIN((FB426+0.5)*$FB$1)</f>
        <v>#REF!</v>
      </c>
      <c r="FE426">
        <v>425</v>
      </c>
      <c r="FF426" t="e">
        <f>alpha!#REF!*COS((FE426)*$FE$1)</f>
        <v>#REF!</v>
      </c>
      <c r="FG426" t="e">
        <f>alpha!#REF!*SIN((FE426)*$FE$1)</f>
        <v>#REF!</v>
      </c>
      <c r="FN426">
        <v>425</v>
      </c>
      <c r="FO426" t="e">
        <f>alpha!#REF!*COS((FN426+0.5)*$FN$1)</f>
        <v>#REF!</v>
      </c>
      <c r="FP426" t="e">
        <f>alpha!#REF!*SIN((FN426+0.5)*$FN$1)</f>
        <v>#REF!</v>
      </c>
      <c r="FQ426">
        <v>425</v>
      </c>
      <c r="FR426" t="e">
        <f>alpha!#REF!*COS((FQ426)*$FQ$1)</f>
        <v>#REF!</v>
      </c>
      <c r="FS426" t="e">
        <f>alpha!#REF!*SIN((FQ426)*$FQ$1)</f>
        <v>#REF!</v>
      </c>
      <c r="FZ426">
        <v>425</v>
      </c>
      <c r="GA426" t="e">
        <f>alpha!#REF!*COS((FZ426+0.5)*$FZ$1)</f>
        <v>#REF!</v>
      </c>
      <c r="GB426" t="e">
        <f>alpha!#REF!*SIN((FZ426+0.5)*$FZ$1)</f>
        <v>#REF!</v>
      </c>
      <c r="GC426">
        <v>425</v>
      </c>
      <c r="GD426" t="e">
        <f>alpha!#REF!*COS((GC426)*$GC$1)</f>
        <v>#REF!</v>
      </c>
      <c r="GE426" t="e">
        <f>alpha!#REF!*SIN((GC426)*$GC$1)</f>
        <v>#REF!</v>
      </c>
      <c r="GL426">
        <v>425</v>
      </c>
      <c r="GM426" t="e">
        <f>alpha!#REF!*COS((GL426+0.5)*$GL$1)</f>
        <v>#REF!</v>
      </c>
      <c r="GN426" t="e">
        <f>alpha!#REF!*SIN((GL426+0.5)*$GL$1)</f>
        <v>#REF!</v>
      </c>
      <c r="GO426">
        <v>425</v>
      </c>
      <c r="GP426" t="e">
        <f>alpha!#REF!*COS((GO426)*$GO$1)</f>
        <v>#REF!</v>
      </c>
      <c r="GQ426" t="e">
        <f>alpha!#REF!*SIN((GO426)*$GO$1)</f>
        <v>#REF!</v>
      </c>
      <c r="GX426">
        <v>425</v>
      </c>
      <c r="GY426" t="e">
        <f>alpha!#REF!*COS((GX426+0.5)*$GX$1)</f>
        <v>#REF!</v>
      </c>
      <c r="GZ426" t="e">
        <f>alpha!#REF!*SIN((GX426+0.5)*$GX$1)</f>
        <v>#REF!</v>
      </c>
      <c r="HA426">
        <v>425</v>
      </c>
      <c r="HB426">
        <f>alpha!$I$88*COS((HA426)*$HA$1)</f>
        <v>-287.38565136577728</v>
      </c>
      <c r="HC426">
        <f>alpha!$I$88*SIN((HA426)*$HA$1)</f>
        <v>44.232882366561071</v>
      </c>
      <c r="HJ426">
        <v>425</v>
      </c>
      <c r="HK426">
        <f>alpha!$I$91*COS(HJ426*$HJ$1)</f>
        <v>-296.50845314032819</v>
      </c>
      <c r="HL426">
        <f>alpha!$I$91*SIN(HJ426*$HJ$1)</f>
        <v>45.637015856975196</v>
      </c>
    </row>
    <row r="427" spans="158:220">
      <c r="FB427">
        <v>426</v>
      </c>
      <c r="FC427" t="e">
        <f>alpha!#REF!*COS((FB427+0.5)*$FB$1)</f>
        <v>#REF!</v>
      </c>
      <c r="FD427" t="e">
        <f>alpha!#REF!*SIN((FB427+0.5)*$FB$1)</f>
        <v>#REF!</v>
      </c>
      <c r="FE427">
        <v>426</v>
      </c>
      <c r="FF427" t="e">
        <f>alpha!#REF!*COS((FE427)*$FE$1)</f>
        <v>#REF!</v>
      </c>
      <c r="FG427" t="e">
        <f>alpha!#REF!*SIN((FE427)*$FE$1)</f>
        <v>#REF!</v>
      </c>
      <c r="FN427">
        <v>426</v>
      </c>
      <c r="FO427" t="e">
        <f>alpha!#REF!*COS((FN427+0.5)*$FN$1)</f>
        <v>#REF!</v>
      </c>
      <c r="FP427" t="e">
        <f>alpha!#REF!*SIN((FN427+0.5)*$FN$1)</f>
        <v>#REF!</v>
      </c>
      <c r="FQ427">
        <v>426</v>
      </c>
      <c r="FR427" t="e">
        <f>alpha!#REF!*COS((FQ427)*$FQ$1)</f>
        <v>#REF!</v>
      </c>
      <c r="FS427" t="e">
        <f>alpha!#REF!*SIN((FQ427)*$FQ$1)</f>
        <v>#REF!</v>
      </c>
      <c r="FZ427">
        <v>426</v>
      </c>
      <c r="GA427" t="e">
        <f>alpha!#REF!*COS((FZ427+0.5)*$FZ$1)</f>
        <v>#REF!</v>
      </c>
      <c r="GB427" t="e">
        <f>alpha!#REF!*SIN((FZ427+0.5)*$FZ$1)</f>
        <v>#REF!</v>
      </c>
      <c r="GC427">
        <v>426</v>
      </c>
      <c r="GD427" t="e">
        <f>alpha!#REF!*COS((GC427)*$GC$1)</f>
        <v>#REF!</v>
      </c>
      <c r="GE427" t="e">
        <f>alpha!#REF!*SIN((GC427)*$GC$1)</f>
        <v>#REF!</v>
      </c>
      <c r="GL427">
        <v>426</v>
      </c>
      <c r="GM427" t="e">
        <f>alpha!#REF!*COS((GL427+0.5)*$GL$1)</f>
        <v>#REF!</v>
      </c>
      <c r="GN427" t="e">
        <f>alpha!#REF!*SIN((GL427+0.5)*$GL$1)</f>
        <v>#REF!</v>
      </c>
      <c r="GO427">
        <v>426</v>
      </c>
      <c r="GP427" t="e">
        <f>alpha!#REF!*COS((GO427)*$GO$1)</f>
        <v>#REF!</v>
      </c>
      <c r="GQ427" t="e">
        <f>alpha!#REF!*SIN((GO427)*$GO$1)</f>
        <v>#REF!</v>
      </c>
      <c r="GX427">
        <v>426</v>
      </c>
      <c r="GY427" t="e">
        <f>alpha!#REF!*COS((GX427+0.5)*$GX$1)</f>
        <v>#REF!</v>
      </c>
      <c r="GZ427" t="e">
        <f>alpha!#REF!*SIN((GX427+0.5)*$GX$1)</f>
        <v>#REF!</v>
      </c>
      <c r="HA427">
        <v>426</v>
      </c>
      <c r="HB427">
        <f>alpha!$I$88*COS((HA427)*$HA$1)</f>
        <v>-288.28219660670328</v>
      </c>
      <c r="HC427">
        <f>alpha!$I$88*SIN((HA427)*$HA$1)</f>
        <v>37.953071193253507</v>
      </c>
      <c r="HJ427">
        <v>426</v>
      </c>
      <c r="HK427">
        <f>alpha!$I$91*COS(HJ427*$HJ$1)</f>
        <v>-297.43345841214307</v>
      </c>
      <c r="HL427">
        <f>alpha!$I$91*SIN(HJ427*$HJ$1)</f>
        <v>39.157857666015808</v>
      </c>
    </row>
    <row r="428" spans="158:220">
      <c r="FB428">
        <v>427</v>
      </c>
      <c r="FC428" t="e">
        <f>alpha!#REF!*COS((FB428+0.5)*$FB$1)</f>
        <v>#REF!</v>
      </c>
      <c r="FD428" t="e">
        <f>alpha!#REF!*SIN((FB428+0.5)*$FB$1)</f>
        <v>#REF!</v>
      </c>
      <c r="FE428">
        <v>427</v>
      </c>
      <c r="FF428" t="e">
        <f>alpha!#REF!*COS((FE428)*$FE$1)</f>
        <v>#REF!</v>
      </c>
      <c r="FG428" t="e">
        <f>alpha!#REF!*SIN((FE428)*$FE$1)</f>
        <v>#REF!</v>
      </c>
      <c r="FN428">
        <v>427</v>
      </c>
      <c r="FO428" t="e">
        <f>alpha!#REF!*COS((FN428+0.5)*$FN$1)</f>
        <v>#REF!</v>
      </c>
      <c r="FP428" t="e">
        <f>alpha!#REF!*SIN((FN428+0.5)*$FN$1)</f>
        <v>#REF!</v>
      </c>
      <c r="FQ428">
        <v>427</v>
      </c>
      <c r="FR428" t="e">
        <f>alpha!#REF!*COS((FQ428)*$FQ$1)</f>
        <v>#REF!</v>
      </c>
      <c r="FS428" t="e">
        <f>alpha!#REF!*SIN((FQ428)*$FQ$1)</f>
        <v>#REF!</v>
      </c>
      <c r="FZ428">
        <v>427</v>
      </c>
      <c r="GA428" t="e">
        <f>alpha!#REF!*COS((FZ428+0.5)*$FZ$1)</f>
        <v>#REF!</v>
      </c>
      <c r="GB428" t="e">
        <f>alpha!#REF!*SIN((FZ428+0.5)*$FZ$1)</f>
        <v>#REF!</v>
      </c>
      <c r="GC428">
        <v>427</v>
      </c>
      <c r="GD428" t="e">
        <f>alpha!#REF!*COS((GC428)*$GC$1)</f>
        <v>#REF!</v>
      </c>
      <c r="GE428" t="e">
        <f>alpha!#REF!*SIN((GC428)*$GC$1)</f>
        <v>#REF!</v>
      </c>
      <c r="GL428">
        <v>427</v>
      </c>
      <c r="GM428" t="e">
        <f>alpha!#REF!*COS((GL428+0.5)*$GL$1)</f>
        <v>#REF!</v>
      </c>
      <c r="GN428" t="e">
        <f>alpha!#REF!*SIN((GL428+0.5)*$GL$1)</f>
        <v>#REF!</v>
      </c>
      <c r="GO428">
        <v>427</v>
      </c>
      <c r="GP428" t="e">
        <f>alpha!#REF!*COS((GO428)*$GO$1)</f>
        <v>#REF!</v>
      </c>
      <c r="GQ428" t="e">
        <f>alpha!#REF!*SIN((GO428)*$GO$1)</f>
        <v>#REF!</v>
      </c>
      <c r="GX428">
        <v>427</v>
      </c>
      <c r="GY428" t="e">
        <f>alpha!#REF!*COS((GX428+0.5)*$GX$1)</f>
        <v>#REF!</v>
      </c>
      <c r="GZ428" t="e">
        <f>alpha!#REF!*SIN((GX428+0.5)*$GX$1)</f>
        <v>#REF!</v>
      </c>
      <c r="HA428">
        <v>427</v>
      </c>
      <c r="HB428">
        <f>alpha!$I$88*COS((HA428)*$HA$1)</f>
        <v>-289.04153513535596</v>
      </c>
      <c r="HC428">
        <f>alpha!$I$88*SIN((HA428)*$HA$1)</f>
        <v>31.655196413588872</v>
      </c>
      <c r="HJ428">
        <v>427</v>
      </c>
      <c r="HK428">
        <f>alpha!$I$91*COS(HJ428*$HJ$1)</f>
        <v>-298.2169014666959</v>
      </c>
      <c r="HL428">
        <f>alpha!$I$91*SIN(HJ428*$HJ$1)</f>
        <v>32.660062455589312</v>
      </c>
    </row>
    <row r="429" spans="158:220">
      <c r="FB429">
        <v>428</v>
      </c>
      <c r="FC429" t="e">
        <f>alpha!#REF!*COS((FB429+0.5)*$FB$1)</f>
        <v>#REF!</v>
      </c>
      <c r="FD429" t="e">
        <f>alpha!#REF!*SIN((FB429+0.5)*$FB$1)</f>
        <v>#REF!</v>
      </c>
      <c r="FE429">
        <v>428</v>
      </c>
      <c r="FF429" t="e">
        <f>alpha!#REF!*COS((FE429)*$FE$1)</f>
        <v>#REF!</v>
      </c>
      <c r="FG429" t="e">
        <f>alpha!#REF!*SIN((FE429)*$FE$1)</f>
        <v>#REF!</v>
      </c>
      <c r="FN429">
        <v>428</v>
      </c>
      <c r="FO429" t="e">
        <f>alpha!#REF!*COS((FN429+0.5)*$FN$1)</f>
        <v>#REF!</v>
      </c>
      <c r="FP429" t="e">
        <f>alpha!#REF!*SIN((FN429+0.5)*$FN$1)</f>
        <v>#REF!</v>
      </c>
      <c r="FQ429">
        <v>428</v>
      </c>
      <c r="FR429" t="e">
        <f>alpha!#REF!*COS((FQ429)*$FQ$1)</f>
        <v>#REF!</v>
      </c>
      <c r="FS429" t="e">
        <f>alpha!#REF!*SIN((FQ429)*$FQ$1)</f>
        <v>#REF!</v>
      </c>
      <c r="FZ429">
        <v>428</v>
      </c>
      <c r="GA429" t="e">
        <f>alpha!#REF!*COS((FZ429+0.5)*$FZ$1)</f>
        <v>#REF!</v>
      </c>
      <c r="GB429" t="e">
        <f>alpha!#REF!*SIN((FZ429+0.5)*$FZ$1)</f>
        <v>#REF!</v>
      </c>
      <c r="GC429">
        <v>428</v>
      </c>
      <c r="GD429" t="e">
        <f>alpha!#REF!*COS((GC429)*$GC$1)</f>
        <v>#REF!</v>
      </c>
      <c r="GE429" t="e">
        <f>alpha!#REF!*SIN((GC429)*$GC$1)</f>
        <v>#REF!</v>
      </c>
      <c r="GL429">
        <v>428</v>
      </c>
      <c r="GM429" t="e">
        <f>alpha!#REF!*COS((GL429+0.5)*$GL$1)</f>
        <v>#REF!</v>
      </c>
      <c r="GN429" t="e">
        <f>alpha!#REF!*SIN((GL429+0.5)*$GL$1)</f>
        <v>#REF!</v>
      </c>
      <c r="GO429">
        <v>428</v>
      </c>
      <c r="GP429" t="e">
        <f>alpha!#REF!*COS((GO429)*$GO$1)</f>
        <v>#REF!</v>
      </c>
      <c r="GQ429" t="e">
        <f>alpha!#REF!*SIN((GO429)*$GO$1)</f>
        <v>#REF!</v>
      </c>
      <c r="GX429">
        <v>428</v>
      </c>
      <c r="GY429" t="e">
        <f>alpha!#REF!*COS((GX429+0.5)*$GX$1)</f>
        <v>#REF!</v>
      </c>
      <c r="GZ429" t="e">
        <f>alpha!#REF!*SIN((GX429+0.5)*$GX$1)</f>
        <v>#REF!</v>
      </c>
      <c r="HA429">
        <v>428</v>
      </c>
      <c r="HB429">
        <f>alpha!$I$88*COS((HA429)*$HA$1)</f>
        <v>-289.66330554772111</v>
      </c>
      <c r="HC429">
        <f>alpha!$I$88*SIN((HA429)*$HA$1)</f>
        <v>25.342255474871568</v>
      </c>
      <c r="HJ429">
        <v>428</v>
      </c>
      <c r="HK429">
        <f>alpha!$I$91*COS(HJ429*$HJ$1)</f>
        <v>-298.85840942752367</v>
      </c>
      <c r="HL429">
        <f>alpha!$I$91*SIN(HJ429*$HJ$1)</f>
        <v>26.146722824297534</v>
      </c>
    </row>
    <row r="430" spans="158:220">
      <c r="FB430">
        <v>429</v>
      </c>
      <c r="FC430" t="e">
        <f>alpha!#REF!*COS((FB430+0.5)*$FB$1)</f>
        <v>#REF!</v>
      </c>
      <c r="FD430" t="e">
        <f>alpha!#REF!*SIN((FB430+0.5)*$FB$1)</f>
        <v>#REF!</v>
      </c>
      <c r="FE430">
        <v>429</v>
      </c>
      <c r="FF430" t="e">
        <f>alpha!#REF!*COS((FE430)*$FE$1)</f>
        <v>#REF!</v>
      </c>
      <c r="FG430" t="e">
        <f>alpha!#REF!*SIN((FE430)*$FE$1)</f>
        <v>#REF!</v>
      </c>
      <c r="FN430">
        <v>429</v>
      </c>
      <c r="FO430" t="e">
        <f>alpha!#REF!*COS((FN430+0.5)*$FN$1)</f>
        <v>#REF!</v>
      </c>
      <c r="FP430" t="e">
        <f>alpha!#REF!*SIN((FN430+0.5)*$FN$1)</f>
        <v>#REF!</v>
      </c>
      <c r="FQ430">
        <v>429</v>
      </c>
      <c r="FR430" t="e">
        <f>alpha!#REF!*COS((FQ430)*$FQ$1)</f>
        <v>#REF!</v>
      </c>
      <c r="FS430" t="e">
        <f>alpha!#REF!*SIN((FQ430)*$FQ$1)</f>
        <v>#REF!</v>
      </c>
      <c r="FZ430">
        <v>429</v>
      </c>
      <c r="GA430" t="e">
        <f>alpha!#REF!*COS((FZ430+0.5)*$FZ$1)</f>
        <v>#REF!</v>
      </c>
      <c r="GB430" t="e">
        <f>alpha!#REF!*SIN((FZ430+0.5)*$FZ$1)</f>
        <v>#REF!</v>
      </c>
      <c r="GC430">
        <v>429</v>
      </c>
      <c r="GD430" t="e">
        <f>alpha!#REF!*COS((GC430)*$GC$1)</f>
        <v>#REF!</v>
      </c>
      <c r="GE430" t="e">
        <f>alpha!#REF!*SIN((GC430)*$GC$1)</f>
        <v>#REF!</v>
      </c>
      <c r="GL430">
        <v>429</v>
      </c>
      <c r="GM430" t="e">
        <f>alpha!#REF!*COS((GL430+0.5)*$GL$1)</f>
        <v>#REF!</v>
      </c>
      <c r="GN430" t="e">
        <f>alpha!#REF!*SIN((GL430+0.5)*$GL$1)</f>
        <v>#REF!</v>
      </c>
      <c r="GO430">
        <v>429</v>
      </c>
      <c r="GP430" t="e">
        <f>alpha!#REF!*COS((GO430)*$GO$1)</f>
        <v>#REF!</v>
      </c>
      <c r="GQ430" t="e">
        <f>alpha!#REF!*SIN((GO430)*$GO$1)</f>
        <v>#REF!</v>
      </c>
      <c r="GX430">
        <v>429</v>
      </c>
      <c r="GY430" t="e">
        <f>alpha!#REF!*COS((GX430+0.5)*$GX$1)</f>
        <v>#REF!</v>
      </c>
      <c r="GZ430" t="e">
        <f>alpha!#REF!*SIN((GX430+0.5)*$GX$1)</f>
        <v>#REF!</v>
      </c>
      <c r="HA430">
        <v>429</v>
      </c>
      <c r="HB430">
        <f>alpha!$I$88*COS((HA430)*$HA$1)</f>
        <v>-290.14721191475752</v>
      </c>
      <c r="HC430">
        <f>alpha!$I$88*SIN((HA430)*$HA$1)</f>
        <v>19.01725299508017</v>
      </c>
      <c r="HJ430">
        <v>429</v>
      </c>
      <c r="HK430">
        <f>alpha!$I$91*COS(HJ430*$HJ$1)</f>
        <v>-299.35767697158104</v>
      </c>
      <c r="HL430">
        <f>alpha!$I$91*SIN(HJ430*$HJ$1)</f>
        <v>19.620938769043139</v>
      </c>
    </row>
    <row r="431" spans="158:220">
      <c r="FB431">
        <v>430</v>
      </c>
      <c r="FC431" t="e">
        <f>alpha!#REF!*COS((FB431+0.5)*$FB$1)</f>
        <v>#REF!</v>
      </c>
      <c r="FD431" t="e">
        <f>alpha!#REF!*SIN((FB431+0.5)*$FB$1)</f>
        <v>#REF!</v>
      </c>
      <c r="FE431">
        <v>430</v>
      </c>
      <c r="FF431" t="e">
        <f>alpha!#REF!*COS((FE431)*$FE$1)</f>
        <v>#REF!</v>
      </c>
      <c r="FG431" t="e">
        <f>alpha!#REF!*SIN((FE431)*$FE$1)</f>
        <v>#REF!</v>
      </c>
      <c r="FN431">
        <v>430</v>
      </c>
      <c r="FO431" t="e">
        <f>alpha!#REF!*COS((FN431+0.5)*$FN$1)</f>
        <v>#REF!</v>
      </c>
      <c r="FP431" t="e">
        <f>alpha!#REF!*SIN((FN431+0.5)*$FN$1)</f>
        <v>#REF!</v>
      </c>
      <c r="FQ431">
        <v>430</v>
      </c>
      <c r="FR431" t="e">
        <f>alpha!#REF!*COS((FQ431)*$FQ$1)</f>
        <v>#REF!</v>
      </c>
      <c r="FS431" t="e">
        <f>alpha!#REF!*SIN((FQ431)*$FQ$1)</f>
        <v>#REF!</v>
      </c>
      <c r="FZ431">
        <v>430</v>
      </c>
      <c r="GA431" t="e">
        <f>alpha!#REF!*COS((FZ431+0.5)*$FZ$1)</f>
        <v>#REF!</v>
      </c>
      <c r="GB431" t="e">
        <f>alpha!#REF!*SIN((FZ431+0.5)*$FZ$1)</f>
        <v>#REF!</v>
      </c>
      <c r="GC431">
        <v>430</v>
      </c>
      <c r="GD431" t="e">
        <f>alpha!#REF!*COS((GC431)*$GC$1)</f>
        <v>#REF!</v>
      </c>
      <c r="GE431" t="e">
        <f>alpha!#REF!*SIN((GC431)*$GC$1)</f>
        <v>#REF!</v>
      </c>
      <c r="GL431">
        <v>430</v>
      </c>
      <c r="GM431" t="e">
        <f>alpha!#REF!*COS((GL431+0.5)*$GL$1)</f>
        <v>#REF!</v>
      </c>
      <c r="GN431" t="e">
        <f>alpha!#REF!*SIN((GL431+0.5)*$GL$1)</f>
        <v>#REF!</v>
      </c>
      <c r="GO431">
        <v>430</v>
      </c>
      <c r="GP431" t="e">
        <f>alpha!#REF!*COS((GO431)*$GO$1)</f>
        <v>#REF!</v>
      </c>
      <c r="GQ431" t="e">
        <f>alpha!#REF!*SIN((GO431)*$GO$1)</f>
        <v>#REF!</v>
      </c>
      <c r="GX431">
        <v>430</v>
      </c>
      <c r="GY431" t="e">
        <f>alpha!#REF!*COS((GX431+0.5)*$GX$1)</f>
        <v>#REF!</v>
      </c>
      <c r="GZ431" t="e">
        <f>alpha!#REF!*SIN((GX431+0.5)*$GX$1)</f>
        <v>#REF!</v>
      </c>
      <c r="HA431">
        <v>430</v>
      </c>
      <c r="HB431">
        <f>alpha!$I$88*COS((HA431)*$HA$1)</f>
        <v>-290.49302392324273</v>
      </c>
      <c r="HC431">
        <f>alpha!$I$88*SIN((HA431)*$HA$1)</f>
        <v>12.68319933283408</v>
      </c>
      <c r="HJ431">
        <v>430</v>
      </c>
      <c r="HK431">
        <f>alpha!$I$91*COS(HJ431*$HJ$1)</f>
        <v>-299.7144664745573</v>
      </c>
      <c r="HL431">
        <f>alpha!$I$91*SIN(HJ431*$HJ$1)</f>
        <v>13.085816209601161</v>
      </c>
    </row>
    <row r="432" spans="158:220">
      <c r="FB432">
        <v>431</v>
      </c>
      <c r="FC432" t="e">
        <f>alpha!#REF!*COS((FB432+0.5)*$FB$1)</f>
        <v>#REF!</v>
      </c>
      <c r="FD432" t="e">
        <f>alpha!#REF!*SIN((FB432+0.5)*$FB$1)</f>
        <v>#REF!</v>
      </c>
      <c r="FE432">
        <v>431</v>
      </c>
      <c r="FF432" t="e">
        <f>alpha!#REF!*COS((FE432)*$FE$1)</f>
        <v>#REF!</v>
      </c>
      <c r="FG432" t="e">
        <f>alpha!#REF!*SIN((FE432)*$FE$1)</f>
        <v>#REF!</v>
      </c>
      <c r="FN432">
        <v>431</v>
      </c>
      <c r="FO432" t="e">
        <f>alpha!#REF!*COS((FN432+0.5)*$FN$1)</f>
        <v>#REF!</v>
      </c>
      <c r="FP432" t="e">
        <f>alpha!#REF!*SIN((FN432+0.5)*$FN$1)</f>
        <v>#REF!</v>
      </c>
      <c r="FQ432">
        <v>431</v>
      </c>
      <c r="FR432" t="e">
        <f>alpha!#REF!*COS((FQ432)*$FQ$1)</f>
        <v>#REF!</v>
      </c>
      <c r="FS432" t="e">
        <f>alpha!#REF!*SIN((FQ432)*$FQ$1)</f>
        <v>#REF!</v>
      </c>
      <c r="FZ432">
        <v>431</v>
      </c>
      <c r="GA432" t="e">
        <f>alpha!#REF!*COS((FZ432+0.5)*$FZ$1)</f>
        <v>#REF!</v>
      </c>
      <c r="GB432" t="e">
        <f>alpha!#REF!*SIN((FZ432+0.5)*$FZ$1)</f>
        <v>#REF!</v>
      </c>
      <c r="GC432">
        <v>431</v>
      </c>
      <c r="GD432" t="e">
        <f>alpha!#REF!*COS((GC432)*$GC$1)</f>
        <v>#REF!</v>
      </c>
      <c r="GE432" t="e">
        <f>alpha!#REF!*SIN((GC432)*$GC$1)</f>
        <v>#REF!</v>
      </c>
      <c r="GL432">
        <v>431</v>
      </c>
      <c r="GM432" t="e">
        <f>alpha!#REF!*COS((GL432+0.5)*$GL$1)</f>
        <v>#REF!</v>
      </c>
      <c r="GN432" t="e">
        <f>alpha!#REF!*SIN((GL432+0.5)*$GL$1)</f>
        <v>#REF!</v>
      </c>
      <c r="GO432">
        <v>431</v>
      </c>
      <c r="GP432" t="e">
        <f>alpha!#REF!*COS((GO432)*$GO$1)</f>
        <v>#REF!</v>
      </c>
      <c r="GQ432" t="e">
        <f>alpha!#REF!*SIN((GO432)*$GO$1)</f>
        <v>#REF!</v>
      </c>
      <c r="GX432">
        <v>431</v>
      </c>
      <c r="GY432" t="e">
        <f>alpha!#REF!*COS((GX432+0.5)*$GX$1)</f>
        <v>#REF!</v>
      </c>
      <c r="GZ432" t="e">
        <f>alpha!#REF!*SIN((GX432+0.5)*$GX$1)</f>
        <v>#REF!</v>
      </c>
      <c r="HA432">
        <v>431</v>
      </c>
      <c r="HB432">
        <f>alpha!$I$88*COS((HA432)*$HA$1)</f>
        <v>-290.70057698538994</v>
      </c>
      <c r="HC432">
        <f>alpha!$I$88*SIN((HA432)*$HA$1)</f>
        <v>6.3431091546248171</v>
      </c>
      <c r="HJ432">
        <v>431</v>
      </c>
      <c r="HK432">
        <f>alpha!$I$91*COS(HJ432*$HJ$1)</f>
        <v>-299.92860812397277</v>
      </c>
      <c r="HL432">
        <f>alpha!$I$91*SIN(HJ432*$HJ$1)</f>
        <v>6.5444655103683056</v>
      </c>
    </row>
    <row r="433" spans="158:220">
      <c r="FB433">
        <v>432</v>
      </c>
      <c r="FC433" t="e">
        <f>alpha!#REF!*COS((FB433+0.5)*$FB$1)</f>
        <v>#REF!</v>
      </c>
      <c r="FD433" t="e">
        <f>alpha!#REF!*SIN((FB433+0.5)*$FB$1)</f>
        <v>#REF!</v>
      </c>
      <c r="FE433">
        <v>432</v>
      </c>
      <c r="FF433" t="e">
        <f>alpha!#REF!*COS((FE433)*$FE$1)</f>
        <v>#REF!</v>
      </c>
      <c r="FG433" t="e">
        <f>alpha!#REF!*SIN((FE433)*$FE$1)</f>
        <v>#REF!</v>
      </c>
      <c r="FN433">
        <v>432</v>
      </c>
      <c r="FO433" t="e">
        <f>alpha!#REF!*COS((FN433+0.5)*$FN$1)</f>
        <v>#REF!</v>
      </c>
      <c r="FP433" t="e">
        <f>alpha!#REF!*SIN((FN433+0.5)*$FN$1)</f>
        <v>#REF!</v>
      </c>
      <c r="FQ433">
        <v>432</v>
      </c>
      <c r="FR433" t="e">
        <f>alpha!#REF!*COS((FQ433)*$FQ$1)</f>
        <v>#REF!</v>
      </c>
      <c r="FS433" t="e">
        <f>alpha!#REF!*SIN((FQ433)*$FQ$1)</f>
        <v>#REF!</v>
      </c>
      <c r="FZ433">
        <v>432</v>
      </c>
      <c r="GA433" t="e">
        <f>alpha!#REF!*COS((FZ433+0.5)*$FZ$1)</f>
        <v>#REF!</v>
      </c>
      <c r="GB433" t="e">
        <f>alpha!#REF!*SIN((FZ433+0.5)*$FZ$1)</f>
        <v>#REF!</v>
      </c>
      <c r="GC433">
        <v>432</v>
      </c>
      <c r="GD433" t="e">
        <f>alpha!#REF!*COS((GC433)*$GC$1)</f>
        <v>#REF!</v>
      </c>
      <c r="GE433" t="e">
        <f>alpha!#REF!*SIN((GC433)*$GC$1)</f>
        <v>#REF!</v>
      </c>
      <c r="GL433">
        <v>432</v>
      </c>
      <c r="GM433" t="e">
        <f>alpha!#REF!*COS((GL433+0.5)*$GL$1)</f>
        <v>#REF!</v>
      </c>
      <c r="GN433" t="e">
        <f>alpha!#REF!*SIN((GL433+0.5)*$GL$1)</f>
        <v>#REF!</v>
      </c>
      <c r="GO433">
        <v>432</v>
      </c>
      <c r="GP433" t="e">
        <f>alpha!#REF!*COS((GO433)*$GO$1)</f>
        <v>#REF!</v>
      </c>
      <c r="GQ433" t="e">
        <f>alpha!#REF!*SIN((GO433)*$GO$1)</f>
        <v>#REF!</v>
      </c>
      <c r="GX433">
        <v>432</v>
      </c>
      <c r="GY433" t="e">
        <f>alpha!#REF!*COS((GX433+0.5)*$GX$1)</f>
        <v>#REF!</v>
      </c>
      <c r="GZ433" t="e">
        <f>alpha!#REF!*SIN((GX433+0.5)*$GX$1)</f>
        <v>#REF!</v>
      </c>
      <c r="HA433">
        <v>432</v>
      </c>
      <c r="HB433">
        <f>alpha!$I$88*COS((HA433)*$HA$1)</f>
        <v>-290.7697723171824</v>
      </c>
      <c r="HC433">
        <f>alpha!$I$88*SIN((HA433)*$HA$1)</f>
        <v>1.0687084118655818E-13</v>
      </c>
      <c r="HJ433">
        <v>432</v>
      </c>
      <c r="HK433">
        <f>alpha!$I$91*COS(HJ433*$HJ$1)</f>
        <v>-300</v>
      </c>
      <c r="HL433">
        <f>alpha!$I$91*SIN(HJ433*$HJ$1)</f>
        <v>1.102633609417758E-13</v>
      </c>
    </row>
    <row r="434" spans="158:220">
      <c r="FN434">
        <v>433</v>
      </c>
      <c r="FO434" t="e">
        <f>alpha!#REF!*COS((FN434+0.5)*$FN$1)</f>
        <v>#REF!</v>
      </c>
      <c r="FP434" t="e">
        <f>alpha!#REF!*SIN((FN434+0.5)*$FN$1)</f>
        <v>#REF!</v>
      </c>
      <c r="FQ434">
        <v>433</v>
      </c>
      <c r="FR434" t="e">
        <f>alpha!#REF!*COS((FQ434)*$FQ$1)</f>
        <v>#REF!</v>
      </c>
      <c r="FS434" t="e">
        <f>alpha!#REF!*SIN((FQ434)*$FQ$1)</f>
        <v>#REF!</v>
      </c>
      <c r="FZ434">
        <v>433</v>
      </c>
      <c r="GA434" t="e">
        <f>alpha!#REF!*COS((FZ434+0.5)*$FZ$1)</f>
        <v>#REF!</v>
      </c>
      <c r="GB434" t="e">
        <f>alpha!#REF!*SIN((FZ434+0.5)*$FZ$1)</f>
        <v>#REF!</v>
      </c>
      <c r="GC434">
        <v>433</v>
      </c>
      <c r="GD434" t="e">
        <f>alpha!#REF!*COS((GC434)*$GC$1)</f>
        <v>#REF!</v>
      </c>
      <c r="GE434" t="e">
        <f>alpha!#REF!*SIN((GC434)*$GC$1)</f>
        <v>#REF!</v>
      </c>
      <c r="GL434">
        <v>433</v>
      </c>
      <c r="GM434" t="e">
        <f>alpha!#REF!*COS((GL434+0.5)*$GL$1)</f>
        <v>#REF!</v>
      </c>
      <c r="GN434" t="e">
        <f>alpha!#REF!*SIN((GL434+0.5)*$GL$1)</f>
        <v>#REF!</v>
      </c>
      <c r="GO434">
        <v>433</v>
      </c>
      <c r="GP434" t="e">
        <f>alpha!#REF!*COS((GO434)*$GO$1)</f>
        <v>#REF!</v>
      </c>
      <c r="GQ434" t="e">
        <f>alpha!#REF!*SIN((GO434)*$GO$1)</f>
        <v>#REF!</v>
      </c>
      <c r="GX434">
        <v>433</v>
      </c>
      <c r="GY434" t="e">
        <f>alpha!#REF!*COS((GX434+0.5)*$GX$1)</f>
        <v>#REF!</v>
      </c>
      <c r="GZ434" t="e">
        <f>alpha!#REF!*SIN((GX434+0.5)*$GX$1)</f>
        <v>#REF!</v>
      </c>
      <c r="HA434">
        <v>433</v>
      </c>
      <c r="HB434">
        <f>alpha!$I$88*COS((HA434)*$HA$1)</f>
        <v>-290.70057698538994</v>
      </c>
      <c r="HC434">
        <f>alpha!$I$88*SIN((HA434)*$HA$1)</f>
        <v>-6.3431091546246039</v>
      </c>
      <c r="HJ434">
        <v>433</v>
      </c>
      <c r="HK434">
        <f>alpha!$I$91*COS(HJ434*$HJ$1)</f>
        <v>-299.92860812397277</v>
      </c>
      <c r="HL434">
        <f>alpha!$I$91*SIN(HJ434*$HJ$1)</f>
        <v>-6.5444655103680853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alpha</vt:lpstr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Gorini</dc:creator>
  <cp:lastModifiedBy>Franco Grancagnolo</cp:lastModifiedBy>
  <cp:lastPrinted>2020-02-17T14:55:12Z</cp:lastPrinted>
  <dcterms:created xsi:type="dcterms:W3CDTF">2010-05-21T08:41:48Z</dcterms:created>
  <dcterms:modified xsi:type="dcterms:W3CDTF">2020-03-01T12:04:13Z</dcterms:modified>
</cp:coreProperties>
</file>