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<sst xmlns="http://schemas.openxmlformats.org/spreadsheetml/2006/main" count="10" uniqueCount="9">
  <si>
    <t>Inclinazione (deg)</t>
  </si>
  <si>
    <t>N. di Eventi</t>
  </si>
  <si>
    <t>errore</t>
  </si>
  <si>
    <t>Tempo di acquisizione (sec)</t>
  </si>
  <si>
    <t>hit/3min</t>
  </si>
  <si>
    <t>Intensità(part/sec)</t>
  </si>
  <si>
    <t>angolo rad</t>
  </si>
  <si>
    <t>coseno</t>
  </si>
  <si>
    <t>cos^2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</si>
</sst>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4">
    <font>
      <sz val="10.0"/>
      <color rgb="FF000000"/>
      <name val="Arial"/>
    </font>
    <font>
      <b/>
      <sz val="12.0"/>
      <color rgb="FF000000"/>
      <name val="Calibri"/>
    </font>
    <font>
      <b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right" vertical="bottom"/>
    </xf>
    <xf borderId="0" fillId="0" fontId="3" numFmtId="164" xfId="0" applyAlignment="1" applyFont="1" applyNumberFormat="1">
      <alignment horizontal="right" vertical="bottom"/>
    </xf>
    <xf borderId="0" fillId="0" fontId="3" numFmtId="0" xfId="0" applyFont="1"/>
    <xf borderId="0" fillId="0" fontId="3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cos^2 rispetto a Inclinazione (deg)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Foglio1!$K$1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Foglio1!$B$2:$B$23</c:f>
            </c:numRef>
          </c:xVal>
          <c:yVal>
            <c:numRef>
              <c:f>Foglio1!$K$2:$K$14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440479"/>
        <c:axId val="343129745"/>
      </c:scatterChart>
      <c:valAx>
        <c:axId val="186944047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Inclinazione (deg)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43129745"/>
      </c:valAx>
      <c:valAx>
        <c:axId val="3431297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cos^2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944047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Foglio1!$G$1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Foglio1!$K$2:$K$24</c:f>
            </c:numRef>
          </c:xVal>
          <c:yVal>
            <c:numRef>
              <c:f>Foglio1!$G$2:$G$24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594066"/>
        <c:axId val="486594936"/>
      </c:scatterChart>
      <c:valAx>
        <c:axId val="74759406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6594936"/>
      </c:valAx>
      <c:valAx>
        <c:axId val="4865949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75940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361950</xdr:colOff>
      <xdr:row>6</xdr:row>
      <xdr:rowOff>85725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781050</xdr:colOff>
      <xdr:row>22</xdr:row>
      <xdr:rowOff>161925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18.29"/>
    <col customWidth="1" min="3" max="3" width="12.43"/>
    <col customWidth="1" min="4" max="4" width="10.57"/>
    <col customWidth="1" min="5" max="5" width="27.43"/>
    <col customWidth="1" min="8" max="8" width="8.71"/>
  </cols>
  <sheetData>
    <row r="1">
      <c r="A1" s="1"/>
      <c r="B1" s="1" t="s">
        <v>0</v>
      </c>
      <c r="C1" s="1" t="s">
        <v>1</v>
      </c>
      <c r="D1" s="2" t="s">
        <v>2</v>
      </c>
      <c r="E1" s="1" t="s">
        <v>3</v>
      </c>
      <c r="F1" s="2" t="s">
        <v>4</v>
      </c>
      <c r="G1" s="3" t="s">
        <v>5</v>
      </c>
      <c r="H1" s="3" t="s">
        <v>2</v>
      </c>
      <c r="I1" s="3" t="s">
        <v>6</v>
      </c>
      <c r="J1" s="3" t="s">
        <v>7</v>
      </c>
      <c r="K1" s="3" t="s">
        <v>8</v>
      </c>
    </row>
    <row r="2">
      <c r="A2" s="4"/>
      <c r="B2" s="4">
        <v>0.0</v>
      </c>
      <c r="C2" s="4">
        <v>39.0</v>
      </c>
      <c r="D2" s="5">
        <f t="shared" ref="D2:D23" si="1">sqrt(C2)</f>
        <v>6.244997998</v>
      </c>
      <c r="E2" s="4">
        <v>180.0</v>
      </c>
      <c r="F2" s="6">
        <f t="shared" ref="F2:F8" si="2">G2*180</f>
        <v>39</v>
      </c>
      <c r="G2" s="7">
        <f t="shared" ref="G2:G4" si="3">C2/E2</f>
        <v>0.2166666667</v>
      </c>
      <c r="H2" s="7">
        <f t="shared" ref="H2:H23" si="4">D2/E2</f>
        <v>0.03469443332</v>
      </c>
      <c r="I2" s="7">
        <f t="shared" ref="I2:I23" si="5">RADIANS(B2)</f>
        <v>0</v>
      </c>
      <c r="J2" s="7">
        <f t="shared" ref="J2:J23" si="6">COS(I2)</f>
        <v>1</v>
      </c>
      <c r="K2" s="7">
        <f t="shared" ref="K2:K23" si="7">J2*J2</f>
        <v>1</v>
      </c>
    </row>
    <row r="3">
      <c r="A3" s="4"/>
      <c r="B3" s="4">
        <v>3.0</v>
      </c>
      <c r="C3" s="4">
        <v>10.0</v>
      </c>
      <c r="D3" s="5">
        <f t="shared" si="1"/>
        <v>3.16227766</v>
      </c>
      <c r="E3" s="4">
        <v>60.0</v>
      </c>
      <c r="F3" s="6">
        <f t="shared" si="2"/>
        <v>30</v>
      </c>
      <c r="G3" s="7">
        <f t="shared" si="3"/>
        <v>0.1666666667</v>
      </c>
      <c r="H3" s="7">
        <f t="shared" si="4"/>
        <v>0.05270462767</v>
      </c>
      <c r="I3" s="7">
        <f t="shared" si="5"/>
        <v>0.05235987756</v>
      </c>
      <c r="J3" s="7">
        <f t="shared" si="6"/>
        <v>0.9986295348</v>
      </c>
      <c r="K3" s="7">
        <f t="shared" si="7"/>
        <v>0.9972609477</v>
      </c>
    </row>
    <row r="4">
      <c r="A4" s="4"/>
      <c r="B4" s="4">
        <v>9.0</v>
      </c>
      <c r="C4" s="4">
        <v>8.0</v>
      </c>
      <c r="D4" s="5">
        <f t="shared" si="1"/>
        <v>2.828427125</v>
      </c>
      <c r="E4" s="4">
        <v>60.0</v>
      </c>
      <c r="F4" s="6">
        <f t="shared" si="2"/>
        <v>24</v>
      </c>
      <c r="G4" s="7">
        <f t="shared" si="3"/>
        <v>0.1333333333</v>
      </c>
      <c r="H4" s="7">
        <f t="shared" si="4"/>
        <v>0.04714045208</v>
      </c>
      <c r="I4" s="7">
        <f t="shared" si="5"/>
        <v>0.1570796327</v>
      </c>
      <c r="J4" s="7">
        <f t="shared" si="6"/>
        <v>0.9876883406</v>
      </c>
      <c r="K4" s="7">
        <f t="shared" si="7"/>
        <v>0.9755282581</v>
      </c>
    </row>
    <row r="5">
      <c r="A5" s="4"/>
      <c r="B5" s="4">
        <v>10.0</v>
      </c>
      <c r="C5" s="4">
        <v>108.0</v>
      </c>
      <c r="D5" s="5">
        <f t="shared" si="1"/>
        <v>10.39230485</v>
      </c>
      <c r="E5" s="4">
        <v>180.0</v>
      </c>
      <c r="F5" s="6">
        <f t="shared" si="2"/>
        <v>0</v>
      </c>
      <c r="G5" s="7"/>
      <c r="H5" s="7">
        <f t="shared" si="4"/>
        <v>0.05773502692</v>
      </c>
      <c r="I5" s="7">
        <f t="shared" si="5"/>
        <v>0.1745329252</v>
      </c>
      <c r="J5" s="7">
        <f t="shared" si="6"/>
        <v>0.984807753</v>
      </c>
      <c r="K5" s="7">
        <f t="shared" si="7"/>
        <v>0.9698463104</v>
      </c>
    </row>
    <row r="6">
      <c r="A6" s="4"/>
      <c r="B6" s="4">
        <v>10.0</v>
      </c>
      <c r="C6" s="4">
        <v>81.0</v>
      </c>
      <c r="D6" s="5">
        <f t="shared" si="1"/>
        <v>9</v>
      </c>
      <c r="E6" s="4">
        <v>180.0</v>
      </c>
      <c r="F6" s="6">
        <f t="shared" si="2"/>
        <v>0</v>
      </c>
      <c r="G6" s="7"/>
      <c r="H6" s="7">
        <f t="shared" si="4"/>
        <v>0.05</v>
      </c>
      <c r="I6" s="7">
        <f t="shared" si="5"/>
        <v>0.1745329252</v>
      </c>
      <c r="J6" s="7">
        <f t="shared" si="6"/>
        <v>0.984807753</v>
      </c>
      <c r="K6" s="7">
        <f t="shared" si="7"/>
        <v>0.9698463104</v>
      </c>
    </row>
    <row r="7">
      <c r="A7" s="4"/>
      <c r="B7" s="4">
        <v>13.0</v>
      </c>
      <c r="C7" s="4">
        <v>22.0</v>
      </c>
      <c r="D7" s="5">
        <f t="shared" si="1"/>
        <v>4.69041576</v>
      </c>
      <c r="E7" s="4">
        <v>120.0</v>
      </c>
      <c r="F7" s="6">
        <f t="shared" si="2"/>
        <v>33</v>
      </c>
      <c r="G7" s="7">
        <f t="shared" ref="G7:G8" si="8">C7/E7</f>
        <v>0.1833333333</v>
      </c>
      <c r="H7" s="7">
        <f t="shared" si="4"/>
        <v>0.039086798</v>
      </c>
      <c r="I7" s="7">
        <f t="shared" si="5"/>
        <v>0.2268928028</v>
      </c>
      <c r="J7" s="7">
        <f t="shared" si="6"/>
        <v>0.9743700648</v>
      </c>
      <c r="K7" s="7">
        <f t="shared" si="7"/>
        <v>0.9493970231</v>
      </c>
    </row>
    <row r="8">
      <c r="A8" s="4"/>
      <c r="B8" s="4">
        <v>17.0</v>
      </c>
      <c r="C8" s="4">
        <v>18.0</v>
      </c>
      <c r="D8" s="5">
        <f t="shared" si="1"/>
        <v>4.242640687</v>
      </c>
      <c r="E8" s="4">
        <v>120.0</v>
      </c>
      <c r="F8" s="6">
        <f t="shared" si="2"/>
        <v>27</v>
      </c>
      <c r="G8" s="7">
        <f t="shared" si="8"/>
        <v>0.15</v>
      </c>
      <c r="H8" s="7">
        <f t="shared" si="4"/>
        <v>0.03535533906</v>
      </c>
      <c r="I8" s="7">
        <f t="shared" si="5"/>
        <v>0.2967059728</v>
      </c>
      <c r="J8" s="7">
        <f t="shared" si="6"/>
        <v>0.956304756</v>
      </c>
      <c r="K8" s="7">
        <f t="shared" si="7"/>
        <v>0.9145187863</v>
      </c>
    </row>
    <row r="9">
      <c r="A9" s="4"/>
      <c r="B9" s="4">
        <v>18.0</v>
      </c>
      <c r="C9" s="4">
        <v>64.0</v>
      </c>
      <c r="D9" s="5">
        <f t="shared" si="1"/>
        <v>8</v>
      </c>
      <c r="E9" s="4">
        <v>120.0</v>
      </c>
      <c r="G9" s="7"/>
      <c r="H9" s="7">
        <f t="shared" si="4"/>
        <v>0.06666666667</v>
      </c>
      <c r="I9" s="7">
        <f t="shared" si="5"/>
        <v>0.3141592654</v>
      </c>
      <c r="J9" s="7">
        <f t="shared" si="6"/>
        <v>0.9510565163</v>
      </c>
      <c r="K9" s="7">
        <f t="shared" si="7"/>
        <v>0.9045084972</v>
      </c>
    </row>
    <row r="10">
      <c r="A10" s="4"/>
      <c r="B10" s="4">
        <v>20.0</v>
      </c>
      <c r="C10" s="4">
        <v>4.0</v>
      </c>
      <c r="D10" s="5">
        <f t="shared" si="1"/>
        <v>2</v>
      </c>
      <c r="E10" s="4">
        <v>60.0</v>
      </c>
      <c r="F10" s="6">
        <f t="shared" ref="F10:F23" si="9">G10*180</f>
        <v>12</v>
      </c>
      <c r="G10" s="7">
        <f t="shared" ref="G10:G11" si="10">C10/E10</f>
        <v>0.06666666667</v>
      </c>
      <c r="H10" s="7">
        <f t="shared" si="4"/>
        <v>0.03333333333</v>
      </c>
      <c r="I10" s="7">
        <f t="shared" si="5"/>
        <v>0.3490658504</v>
      </c>
      <c r="J10" s="7">
        <f t="shared" si="6"/>
        <v>0.9396926208</v>
      </c>
      <c r="K10" s="7">
        <f t="shared" si="7"/>
        <v>0.8830222216</v>
      </c>
    </row>
    <row r="11">
      <c r="A11" s="4"/>
      <c r="B11" s="4">
        <v>30.0</v>
      </c>
      <c r="C11" s="4">
        <v>8.0</v>
      </c>
      <c r="D11" s="5">
        <f t="shared" si="1"/>
        <v>2.828427125</v>
      </c>
      <c r="E11" s="4">
        <v>60.0</v>
      </c>
      <c r="F11" s="6">
        <f t="shared" si="9"/>
        <v>24</v>
      </c>
      <c r="G11" s="7">
        <f t="shared" si="10"/>
        <v>0.1333333333</v>
      </c>
      <c r="H11" s="7">
        <f t="shared" si="4"/>
        <v>0.04714045208</v>
      </c>
      <c r="I11" s="7">
        <f t="shared" si="5"/>
        <v>0.5235987756</v>
      </c>
      <c r="J11" s="7">
        <f t="shared" si="6"/>
        <v>0.8660254038</v>
      </c>
      <c r="K11" s="7">
        <f t="shared" si="7"/>
        <v>0.75</v>
      </c>
    </row>
    <row r="12">
      <c r="A12" s="4"/>
      <c r="B12" s="4">
        <v>35.0</v>
      </c>
      <c r="C12" s="4">
        <v>55.0</v>
      </c>
      <c r="D12" s="5">
        <f t="shared" si="1"/>
        <v>7.416198487</v>
      </c>
      <c r="E12" s="4">
        <v>120.0</v>
      </c>
      <c r="F12" s="6">
        <f t="shared" si="9"/>
        <v>0</v>
      </c>
      <c r="G12" s="7"/>
      <c r="H12" s="7">
        <f t="shared" si="4"/>
        <v>0.06180165406</v>
      </c>
      <c r="I12" s="7">
        <f t="shared" si="5"/>
        <v>0.6108652382</v>
      </c>
      <c r="J12" s="7">
        <f t="shared" si="6"/>
        <v>0.8191520443</v>
      </c>
      <c r="K12" s="7">
        <f t="shared" si="7"/>
        <v>0.6710100717</v>
      </c>
    </row>
    <row r="13">
      <c r="A13" s="4"/>
      <c r="B13" s="4">
        <v>37.0</v>
      </c>
      <c r="C13" s="4">
        <v>13.0</v>
      </c>
      <c r="D13" s="5">
        <f t="shared" si="1"/>
        <v>3.605551275</v>
      </c>
      <c r="E13" s="4">
        <v>120.0</v>
      </c>
      <c r="F13" s="6">
        <f t="shared" si="9"/>
        <v>19.5</v>
      </c>
      <c r="G13" s="7">
        <f t="shared" ref="G13:G17" si="11">C13/E13</f>
        <v>0.1083333333</v>
      </c>
      <c r="H13" s="7">
        <f t="shared" si="4"/>
        <v>0.03004626063</v>
      </c>
      <c r="I13" s="7">
        <f t="shared" si="5"/>
        <v>0.6457718232</v>
      </c>
      <c r="J13" s="7">
        <f t="shared" si="6"/>
        <v>0.79863551</v>
      </c>
      <c r="K13" s="7">
        <f t="shared" si="7"/>
        <v>0.6378186779</v>
      </c>
    </row>
    <row r="14">
      <c r="A14" s="4"/>
      <c r="B14" s="4">
        <v>40.0</v>
      </c>
      <c r="C14" s="4">
        <v>13.0</v>
      </c>
      <c r="D14" s="5">
        <f t="shared" si="1"/>
        <v>3.605551275</v>
      </c>
      <c r="E14" s="4">
        <v>180.0</v>
      </c>
      <c r="F14" s="6">
        <f t="shared" si="9"/>
        <v>13</v>
      </c>
      <c r="G14" s="7">
        <f t="shared" si="11"/>
        <v>0.07222222222</v>
      </c>
      <c r="H14" s="7">
        <f t="shared" si="4"/>
        <v>0.02003084042</v>
      </c>
      <c r="I14" s="7">
        <f t="shared" si="5"/>
        <v>0.6981317008</v>
      </c>
      <c r="J14" s="7">
        <f t="shared" si="6"/>
        <v>0.7660444431</v>
      </c>
      <c r="K14" s="7">
        <f t="shared" si="7"/>
        <v>0.5868240888</v>
      </c>
    </row>
    <row r="15">
      <c r="A15" s="4"/>
      <c r="B15" s="4">
        <v>45.0</v>
      </c>
      <c r="C15" s="4">
        <v>15.0</v>
      </c>
      <c r="D15" s="5">
        <f t="shared" si="1"/>
        <v>3.872983346</v>
      </c>
      <c r="E15" s="4">
        <v>120.0</v>
      </c>
      <c r="F15" s="6">
        <f t="shared" si="9"/>
        <v>22.5</v>
      </c>
      <c r="G15" s="7">
        <f t="shared" si="11"/>
        <v>0.125</v>
      </c>
      <c r="H15" s="7">
        <f t="shared" si="4"/>
        <v>0.03227486122</v>
      </c>
      <c r="I15" s="7">
        <f t="shared" si="5"/>
        <v>0.7853981634</v>
      </c>
      <c r="J15" s="7">
        <f t="shared" si="6"/>
        <v>0.7071067812</v>
      </c>
      <c r="K15" s="7">
        <f t="shared" si="7"/>
        <v>0.5</v>
      </c>
    </row>
    <row r="16">
      <c r="A16" s="4"/>
      <c r="B16" s="4">
        <v>50.0</v>
      </c>
      <c r="C16" s="4">
        <v>1.0</v>
      </c>
      <c r="D16" s="5">
        <f t="shared" si="1"/>
        <v>1</v>
      </c>
      <c r="E16" s="4">
        <v>120.0</v>
      </c>
      <c r="F16" s="6">
        <f t="shared" si="9"/>
        <v>1.5</v>
      </c>
      <c r="G16" s="7">
        <f t="shared" si="11"/>
        <v>0.008333333333</v>
      </c>
      <c r="H16" s="7">
        <f t="shared" si="4"/>
        <v>0.008333333333</v>
      </c>
      <c r="I16" s="7">
        <f t="shared" si="5"/>
        <v>0.872664626</v>
      </c>
      <c r="J16" s="7">
        <f t="shared" si="6"/>
        <v>0.6427876097</v>
      </c>
      <c r="K16" s="7">
        <f t="shared" si="7"/>
        <v>0.4131759112</v>
      </c>
    </row>
    <row r="17">
      <c r="A17" s="4"/>
      <c r="B17" s="4">
        <v>60.0</v>
      </c>
      <c r="C17" s="4">
        <v>0.0</v>
      </c>
      <c r="D17" s="5">
        <f t="shared" si="1"/>
        <v>0</v>
      </c>
      <c r="E17" s="4">
        <v>120.0</v>
      </c>
      <c r="F17" s="6">
        <f t="shared" si="9"/>
        <v>0</v>
      </c>
      <c r="G17" s="7">
        <f t="shared" si="11"/>
        <v>0</v>
      </c>
      <c r="H17" s="7">
        <f t="shared" si="4"/>
        <v>0</v>
      </c>
      <c r="I17" s="7">
        <f t="shared" si="5"/>
        <v>1.047197551</v>
      </c>
      <c r="J17" s="7">
        <f t="shared" si="6"/>
        <v>0.5</v>
      </c>
      <c r="K17" s="7">
        <f t="shared" si="7"/>
        <v>0.25</v>
      </c>
    </row>
    <row r="18">
      <c r="A18" s="4"/>
      <c r="B18" s="4">
        <v>61.0</v>
      </c>
      <c r="C18" s="4">
        <v>5.0</v>
      </c>
      <c r="D18" s="5">
        <f t="shared" si="1"/>
        <v>2.236067977</v>
      </c>
      <c r="E18" s="4">
        <v>120.0</v>
      </c>
      <c r="F18" s="6">
        <f t="shared" si="9"/>
        <v>0</v>
      </c>
      <c r="G18" s="7"/>
      <c r="H18" s="7">
        <f t="shared" si="4"/>
        <v>0.01863389981</v>
      </c>
      <c r="I18" s="7">
        <f t="shared" si="5"/>
        <v>1.064650844</v>
      </c>
      <c r="J18" s="7">
        <f t="shared" si="6"/>
        <v>0.4848096202</v>
      </c>
      <c r="K18" s="7">
        <f t="shared" si="7"/>
        <v>0.2350403679</v>
      </c>
    </row>
    <row r="19">
      <c r="A19" s="4"/>
      <c r="B19" s="4">
        <v>69.0</v>
      </c>
      <c r="C19" s="4">
        <v>0.0</v>
      </c>
      <c r="D19" s="5">
        <f t="shared" si="1"/>
        <v>0</v>
      </c>
      <c r="E19" s="4">
        <v>120.0</v>
      </c>
      <c r="F19" s="6">
        <f t="shared" si="9"/>
        <v>0</v>
      </c>
      <c r="G19" s="7">
        <f t="shared" ref="G19:G23" si="12">C19/E19</f>
        <v>0</v>
      </c>
      <c r="H19" s="7">
        <f t="shared" si="4"/>
        <v>0</v>
      </c>
      <c r="I19" s="7">
        <f t="shared" si="5"/>
        <v>1.204277184</v>
      </c>
      <c r="J19" s="7">
        <f t="shared" si="6"/>
        <v>0.3583679495</v>
      </c>
      <c r="K19" s="7">
        <f t="shared" si="7"/>
        <v>0.1284275873</v>
      </c>
    </row>
    <row r="20">
      <c r="A20" s="4"/>
      <c r="B20" s="4">
        <v>70.0</v>
      </c>
      <c r="C20" s="4">
        <v>0.0</v>
      </c>
      <c r="D20" s="5">
        <f t="shared" si="1"/>
        <v>0</v>
      </c>
      <c r="E20" s="4">
        <v>240.0</v>
      </c>
      <c r="F20" s="6">
        <f t="shared" si="9"/>
        <v>0</v>
      </c>
      <c r="G20" s="7">
        <f t="shared" si="12"/>
        <v>0</v>
      </c>
      <c r="H20" s="7">
        <f t="shared" si="4"/>
        <v>0</v>
      </c>
      <c r="I20" s="7">
        <f t="shared" si="5"/>
        <v>1.221730476</v>
      </c>
      <c r="J20" s="7">
        <f t="shared" si="6"/>
        <v>0.3420201433</v>
      </c>
      <c r="K20" s="7">
        <f t="shared" si="7"/>
        <v>0.1169777784</v>
      </c>
    </row>
    <row r="21">
      <c r="A21" s="4"/>
      <c r="B21" s="4">
        <v>75.0</v>
      </c>
      <c r="C21" s="4">
        <v>0.0</v>
      </c>
      <c r="D21" s="5">
        <f t="shared" si="1"/>
        <v>0</v>
      </c>
      <c r="E21" s="4">
        <v>180.0</v>
      </c>
      <c r="F21" s="6">
        <f t="shared" si="9"/>
        <v>0</v>
      </c>
      <c r="G21" s="7">
        <f t="shared" si="12"/>
        <v>0</v>
      </c>
      <c r="H21" s="7">
        <f t="shared" si="4"/>
        <v>0</v>
      </c>
      <c r="I21" s="7">
        <f t="shared" si="5"/>
        <v>1.308996939</v>
      </c>
      <c r="J21" s="7">
        <f t="shared" si="6"/>
        <v>0.2588190451</v>
      </c>
      <c r="K21" s="7">
        <f t="shared" si="7"/>
        <v>0.06698729811</v>
      </c>
    </row>
    <row r="22">
      <c r="A22" s="4"/>
      <c r="B22" s="4">
        <v>80.0</v>
      </c>
      <c r="C22" s="4">
        <v>10.0</v>
      </c>
      <c r="D22" s="5">
        <f t="shared" si="1"/>
        <v>3.16227766</v>
      </c>
      <c r="E22" s="4">
        <v>240.0</v>
      </c>
      <c r="F22" s="6">
        <f t="shared" si="9"/>
        <v>7.5</v>
      </c>
      <c r="G22" s="7">
        <f t="shared" si="12"/>
        <v>0.04166666667</v>
      </c>
      <c r="H22" s="7">
        <f t="shared" si="4"/>
        <v>0.01317615692</v>
      </c>
      <c r="I22" s="7">
        <f t="shared" si="5"/>
        <v>1.396263402</v>
      </c>
      <c r="J22" s="7">
        <f t="shared" si="6"/>
        <v>0.1736481777</v>
      </c>
      <c r="K22" s="7">
        <f t="shared" si="7"/>
        <v>0.03015368961</v>
      </c>
    </row>
    <row r="23">
      <c r="A23" s="4"/>
      <c r="B23" s="4">
        <v>83.0</v>
      </c>
      <c r="C23" s="4">
        <v>0.0</v>
      </c>
      <c r="D23" s="5">
        <f t="shared" si="1"/>
        <v>0</v>
      </c>
      <c r="E23" s="4">
        <v>120.0</v>
      </c>
      <c r="F23" s="6">
        <f t="shared" si="9"/>
        <v>0</v>
      </c>
      <c r="G23" s="7">
        <f t="shared" si="12"/>
        <v>0</v>
      </c>
      <c r="H23" s="7">
        <f t="shared" si="4"/>
        <v>0</v>
      </c>
      <c r="I23" s="7">
        <f t="shared" si="5"/>
        <v>1.448623279</v>
      </c>
      <c r="J23" s="7">
        <f t="shared" si="6"/>
        <v>0.1218693434</v>
      </c>
      <c r="K23" s="7">
        <f t="shared" si="7"/>
        <v>0.01485213686</v>
      </c>
    </row>
    <row r="24">
      <c r="A24" s="4"/>
      <c r="B24" s="4"/>
      <c r="C24" s="4"/>
      <c r="D24" s="4"/>
      <c r="E24" s="4"/>
    </row>
    <row r="25">
      <c r="A25" s="4"/>
      <c r="B25" s="4"/>
      <c r="C25" s="4"/>
      <c r="D25" s="4"/>
      <c r="E25" s="4"/>
    </row>
    <row r="26">
      <c r="A26" s="4"/>
      <c r="B26" s="4"/>
      <c r="C26" s="4"/>
      <c r="D26" s="4"/>
      <c r="E26" s="4"/>
    </row>
    <row r="27">
      <c r="A27" s="4"/>
      <c r="B27" s="4"/>
      <c r="C27" s="4"/>
      <c r="D27" s="4"/>
      <c r="E27" s="4"/>
    </row>
    <row r="28">
      <c r="A28" s="4"/>
      <c r="B28" s="4"/>
      <c r="C28" s="4"/>
      <c r="D28" s="4"/>
      <c r="E28" s="4"/>
    </row>
    <row r="29">
      <c r="A29" s="4"/>
      <c r="B29" s="4"/>
      <c r="C29" s="4"/>
      <c r="D29" s="4"/>
      <c r="E29" s="4"/>
    </row>
    <row r="30">
      <c r="A30" s="4"/>
      <c r="B30" s="4"/>
      <c r="C30" s="4"/>
      <c r="D30" s="4"/>
      <c r="E30" s="4"/>
    </row>
    <row r="31">
      <c r="A31" s="4"/>
      <c r="B31" s="4"/>
      <c r="C31" s="4"/>
      <c r="D31" s="4"/>
      <c r="E31" s="4"/>
    </row>
    <row r="32">
      <c r="A32" s="4"/>
      <c r="B32" s="4"/>
      <c r="C32" s="4"/>
      <c r="D32" s="4"/>
      <c r="E32" s="4"/>
    </row>
  </sheetData>
  <drawing r:id="rId1"/>
</worksheet>
</file>